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Jeannethe Marín\Desktop\"/>
    </mc:Choice>
  </mc:AlternateContent>
  <bookViews>
    <workbookView xWindow="0" yWindow="0" windowWidth="15345" windowHeight="4455" tabRatio="602"/>
  </bookViews>
  <sheets>
    <sheet name="Resumen GDD 2017" sheetId="8" r:id="rId1"/>
  </sheets>
  <calcPr calcId="171027"/>
</workbook>
</file>

<file path=xl/calcChain.xml><?xml version="1.0" encoding="utf-8"?>
<calcChain xmlns="http://schemas.openxmlformats.org/spreadsheetml/2006/main">
  <c r="B99" i="8" l="1"/>
  <c r="C99" i="8"/>
  <c r="G150" i="8"/>
  <c r="G151" i="8"/>
  <c r="G152" i="8"/>
  <c r="G153" i="8"/>
  <c r="G154" i="8"/>
  <c r="G155" i="8"/>
  <c r="G156" i="8"/>
  <c r="G157" i="8"/>
  <c r="G158" i="8"/>
  <c r="G159" i="8"/>
  <c r="G160" i="8"/>
  <c r="G161" i="8"/>
  <c r="G162" i="8"/>
  <c r="G163" i="8"/>
  <c r="G164" i="8"/>
  <c r="G165" i="8"/>
  <c r="G166" i="8"/>
  <c r="G167" i="8"/>
  <c r="G168" i="8"/>
  <c r="G169" i="8"/>
  <c r="G170" i="8"/>
  <c r="G171" i="8"/>
  <c r="G172" i="8"/>
  <c r="G149" i="8"/>
  <c r="G134" i="8"/>
  <c r="G135" i="8"/>
  <c r="G136" i="8"/>
  <c r="G137" i="8"/>
  <c r="G138" i="8"/>
  <c r="G139" i="8"/>
  <c r="G140" i="8"/>
  <c r="G141" i="8"/>
  <c r="G142" i="8"/>
  <c r="G143" i="8"/>
  <c r="G144" i="8"/>
  <c r="G145" i="8"/>
  <c r="G146" i="8"/>
  <c r="G133" i="8"/>
  <c r="G121" i="8"/>
  <c r="G122" i="8"/>
  <c r="G123" i="8"/>
  <c r="G124" i="8"/>
  <c r="G125" i="8"/>
  <c r="G126" i="8"/>
  <c r="G127" i="8"/>
  <c r="G128" i="8"/>
  <c r="G129" i="8"/>
  <c r="G130" i="8"/>
  <c r="G120" i="8"/>
  <c r="G102" i="8"/>
  <c r="G103" i="8"/>
  <c r="G104" i="8"/>
  <c r="G105" i="8"/>
  <c r="G106" i="8"/>
  <c r="G107" i="8"/>
  <c r="G108" i="8"/>
  <c r="G109" i="8"/>
  <c r="G110" i="8"/>
  <c r="G111" i="8"/>
  <c r="G112" i="8"/>
  <c r="G113" i="8"/>
  <c r="G114" i="8"/>
  <c r="G115" i="8"/>
  <c r="G116" i="8"/>
  <c r="G117" i="8"/>
  <c r="G101" i="8"/>
  <c r="G88" i="8"/>
  <c r="G89" i="8"/>
  <c r="G90" i="8"/>
  <c r="G91" i="8"/>
  <c r="G92" i="8"/>
  <c r="G93" i="8"/>
  <c r="G94" i="8"/>
  <c r="G95" i="8"/>
  <c r="G96" i="8"/>
  <c r="G97" i="8"/>
  <c r="G98" i="8"/>
  <c r="G87" i="8"/>
  <c r="G75" i="8"/>
  <c r="G76" i="8"/>
  <c r="G77" i="8"/>
  <c r="G78" i="8"/>
  <c r="G79" i="8"/>
  <c r="G80" i="8"/>
  <c r="G81" i="8"/>
  <c r="G82" i="8"/>
  <c r="G83" i="8"/>
  <c r="G84" i="8"/>
  <c r="G74" i="8"/>
  <c r="G62" i="8"/>
  <c r="G63" i="8"/>
  <c r="G64" i="8"/>
  <c r="G65" i="8"/>
  <c r="G66" i="8"/>
  <c r="G67" i="8"/>
  <c r="G68" i="8"/>
  <c r="G69" i="8"/>
  <c r="G70" i="8"/>
  <c r="G71" i="8"/>
  <c r="G61" i="8"/>
  <c r="G50" i="8"/>
  <c r="G51" i="8"/>
  <c r="G52" i="8"/>
  <c r="G53" i="8"/>
  <c r="G54" i="8"/>
  <c r="G55" i="8"/>
  <c r="G56" i="8"/>
  <c r="G57" i="8"/>
  <c r="G58" i="8"/>
  <c r="G49" i="8"/>
  <c r="G31" i="8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45" i="8"/>
  <c r="G46" i="8"/>
  <c r="G30" i="8"/>
  <c r="G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5" i="8"/>
  <c r="G26" i="8"/>
  <c r="G27" i="8"/>
  <c r="G10" i="8"/>
  <c r="G147" i="8" l="1"/>
  <c r="G131" i="8"/>
  <c r="G28" i="8"/>
  <c r="F173" i="8" l="1"/>
  <c r="E173" i="8"/>
  <c r="D173" i="8"/>
  <c r="C173" i="8"/>
  <c r="B173" i="8"/>
  <c r="H149" i="8"/>
  <c r="F147" i="8"/>
  <c r="E147" i="8"/>
  <c r="D147" i="8"/>
  <c r="C147" i="8"/>
  <c r="B147" i="8"/>
  <c r="H133" i="8"/>
  <c r="F131" i="8"/>
  <c r="E131" i="8"/>
  <c r="D131" i="8"/>
  <c r="C131" i="8"/>
  <c r="B131" i="8"/>
  <c r="H120" i="8"/>
  <c r="F118" i="8"/>
  <c r="E118" i="8"/>
  <c r="D118" i="8"/>
  <c r="C118" i="8"/>
  <c r="B118" i="8"/>
  <c r="H101" i="8"/>
  <c r="F99" i="8"/>
  <c r="E99" i="8"/>
  <c r="D99" i="8"/>
  <c r="H87" i="8"/>
  <c r="D85" i="8"/>
  <c r="C85" i="8"/>
  <c r="B85" i="8"/>
  <c r="F72" i="8"/>
  <c r="F85" i="8" s="1"/>
  <c r="E72" i="8"/>
  <c r="D72" i="8"/>
  <c r="C72" i="8"/>
  <c r="B72" i="8"/>
  <c r="H61" i="8"/>
  <c r="F59" i="8"/>
  <c r="E59" i="8"/>
  <c r="D59" i="8"/>
  <c r="C59" i="8"/>
  <c r="B59" i="8"/>
  <c r="H49" i="8"/>
  <c r="F47" i="8"/>
  <c r="E47" i="8"/>
  <c r="D47" i="8"/>
  <c r="C47" i="8"/>
  <c r="B47" i="8"/>
  <c r="H30" i="8"/>
  <c r="F28" i="8"/>
  <c r="B183" i="8" s="1"/>
  <c r="E28" i="8"/>
  <c r="D28" i="8"/>
  <c r="C28" i="8"/>
  <c r="B28" i="8"/>
  <c r="B179" i="8" s="1"/>
  <c r="B180" i="8" l="1"/>
  <c r="B181" i="8"/>
  <c r="H10" i="8"/>
  <c r="G72" i="8"/>
  <c r="G59" i="8"/>
  <c r="G47" i="8"/>
  <c r="G173" i="8"/>
  <c r="G118" i="8"/>
  <c r="G99" i="8"/>
  <c r="H74" i="8"/>
  <c r="E85" i="8"/>
  <c r="G85" i="8" s="1"/>
  <c r="B182" i="8" l="1"/>
  <c r="B184" i="8" s="1"/>
  <c r="I10" i="8"/>
</calcChain>
</file>

<file path=xl/sharedStrings.xml><?xml version="1.0" encoding="utf-8"?>
<sst xmlns="http://schemas.openxmlformats.org/spreadsheetml/2006/main" count="180" uniqueCount="131">
  <si>
    <t>MINISTERIO DE SALUD</t>
  </si>
  <si>
    <t>EXCELENTE</t>
  </si>
  <si>
    <t>REGULAR</t>
  </si>
  <si>
    <t>DEFICIENTE</t>
  </si>
  <si>
    <t>TOTAL</t>
  </si>
  <si>
    <t>MUY BUENO</t>
  </si>
  <si>
    <t>BUENO</t>
  </si>
  <si>
    <t>NOMBRE UNIDAD ORGANIZATIVA</t>
  </si>
  <si>
    <t>Dirección Asuntos Jurídicos</t>
  </si>
  <si>
    <t>Dirección Atención al Ciente</t>
  </si>
  <si>
    <t>Dirección Desarrollo Científico y Tec en Salud</t>
  </si>
  <si>
    <t>Dirección de Desarrollo Humano</t>
  </si>
  <si>
    <t>Dirección Financiera, Bienes y Servicios</t>
  </si>
  <si>
    <t>Dirección Garantía de Acceso Servicios de Salud</t>
  </si>
  <si>
    <t>Dirección General de Auditoría</t>
  </si>
  <si>
    <t>Dirección General de Salud</t>
  </si>
  <si>
    <t>Dirección Promoción de la Salud</t>
  </si>
  <si>
    <t>Dirección Protección Ambiente Humano</t>
  </si>
  <si>
    <t>Dirección Vigilancia de la Salud</t>
  </si>
  <si>
    <t>Planificación y Desarrollo Institucional</t>
  </si>
  <si>
    <t>División Administrativa</t>
  </si>
  <si>
    <t>Dpto. Tecnologías de Inf y Comunicación</t>
  </si>
  <si>
    <t>DRRS Central Norte (Despacho)</t>
  </si>
  <si>
    <t>UALA</t>
  </si>
  <si>
    <t>UAC</t>
  </si>
  <si>
    <t>UDEI</t>
  </si>
  <si>
    <t>URS</t>
  </si>
  <si>
    <t>DARS Alajuela 1</t>
  </si>
  <si>
    <t>DARS Alajuela 2</t>
  </si>
  <si>
    <t>DARS Atenas</t>
  </si>
  <si>
    <t>DARS Belén - Flores</t>
  </si>
  <si>
    <t>DARS Grecia</t>
  </si>
  <si>
    <t>DARS Heredia</t>
  </si>
  <si>
    <t>DARS Poás</t>
  </si>
  <si>
    <t>DARS San Pablo - San Isidro</t>
  </si>
  <si>
    <t>DARS San Rafael  - Barva</t>
  </si>
  <si>
    <t>DARS Santa Bárbara</t>
  </si>
  <si>
    <t>DARS Santo Domingo</t>
  </si>
  <si>
    <t>DARS Sarapiquí</t>
  </si>
  <si>
    <t>DRRS Central Occidente (Despacho)</t>
  </si>
  <si>
    <t>DARS Naranjo</t>
  </si>
  <si>
    <t>DARS Palmares</t>
  </si>
  <si>
    <t>DARS San Ramón</t>
  </si>
  <si>
    <t>DARS Valverde Vega</t>
  </si>
  <si>
    <t>DARS Zarcero</t>
  </si>
  <si>
    <t>DRSS Huetar Norte (Despacho)</t>
  </si>
  <si>
    <t>DARS Agua Zarcas</t>
  </si>
  <si>
    <t>DARS Ciudad Quesada</t>
  </si>
  <si>
    <t>DARS Florencia</t>
  </si>
  <si>
    <t>DARS Guatuso</t>
  </si>
  <si>
    <t>DARS Los Chiles</t>
  </si>
  <si>
    <t>DARS Santa Rosa de Pocosol</t>
  </si>
  <si>
    <t>DRSS Brunca (Despacho)</t>
  </si>
  <si>
    <t>DARS Buenos Aires</t>
  </si>
  <si>
    <t>DARS Corredores</t>
  </si>
  <si>
    <t>DARS Coto Brus</t>
  </si>
  <si>
    <t>DARS Golfito</t>
  </si>
  <si>
    <t>DARS Osa</t>
  </si>
  <si>
    <t>DARS Pérez Zeledón</t>
  </si>
  <si>
    <t>DRRS Central Este (Despacho)</t>
  </si>
  <si>
    <t>DARS Cartago</t>
  </si>
  <si>
    <t>DARS El Guarco</t>
  </si>
  <si>
    <t>DARS La Unión</t>
  </si>
  <si>
    <t>DARS Los Santos</t>
  </si>
  <si>
    <t>DARS Oreamuno</t>
  </si>
  <si>
    <t>DARS Paraíso</t>
  </si>
  <si>
    <t>DARS Turrialba</t>
  </si>
  <si>
    <t>DRRS Chorotega (Despacho)</t>
  </si>
  <si>
    <t>DARS Abangares</t>
  </si>
  <si>
    <t>DARS Bagaces</t>
  </si>
  <si>
    <t>DARS Cañas</t>
  </si>
  <si>
    <t>DARS Carrillo</t>
  </si>
  <si>
    <t>DARS Hojancha</t>
  </si>
  <si>
    <t>DARS La Cruz</t>
  </si>
  <si>
    <t>DARS Liberia</t>
  </si>
  <si>
    <t>DARS Nandayure</t>
  </si>
  <si>
    <t>DARS Nicoya</t>
  </si>
  <si>
    <t>DARS Santa Cruz</t>
  </si>
  <si>
    <t>DARS Tilarán</t>
  </si>
  <si>
    <t>DARS Upala</t>
  </si>
  <si>
    <t>DRRS Huetar Caribe (Despacho)</t>
  </si>
  <si>
    <t>DARS Guácimo</t>
  </si>
  <si>
    <t>DARS Limón</t>
  </si>
  <si>
    <t>DARS Matina</t>
  </si>
  <si>
    <t>DARS Pococí</t>
  </si>
  <si>
    <t>DARS Siquirres</t>
  </si>
  <si>
    <t>DARS Talamanca</t>
  </si>
  <si>
    <t>DRRS Pacífico Central (Despacho)</t>
  </si>
  <si>
    <t>DARS Aguirre</t>
  </si>
  <si>
    <t>DARS Barranca</t>
  </si>
  <si>
    <t>DARS Esparza</t>
  </si>
  <si>
    <t>DARS Garabito</t>
  </si>
  <si>
    <t>DARS Montes de Oro</t>
  </si>
  <si>
    <t>DARS Orotina - San Mateo</t>
  </si>
  <si>
    <t>DARS Parrita</t>
  </si>
  <si>
    <t>DARS Peninsular</t>
  </si>
  <si>
    <t>DARS Puntarenas - Chacarita</t>
  </si>
  <si>
    <t>DRRS Central Sur (Despacho)</t>
  </si>
  <si>
    <t>DARS Hospital Mata Redonda</t>
  </si>
  <si>
    <t>DARS Santa Ana</t>
  </si>
  <si>
    <t>DARS Acosta</t>
  </si>
  <si>
    <t>DARS Alajuelita</t>
  </si>
  <si>
    <t>DARS Aserrí</t>
  </si>
  <si>
    <t>DARS Carmen - Merced- Uruca</t>
  </si>
  <si>
    <t>DARS Coronado</t>
  </si>
  <si>
    <t>DARS Curridabat</t>
  </si>
  <si>
    <t>DARS Desamparados</t>
  </si>
  <si>
    <t>DARS Escazú</t>
  </si>
  <si>
    <t>DARS Goicoechea</t>
  </si>
  <si>
    <t>DARS Hatillo</t>
  </si>
  <si>
    <t>DARS Montes de Oca</t>
  </si>
  <si>
    <t>DARS Mora</t>
  </si>
  <si>
    <t>DARS Moravia</t>
  </si>
  <si>
    <t>DARS Pavas</t>
  </si>
  <si>
    <t>DARS Puriscal - Turrubares</t>
  </si>
  <si>
    <t>DARS Sur Este Metropolitana</t>
  </si>
  <si>
    <t>DARS Tibás</t>
  </si>
  <si>
    <t>Dirección Regulación Productos Interés Sanitario</t>
  </si>
  <si>
    <t>Ministerio de Salud</t>
  </si>
  <si>
    <t>Unidad Progreso Humano</t>
  </si>
  <si>
    <t>Área Gestión del Desarrollo</t>
  </si>
  <si>
    <t>Total de funcionarios</t>
  </si>
  <si>
    <t>CANTIDAD FUNCIONARIOS</t>
  </si>
  <si>
    <t>Dirección Planificac. Estrat. y Eval de Acc Salud</t>
  </si>
  <si>
    <t>En otras Instituciones</t>
  </si>
  <si>
    <t>TOTAL INSTITUCIONAL CALIFICADO</t>
  </si>
  <si>
    <t>Despacho Ministro/a</t>
  </si>
  <si>
    <t>CALIFICACIÓN</t>
  </si>
  <si>
    <t>RESUMEN DE RESULTADOS DE CALIFICACIÓN DEL DESEMPEÑO                                                                           PERÍODO: ENERO A DICIEMBRE 2017</t>
  </si>
  <si>
    <t>RESUMEN RESUTALDOS  GDD 2017 POR RESULTADO CUALITATIVO</t>
  </si>
  <si>
    <t>Fuente: Unidad Progreso Humano, registros GDD 2017. Mayo,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</si>
</sst>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3" borderId="2" xfId="0" applyFill="1" applyBorder="1"/>
    <xf numFmtId="0" fontId="0" fillId="3" borderId="2" xfId="0" applyFill="1" applyBorder="1" applyAlignment="1">
      <alignment horizontal="center"/>
    </xf>
    <xf numFmtId="0" fontId="0" fillId="3" borderId="0" xfId="0" applyFill="1"/>
    <xf numFmtId="0" fontId="0" fillId="4" borderId="2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4" borderId="0" xfId="0" applyFill="1"/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0" fontId="0" fillId="4" borderId="0" xfId="0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/>
    <xf numFmtId="0" fontId="0" fillId="3" borderId="3" xfId="0" applyFill="1" applyBorder="1"/>
    <xf numFmtId="0" fontId="0" fillId="2" borderId="0" xfId="0" applyFill="1" applyAlignment="1">
      <alignment horizontal="center"/>
    </xf>
    <xf numFmtId="0" fontId="0" fillId="0" borderId="2" xfId="0" applyBorder="1" applyAlignment="1">
      <alignment wrapText="1"/>
    </xf>
    <xf numFmtId="0" fontId="0" fillId="2" borderId="2" xfId="0" applyFill="1" applyBorder="1" applyAlignment="1">
      <alignment wrapText="1"/>
    </xf>
    <xf numFmtId="0" fontId="0" fillId="4" borderId="2" xfId="0" applyFill="1" applyBorder="1" applyAlignment="1">
      <alignment wrapText="1"/>
    </xf>
    <xf numFmtId="0" fontId="0" fillId="3" borderId="2" xfId="0" applyFill="1" applyBorder="1" applyAlignment="1">
      <alignment wrapText="1"/>
    </xf>
    <xf numFmtId="0" fontId="2" fillId="0" borderId="2" xfId="0" applyFont="1" applyBorder="1" applyAlignment="1">
      <alignment wrapText="1"/>
    </xf>
    <xf numFmtId="0" fontId="0" fillId="0" borderId="2" xfId="0" applyFill="1" applyBorder="1" applyAlignment="1">
      <alignment wrapText="1"/>
    </xf>
    <xf numFmtId="0" fontId="2" fillId="0" borderId="2" xfId="0" applyFont="1" applyBorder="1" applyAlignment="1"/>
    <xf numFmtId="0" fontId="5" fillId="3" borderId="2" xfId="0" applyFont="1" applyFill="1" applyBorder="1" applyAlignment="1">
      <alignment horizontal="center" wrapText="1"/>
    </xf>
    <xf numFmtId="0" fontId="5" fillId="3" borderId="2" xfId="0" applyFont="1" applyFill="1" applyBorder="1" applyAlignment="1">
      <alignment horizontal="center"/>
    </xf>
    <xf numFmtId="0" fontId="0" fillId="2" borderId="2" xfId="0" applyFill="1" applyBorder="1"/>
    <xf numFmtId="0" fontId="0" fillId="5" borderId="2" xfId="0" applyFill="1" applyBorder="1"/>
    <xf numFmtId="0" fontId="0" fillId="5" borderId="2" xfId="0" applyFill="1" applyBorder="1" applyAlignment="1">
      <alignment horizontal="center"/>
    </xf>
    <xf numFmtId="0" fontId="2" fillId="5" borderId="0" xfId="0" applyFont="1" applyFill="1" applyBorder="1"/>
    <xf numFmtId="0" fontId="2" fillId="5" borderId="0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6" fillId="3" borderId="0" xfId="0" applyFont="1" applyFill="1" applyAlignment="1">
      <alignment horizontal="center" wrapText="1"/>
    </xf>
    <xf numFmtId="0" fontId="0" fillId="3" borderId="1" xfId="0" applyFill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4" borderId="0" xfId="0" applyFill="1" applyBorder="1" applyAlignment="1">
      <alignment horizont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24F2FC"/>
      <color rgb="FFF12F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66675</xdr:colOff>
      <xdr:row>0</xdr:row>
      <xdr:rowOff>0</xdr:rowOff>
    </xdr:from>
    <xdr:to>
      <xdr:col>9</xdr:col>
      <xdr:colOff>91140</xdr:colOff>
      <xdr:row>4</xdr:row>
      <xdr:rowOff>109804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96C0021-AEC1-422F-9381-C26A8F765B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29300" y="0"/>
          <a:ext cx="938865" cy="8718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X212"/>
  <sheetViews>
    <sheetView tabSelected="1" workbookViewId="0">
      <selection activeCell="D173" sqref="D173"/>
    </sheetView>
  </sheetViews>
  <sheetFormatPr baseColWidth="10" defaultRowHeight="15" x14ac:dyDescent="0.25"/>
  <cols>
    <col min="1" max="1" width="22.28515625" customWidth="1"/>
    <col min="2" max="2" width="8.7109375" style="2" customWidth="1"/>
    <col min="3" max="3" width="7.140625" style="2" customWidth="1"/>
    <col min="4" max="4" width="6.28515625" style="2" customWidth="1"/>
    <col min="5" max="5" width="8.5703125" style="2" customWidth="1"/>
    <col min="6" max="6" width="9.85546875" style="2" customWidth="1"/>
    <col min="7" max="7" width="13.42578125" style="2" customWidth="1"/>
    <col min="8" max="8" width="10.140625" customWidth="1"/>
    <col min="9" max="9" width="13.7109375" customWidth="1"/>
    <col min="10" max="24" width="11.42578125" style="1"/>
  </cols>
  <sheetData>
    <row r="1" spans="1:9" s="1" customFormat="1" x14ac:dyDescent="0.25">
      <c r="A1" s="1" t="s">
        <v>118</v>
      </c>
      <c r="B1" s="18"/>
      <c r="C1" s="18"/>
      <c r="D1" s="18"/>
      <c r="E1" s="18"/>
      <c r="F1" s="18"/>
      <c r="G1" s="18"/>
    </row>
    <row r="2" spans="1:9" s="1" customFormat="1" x14ac:dyDescent="0.25">
      <c r="A2" s="1" t="s">
        <v>11</v>
      </c>
      <c r="B2" s="18"/>
      <c r="C2"/>
      <c r="D2" s="18"/>
      <c r="E2" s="18"/>
      <c r="F2" s="18"/>
      <c r="G2" s="18"/>
    </row>
    <row r="3" spans="1:9" s="1" customFormat="1" x14ac:dyDescent="0.25">
      <c r="A3" s="1" t="s">
        <v>119</v>
      </c>
      <c r="B3" s="18"/>
      <c r="C3" s="18"/>
      <c r="D3" s="18"/>
      <c r="E3" s="18"/>
      <c r="F3" s="18"/>
      <c r="G3" s="18"/>
    </row>
    <row r="4" spans="1:9" s="1" customFormat="1" x14ac:dyDescent="0.25">
      <c r="A4" s="1" t="s">
        <v>120</v>
      </c>
      <c r="B4" s="18"/>
      <c r="C4" s="18"/>
      <c r="D4" s="18"/>
      <c r="E4" s="18"/>
      <c r="F4" s="18"/>
      <c r="G4" s="18"/>
    </row>
    <row r="5" spans="1:9" s="1" customFormat="1" x14ac:dyDescent="0.25">
      <c r="B5" s="18"/>
      <c r="C5" s="18"/>
      <c r="D5" s="18"/>
      <c r="E5" s="18"/>
      <c r="F5" s="18"/>
      <c r="G5" s="18"/>
    </row>
    <row r="6" spans="1:9" ht="28.5" x14ac:dyDescent="0.45">
      <c r="A6" s="33" t="s">
        <v>0</v>
      </c>
      <c r="B6" s="33"/>
      <c r="C6" s="33"/>
      <c r="D6" s="33"/>
      <c r="E6" s="33"/>
      <c r="F6" s="33"/>
      <c r="G6" s="33"/>
      <c r="H6" s="33"/>
      <c r="I6" s="33"/>
    </row>
    <row r="7" spans="1:9" ht="36" customHeight="1" x14ac:dyDescent="0.25">
      <c r="A7" s="34" t="s">
        <v>128</v>
      </c>
      <c r="B7" s="34"/>
      <c r="C7" s="34"/>
      <c r="D7" s="34"/>
      <c r="E7" s="34"/>
      <c r="F7" s="34"/>
      <c r="G7" s="34"/>
      <c r="H7" s="34"/>
      <c r="I7" s="34"/>
    </row>
    <row r="8" spans="1:9" x14ac:dyDescent="0.25">
      <c r="A8" s="35"/>
      <c r="B8" s="35"/>
      <c r="C8" s="35"/>
      <c r="D8" s="35"/>
      <c r="E8" s="35"/>
      <c r="F8" s="35"/>
      <c r="G8" s="35"/>
      <c r="H8" s="35"/>
      <c r="I8" s="35"/>
    </row>
    <row r="9" spans="1:9" ht="39" x14ac:dyDescent="0.25">
      <c r="A9" s="26" t="s">
        <v>7</v>
      </c>
      <c r="B9" s="27" t="s">
        <v>1</v>
      </c>
      <c r="C9" s="26" t="s">
        <v>5</v>
      </c>
      <c r="D9" s="27" t="s">
        <v>6</v>
      </c>
      <c r="E9" s="27" t="s">
        <v>2</v>
      </c>
      <c r="F9" s="27" t="s">
        <v>3</v>
      </c>
      <c r="G9" s="26" t="s">
        <v>122</v>
      </c>
      <c r="H9" s="27" t="s">
        <v>4</v>
      </c>
      <c r="I9" s="26" t="s">
        <v>125</v>
      </c>
    </row>
    <row r="10" spans="1:9" ht="14.45" customHeight="1" x14ac:dyDescent="0.25">
      <c r="A10" s="19" t="s">
        <v>126</v>
      </c>
      <c r="B10" s="3">
        <v>43</v>
      </c>
      <c r="C10" s="3">
        <v>11</v>
      </c>
      <c r="D10" s="3">
        <v>0</v>
      </c>
      <c r="E10" s="3">
        <v>0</v>
      </c>
      <c r="F10" s="3">
        <v>0</v>
      </c>
      <c r="G10" s="8">
        <f>SUM(B10:F10)</f>
        <v>54</v>
      </c>
      <c r="H10" s="36">
        <f>SUM(B28:F28)</f>
        <v>560</v>
      </c>
      <c r="I10" s="39">
        <f>+H10+H30+H49+H61+H74+H87+H101+H120+H133+H149</f>
        <v>2176</v>
      </c>
    </row>
    <row r="11" spans="1:9" ht="30" x14ac:dyDescent="0.25">
      <c r="A11" s="19" t="s">
        <v>8</v>
      </c>
      <c r="B11" s="3">
        <v>20</v>
      </c>
      <c r="C11" s="3">
        <v>3</v>
      </c>
      <c r="D11" s="3">
        <v>0</v>
      </c>
      <c r="E11" s="3">
        <v>0</v>
      </c>
      <c r="F11" s="3">
        <v>0</v>
      </c>
      <c r="G11" s="8">
        <f t="shared" ref="G11:G27" si="0">SUM(B11:F11)</f>
        <v>23</v>
      </c>
      <c r="H11" s="37"/>
      <c r="I11" s="40"/>
    </row>
    <row r="12" spans="1:9" ht="30" x14ac:dyDescent="0.25">
      <c r="A12" s="19" t="s">
        <v>9</v>
      </c>
      <c r="B12" s="3">
        <v>20</v>
      </c>
      <c r="C12" s="3">
        <v>0</v>
      </c>
      <c r="D12" s="3">
        <v>0</v>
      </c>
      <c r="E12" s="3">
        <v>0</v>
      </c>
      <c r="F12" s="3">
        <v>0</v>
      </c>
      <c r="G12" s="8">
        <f t="shared" si="0"/>
        <v>20</v>
      </c>
      <c r="H12" s="37"/>
      <c r="I12" s="40"/>
    </row>
    <row r="13" spans="1:9" ht="28.15" customHeight="1" x14ac:dyDescent="0.25">
      <c r="A13" s="19" t="s">
        <v>10</v>
      </c>
      <c r="B13" s="3">
        <v>6</v>
      </c>
      <c r="C13" s="3">
        <v>0</v>
      </c>
      <c r="D13" s="3">
        <v>0</v>
      </c>
      <c r="E13" s="3">
        <v>0</v>
      </c>
      <c r="F13" s="3">
        <v>0</v>
      </c>
      <c r="G13" s="8">
        <f t="shared" si="0"/>
        <v>6</v>
      </c>
      <c r="H13" s="37"/>
      <c r="I13" s="40"/>
    </row>
    <row r="14" spans="1:9" ht="30" x14ac:dyDescent="0.25">
      <c r="A14" s="19" t="s">
        <v>11</v>
      </c>
      <c r="B14" s="3">
        <v>24</v>
      </c>
      <c r="C14" s="3">
        <v>14</v>
      </c>
      <c r="D14" s="3">
        <v>2</v>
      </c>
      <c r="E14" s="3">
        <v>0</v>
      </c>
      <c r="F14" s="3">
        <v>0</v>
      </c>
      <c r="G14" s="8">
        <f t="shared" si="0"/>
        <v>40</v>
      </c>
      <c r="H14" s="37"/>
      <c r="I14" s="40"/>
    </row>
    <row r="15" spans="1:9" ht="30" x14ac:dyDescent="0.25">
      <c r="A15" s="19" t="s">
        <v>12</v>
      </c>
      <c r="B15" s="3">
        <v>20</v>
      </c>
      <c r="C15" s="3">
        <v>43</v>
      </c>
      <c r="D15" s="3">
        <v>2</v>
      </c>
      <c r="E15" s="3">
        <v>1</v>
      </c>
      <c r="F15" s="3">
        <v>0</v>
      </c>
      <c r="G15" s="8">
        <f t="shared" si="0"/>
        <v>66</v>
      </c>
      <c r="H15" s="37"/>
      <c r="I15" s="40"/>
    </row>
    <row r="16" spans="1:9" ht="45" x14ac:dyDescent="0.25">
      <c r="A16" s="19" t="s">
        <v>13</v>
      </c>
      <c r="B16" s="3">
        <v>23</v>
      </c>
      <c r="C16" s="3">
        <v>3</v>
      </c>
      <c r="D16" s="3">
        <v>0</v>
      </c>
      <c r="E16" s="3">
        <v>0</v>
      </c>
      <c r="F16" s="3">
        <v>0</v>
      </c>
      <c r="G16" s="8">
        <f t="shared" si="0"/>
        <v>26</v>
      </c>
      <c r="H16" s="37"/>
      <c r="I16" s="40"/>
    </row>
    <row r="17" spans="1:9" ht="30" x14ac:dyDescent="0.25">
      <c r="A17" s="19" t="s">
        <v>14</v>
      </c>
      <c r="B17" s="3">
        <v>5</v>
      </c>
      <c r="C17" s="3">
        <v>12</v>
      </c>
      <c r="D17" s="3">
        <v>0</v>
      </c>
      <c r="E17" s="3">
        <v>0</v>
      </c>
      <c r="F17" s="3">
        <v>0</v>
      </c>
      <c r="G17" s="8">
        <f t="shared" si="0"/>
        <v>17</v>
      </c>
      <c r="H17" s="37"/>
      <c r="I17" s="40"/>
    </row>
    <row r="18" spans="1:9" ht="30" x14ac:dyDescent="0.25">
      <c r="A18" s="20" t="s">
        <v>15</v>
      </c>
      <c r="B18" s="3">
        <v>26</v>
      </c>
      <c r="C18" s="3">
        <v>4</v>
      </c>
      <c r="D18" s="3">
        <v>0</v>
      </c>
      <c r="E18" s="3">
        <v>0</v>
      </c>
      <c r="F18" s="3">
        <v>0</v>
      </c>
      <c r="G18" s="8">
        <f t="shared" si="0"/>
        <v>30</v>
      </c>
      <c r="H18" s="37"/>
      <c r="I18" s="40"/>
    </row>
    <row r="19" spans="1:9" ht="30" x14ac:dyDescent="0.25">
      <c r="A19" s="19" t="s">
        <v>16</v>
      </c>
      <c r="B19" s="3">
        <v>8</v>
      </c>
      <c r="C19" s="3">
        <v>1</v>
      </c>
      <c r="D19" s="3">
        <v>0</v>
      </c>
      <c r="E19" s="3">
        <v>0</v>
      </c>
      <c r="F19" s="3">
        <v>0</v>
      </c>
      <c r="G19" s="8">
        <f t="shared" si="0"/>
        <v>9</v>
      </c>
      <c r="H19" s="37"/>
      <c r="I19" s="40"/>
    </row>
    <row r="20" spans="1:9" ht="30" x14ac:dyDescent="0.25">
      <c r="A20" s="19" t="s">
        <v>17</v>
      </c>
      <c r="B20" s="3">
        <v>30</v>
      </c>
      <c r="C20" s="3">
        <v>0</v>
      </c>
      <c r="D20" s="3">
        <v>0</v>
      </c>
      <c r="E20" s="3">
        <v>0</v>
      </c>
      <c r="F20" s="3">
        <v>0</v>
      </c>
      <c r="G20" s="8">
        <f t="shared" si="0"/>
        <v>30</v>
      </c>
      <c r="H20" s="37"/>
      <c r="I20" s="40"/>
    </row>
    <row r="21" spans="1:9" ht="30" x14ac:dyDescent="0.25">
      <c r="A21" s="19" t="s">
        <v>18</v>
      </c>
      <c r="B21" s="3">
        <v>24</v>
      </c>
      <c r="C21" s="3">
        <v>11</v>
      </c>
      <c r="D21" s="3">
        <v>0</v>
      </c>
      <c r="E21" s="3">
        <v>0</v>
      </c>
      <c r="F21" s="3">
        <v>0</v>
      </c>
      <c r="G21" s="8">
        <f t="shared" si="0"/>
        <v>35</v>
      </c>
      <c r="H21" s="37"/>
      <c r="I21" s="40"/>
    </row>
    <row r="22" spans="1:9" ht="30" x14ac:dyDescent="0.25">
      <c r="A22" s="19" t="s">
        <v>19</v>
      </c>
      <c r="B22" s="3">
        <v>14</v>
      </c>
      <c r="C22" s="3">
        <v>11</v>
      </c>
      <c r="D22" s="3">
        <v>0</v>
      </c>
      <c r="E22" s="3">
        <v>0</v>
      </c>
      <c r="F22" s="3">
        <v>0</v>
      </c>
      <c r="G22" s="8">
        <f t="shared" si="0"/>
        <v>25</v>
      </c>
      <c r="H22" s="37"/>
      <c r="I22" s="40"/>
    </row>
    <row r="23" spans="1:9" ht="14.45" customHeight="1" x14ac:dyDescent="0.25">
      <c r="A23" s="19" t="s">
        <v>20</v>
      </c>
      <c r="B23" s="3">
        <v>16</v>
      </c>
      <c r="C23" s="3">
        <v>17</v>
      </c>
      <c r="D23" s="3">
        <v>0</v>
      </c>
      <c r="E23" s="3">
        <v>0</v>
      </c>
      <c r="F23" s="3">
        <v>0</v>
      </c>
      <c r="G23" s="8">
        <f t="shared" si="0"/>
        <v>33</v>
      </c>
      <c r="H23" s="37"/>
      <c r="I23" s="40"/>
    </row>
    <row r="24" spans="1:9" ht="30" x14ac:dyDescent="0.25">
      <c r="A24" s="19" t="s">
        <v>21</v>
      </c>
      <c r="B24" s="3">
        <v>16</v>
      </c>
      <c r="C24" s="3">
        <v>10</v>
      </c>
      <c r="D24" s="3">
        <v>1</v>
      </c>
      <c r="E24" s="3">
        <v>0</v>
      </c>
      <c r="F24" s="3">
        <v>0</v>
      </c>
      <c r="G24" s="8">
        <f t="shared" si="0"/>
        <v>27</v>
      </c>
      <c r="H24" s="37"/>
      <c r="I24" s="40"/>
    </row>
    <row r="25" spans="1:9" ht="45" x14ac:dyDescent="0.25">
      <c r="A25" s="19" t="s">
        <v>123</v>
      </c>
      <c r="B25" s="3">
        <v>18</v>
      </c>
      <c r="C25" s="3">
        <v>0</v>
      </c>
      <c r="D25" s="3">
        <v>0</v>
      </c>
      <c r="E25" s="3">
        <v>0</v>
      </c>
      <c r="F25" s="3">
        <v>0</v>
      </c>
      <c r="G25" s="8">
        <f t="shared" si="0"/>
        <v>18</v>
      </c>
      <c r="H25" s="37"/>
      <c r="I25" s="40"/>
    </row>
    <row r="26" spans="1:9" ht="28.9" customHeight="1" x14ac:dyDescent="0.25">
      <c r="A26" s="19" t="s">
        <v>117</v>
      </c>
      <c r="B26" s="3">
        <v>90</v>
      </c>
      <c r="C26" s="3">
        <v>0</v>
      </c>
      <c r="D26" s="3">
        <v>0</v>
      </c>
      <c r="E26" s="3">
        <v>0</v>
      </c>
      <c r="F26" s="3">
        <v>0</v>
      </c>
      <c r="G26" s="8">
        <f t="shared" si="0"/>
        <v>90</v>
      </c>
      <c r="H26" s="37"/>
      <c r="I26" s="40"/>
    </row>
    <row r="27" spans="1:9" ht="14.45" customHeight="1" x14ac:dyDescent="0.25">
      <c r="A27" s="19" t="s">
        <v>124</v>
      </c>
      <c r="B27" s="3">
        <v>5</v>
      </c>
      <c r="C27" s="3">
        <v>4</v>
      </c>
      <c r="D27" s="3">
        <v>2</v>
      </c>
      <c r="E27" s="3">
        <v>0</v>
      </c>
      <c r="F27" s="3">
        <v>0</v>
      </c>
      <c r="G27" s="8">
        <f t="shared" si="0"/>
        <v>11</v>
      </c>
      <c r="H27" s="38"/>
      <c r="I27" s="40"/>
    </row>
    <row r="28" spans="1:9" ht="14.45" customHeight="1" x14ac:dyDescent="0.25">
      <c r="A28" s="21" t="s">
        <v>121</v>
      </c>
      <c r="B28" s="7">
        <f>SUM(B10:B27)</f>
        <v>408</v>
      </c>
      <c r="C28" s="7">
        <f t="shared" ref="C28:F28" si="1">SUM(C10:C27)</f>
        <v>144</v>
      </c>
      <c r="D28" s="7">
        <f t="shared" si="1"/>
        <v>7</v>
      </c>
      <c r="E28" s="7">
        <f t="shared" si="1"/>
        <v>1</v>
      </c>
      <c r="F28" s="7">
        <f t="shared" si="1"/>
        <v>0</v>
      </c>
      <c r="G28" s="7">
        <f>SUM(G10:G27)</f>
        <v>560</v>
      </c>
      <c r="H28" s="13"/>
      <c r="I28" s="40"/>
    </row>
    <row r="29" spans="1:9" ht="14.45" customHeight="1" x14ac:dyDescent="0.25">
      <c r="A29" s="22"/>
      <c r="B29" s="5"/>
      <c r="C29" s="5"/>
      <c r="D29" s="5"/>
      <c r="E29" s="5"/>
      <c r="F29" s="5"/>
      <c r="G29" s="5"/>
      <c r="H29" s="6"/>
      <c r="I29" s="40"/>
    </row>
    <row r="30" spans="1:9" ht="14.45" customHeight="1" x14ac:dyDescent="0.25">
      <c r="A30" s="23" t="s">
        <v>22</v>
      </c>
      <c r="B30" s="3">
        <v>9</v>
      </c>
      <c r="C30" s="3">
        <v>1</v>
      </c>
      <c r="D30" s="3">
        <v>0</v>
      </c>
      <c r="E30" s="3">
        <v>0</v>
      </c>
      <c r="F30" s="3">
        <v>0</v>
      </c>
      <c r="G30" s="3">
        <f>SUM(B30:F30)</f>
        <v>10</v>
      </c>
      <c r="H30" s="36">
        <f>SUM(G30:G46)</f>
        <v>183</v>
      </c>
      <c r="I30" s="40"/>
    </row>
    <row r="31" spans="1:9" ht="14.45" customHeight="1" x14ac:dyDescent="0.25">
      <c r="A31" s="19" t="s">
        <v>23</v>
      </c>
      <c r="B31" s="3">
        <v>15</v>
      </c>
      <c r="C31" s="3">
        <v>1</v>
      </c>
      <c r="D31" s="3">
        <v>0</v>
      </c>
      <c r="E31" s="3">
        <v>0</v>
      </c>
      <c r="F31" s="3">
        <v>0</v>
      </c>
      <c r="G31" s="3">
        <f t="shared" ref="G31:G46" si="2">SUM(B31:F31)</f>
        <v>16</v>
      </c>
      <c r="H31" s="37"/>
      <c r="I31" s="40"/>
    </row>
    <row r="32" spans="1:9" ht="14.45" customHeight="1" x14ac:dyDescent="0.25">
      <c r="A32" s="19" t="s">
        <v>24</v>
      </c>
      <c r="B32" s="3">
        <v>0</v>
      </c>
      <c r="C32" s="3">
        <v>2</v>
      </c>
      <c r="D32" s="3">
        <v>0</v>
      </c>
      <c r="E32" s="3">
        <v>0</v>
      </c>
      <c r="F32" s="3">
        <v>0</v>
      </c>
      <c r="G32" s="3">
        <f t="shared" si="2"/>
        <v>2</v>
      </c>
      <c r="H32" s="37"/>
      <c r="I32" s="40"/>
    </row>
    <row r="33" spans="1:9" ht="14.45" customHeight="1" x14ac:dyDescent="0.25">
      <c r="A33" s="19" t="s">
        <v>25</v>
      </c>
      <c r="B33" s="3">
        <v>1</v>
      </c>
      <c r="C33" s="3">
        <v>1</v>
      </c>
      <c r="D33" s="3">
        <v>0</v>
      </c>
      <c r="E33" s="3">
        <v>0</v>
      </c>
      <c r="F33" s="3">
        <v>0</v>
      </c>
      <c r="G33" s="3">
        <f t="shared" si="2"/>
        <v>2</v>
      </c>
      <c r="H33" s="37"/>
      <c r="I33" s="40"/>
    </row>
    <row r="34" spans="1:9" ht="14.45" customHeight="1" x14ac:dyDescent="0.25">
      <c r="A34" s="19" t="s">
        <v>26</v>
      </c>
      <c r="B34" s="3">
        <v>8</v>
      </c>
      <c r="C34" s="3">
        <v>0</v>
      </c>
      <c r="D34" s="3">
        <v>0</v>
      </c>
      <c r="E34" s="3">
        <v>0</v>
      </c>
      <c r="F34" s="3">
        <v>0</v>
      </c>
      <c r="G34" s="3">
        <f t="shared" si="2"/>
        <v>8</v>
      </c>
      <c r="H34" s="37"/>
      <c r="I34" s="40"/>
    </row>
    <row r="35" spans="1:9" ht="14.45" customHeight="1" x14ac:dyDescent="0.25">
      <c r="A35" s="19" t="s">
        <v>27</v>
      </c>
      <c r="B35" s="3">
        <v>14</v>
      </c>
      <c r="C35" s="3">
        <v>9</v>
      </c>
      <c r="D35" s="3">
        <v>0</v>
      </c>
      <c r="E35" s="3">
        <v>0</v>
      </c>
      <c r="F35" s="3">
        <v>0</v>
      </c>
      <c r="G35" s="3">
        <f t="shared" si="2"/>
        <v>23</v>
      </c>
      <c r="H35" s="37"/>
      <c r="I35" s="40"/>
    </row>
    <row r="36" spans="1:9" ht="14.45" customHeight="1" x14ac:dyDescent="0.25">
      <c r="A36" s="19" t="s">
        <v>28</v>
      </c>
      <c r="B36" s="3">
        <v>0</v>
      </c>
      <c r="C36" s="3">
        <v>10</v>
      </c>
      <c r="D36" s="3">
        <v>1</v>
      </c>
      <c r="E36" s="3">
        <v>0</v>
      </c>
      <c r="F36" s="3">
        <v>0</v>
      </c>
      <c r="G36" s="3">
        <f t="shared" si="2"/>
        <v>11</v>
      </c>
      <c r="H36" s="37"/>
      <c r="I36" s="40"/>
    </row>
    <row r="37" spans="1:9" ht="14.45" customHeight="1" x14ac:dyDescent="0.25">
      <c r="A37" s="19" t="s">
        <v>29</v>
      </c>
      <c r="B37" s="3">
        <v>10</v>
      </c>
      <c r="C37" s="3">
        <v>0</v>
      </c>
      <c r="D37" s="3">
        <v>0</v>
      </c>
      <c r="E37" s="3">
        <v>0</v>
      </c>
      <c r="F37" s="3">
        <v>0</v>
      </c>
      <c r="G37" s="3">
        <f t="shared" si="2"/>
        <v>10</v>
      </c>
      <c r="H37" s="37"/>
      <c r="I37" s="40"/>
    </row>
    <row r="38" spans="1:9" ht="14.45" customHeight="1" x14ac:dyDescent="0.25">
      <c r="A38" s="19" t="s">
        <v>30</v>
      </c>
      <c r="B38" s="3">
        <v>6</v>
      </c>
      <c r="C38" s="3">
        <v>1</v>
      </c>
      <c r="D38" s="3">
        <v>0</v>
      </c>
      <c r="E38" s="3">
        <v>0</v>
      </c>
      <c r="F38" s="3">
        <v>0</v>
      </c>
      <c r="G38" s="3">
        <f t="shared" si="2"/>
        <v>7</v>
      </c>
      <c r="H38" s="37"/>
      <c r="I38" s="40"/>
    </row>
    <row r="39" spans="1:9" ht="14.45" customHeight="1" x14ac:dyDescent="0.25">
      <c r="A39" s="19" t="s">
        <v>31</v>
      </c>
      <c r="B39" s="3">
        <v>3</v>
      </c>
      <c r="C39" s="3">
        <v>10</v>
      </c>
      <c r="D39" s="3">
        <v>0</v>
      </c>
      <c r="E39" s="3">
        <v>0</v>
      </c>
      <c r="F39" s="3">
        <v>0</v>
      </c>
      <c r="G39" s="3">
        <f t="shared" si="2"/>
        <v>13</v>
      </c>
      <c r="H39" s="37"/>
      <c r="I39" s="40"/>
    </row>
    <row r="40" spans="1:9" ht="14.45" customHeight="1" x14ac:dyDescent="0.25">
      <c r="A40" s="19" t="s">
        <v>32</v>
      </c>
      <c r="B40" s="3">
        <v>12</v>
      </c>
      <c r="C40" s="3">
        <v>3</v>
      </c>
      <c r="D40" s="3">
        <v>0</v>
      </c>
      <c r="E40" s="3">
        <v>0</v>
      </c>
      <c r="F40" s="3">
        <v>0</v>
      </c>
      <c r="G40" s="3">
        <f t="shared" si="2"/>
        <v>15</v>
      </c>
      <c r="H40" s="37"/>
      <c r="I40" s="40"/>
    </row>
    <row r="41" spans="1:9" ht="14.45" customHeight="1" x14ac:dyDescent="0.25">
      <c r="A41" s="19" t="s">
        <v>33</v>
      </c>
      <c r="B41" s="3">
        <v>1</v>
      </c>
      <c r="C41" s="3">
        <v>9</v>
      </c>
      <c r="D41" s="3">
        <v>0</v>
      </c>
      <c r="E41" s="3">
        <v>0</v>
      </c>
      <c r="F41" s="3">
        <v>0</v>
      </c>
      <c r="G41" s="3">
        <f t="shared" si="2"/>
        <v>10</v>
      </c>
      <c r="H41" s="37"/>
      <c r="I41" s="40"/>
    </row>
    <row r="42" spans="1:9" ht="14.45" customHeight="1" x14ac:dyDescent="0.25">
      <c r="A42" s="19" t="s">
        <v>34</v>
      </c>
      <c r="B42" s="3">
        <v>8</v>
      </c>
      <c r="C42" s="3">
        <v>2</v>
      </c>
      <c r="D42" s="3">
        <v>0</v>
      </c>
      <c r="E42" s="3">
        <v>0</v>
      </c>
      <c r="F42" s="3">
        <v>0</v>
      </c>
      <c r="G42" s="3">
        <f t="shared" si="2"/>
        <v>10</v>
      </c>
      <c r="H42" s="37"/>
      <c r="I42" s="40"/>
    </row>
    <row r="43" spans="1:9" ht="14.45" customHeight="1" x14ac:dyDescent="0.25">
      <c r="A43" s="19" t="s">
        <v>35</v>
      </c>
      <c r="B43" s="3">
        <v>5</v>
      </c>
      <c r="C43" s="3">
        <v>3</v>
      </c>
      <c r="D43" s="3">
        <v>0</v>
      </c>
      <c r="E43" s="3">
        <v>0</v>
      </c>
      <c r="F43" s="3">
        <v>0</v>
      </c>
      <c r="G43" s="3">
        <f t="shared" si="2"/>
        <v>8</v>
      </c>
      <c r="H43" s="37"/>
      <c r="I43" s="40"/>
    </row>
    <row r="44" spans="1:9" ht="14.45" customHeight="1" x14ac:dyDescent="0.25">
      <c r="A44" s="19" t="s">
        <v>36</v>
      </c>
      <c r="B44" s="3">
        <v>7</v>
      </c>
      <c r="C44" s="3">
        <v>0</v>
      </c>
      <c r="D44" s="3">
        <v>0</v>
      </c>
      <c r="E44" s="3">
        <v>0</v>
      </c>
      <c r="F44" s="3">
        <v>0</v>
      </c>
      <c r="G44" s="3">
        <f t="shared" si="2"/>
        <v>7</v>
      </c>
      <c r="H44" s="37"/>
      <c r="I44" s="40"/>
    </row>
    <row r="45" spans="1:9" ht="14.45" customHeight="1" x14ac:dyDescent="0.25">
      <c r="A45" s="19" t="s">
        <v>37</v>
      </c>
      <c r="B45" s="3">
        <v>8</v>
      </c>
      <c r="C45" s="3">
        <v>1</v>
      </c>
      <c r="D45" s="3">
        <v>0</v>
      </c>
      <c r="E45" s="3">
        <v>0</v>
      </c>
      <c r="F45" s="3">
        <v>0</v>
      </c>
      <c r="G45" s="3">
        <f t="shared" si="2"/>
        <v>9</v>
      </c>
      <c r="H45" s="37"/>
      <c r="I45" s="40"/>
    </row>
    <row r="46" spans="1:9" ht="14.45" customHeight="1" x14ac:dyDescent="0.25">
      <c r="A46" s="19" t="s">
        <v>38</v>
      </c>
      <c r="B46" s="3">
        <v>3</v>
      </c>
      <c r="C46" s="3">
        <v>19</v>
      </c>
      <c r="D46" s="3">
        <v>0</v>
      </c>
      <c r="E46" s="3">
        <v>0</v>
      </c>
      <c r="F46" s="3">
        <v>0</v>
      </c>
      <c r="G46" s="3">
        <f t="shared" si="2"/>
        <v>22</v>
      </c>
      <c r="H46" s="38"/>
      <c r="I46" s="40"/>
    </row>
    <row r="47" spans="1:9" ht="14.45" customHeight="1" x14ac:dyDescent="0.25">
      <c r="A47" s="21" t="s">
        <v>121</v>
      </c>
      <c r="B47" s="7">
        <f>SUM(B30:B46)</f>
        <v>110</v>
      </c>
      <c r="C47" s="7">
        <f t="shared" ref="C47:F47" si="3">SUM(C30:C46)</f>
        <v>72</v>
      </c>
      <c r="D47" s="7">
        <f t="shared" si="3"/>
        <v>1</v>
      </c>
      <c r="E47" s="7">
        <f t="shared" si="3"/>
        <v>0</v>
      </c>
      <c r="F47" s="7">
        <f t="shared" si="3"/>
        <v>0</v>
      </c>
      <c r="G47" s="7">
        <f>+B47+C47+D47+E49+F49</f>
        <v>183</v>
      </c>
      <c r="H47" s="13"/>
      <c r="I47" s="40"/>
    </row>
    <row r="48" spans="1:9" ht="14.45" customHeight="1" x14ac:dyDescent="0.25">
      <c r="A48" s="22"/>
      <c r="B48" s="5"/>
      <c r="C48" s="5"/>
      <c r="D48" s="5"/>
      <c r="E48" s="5"/>
      <c r="F48" s="5"/>
      <c r="G48" s="5"/>
      <c r="H48" s="6"/>
      <c r="I48" s="40"/>
    </row>
    <row r="49" spans="1:9" ht="30" x14ac:dyDescent="0.25">
      <c r="A49" s="23" t="s">
        <v>39</v>
      </c>
      <c r="B49" s="3">
        <v>5</v>
      </c>
      <c r="C49" s="3">
        <v>7</v>
      </c>
      <c r="D49" s="3">
        <v>0</v>
      </c>
      <c r="E49" s="3">
        <v>0</v>
      </c>
      <c r="F49" s="3">
        <v>0</v>
      </c>
      <c r="G49" s="3">
        <f>SUM(B49:F49)</f>
        <v>12</v>
      </c>
      <c r="H49" s="36">
        <f>SUM(G49:G58)</f>
        <v>98</v>
      </c>
      <c r="I49" s="40"/>
    </row>
    <row r="50" spans="1:9" ht="14.45" customHeight="1" x14ac:dyDescent="0.25">
      <c r="A50" s="19" t="s">
        <v>23</v>
      </c>
      <c r="B50" s="3">
        <v>0</v>
      </c>
      <c r="C50" s="3">
        <v>8</v>
      </c>
      <c r="D50" s="3">
        <v>0</v>
      </c>
      <c r="E50" s="3">
        <v>0</v>
      </c>
      <c r="F50" s="3">
        <v>0</v>
      </c>
      <c r="G50" s="3">
        <f t="shared" ref="G50:G59" si="4">SUM(B50:F50)</f>
        <v>8</v>
      </c>
      <c r="H50" s="37"/>
      <c r="I50" s="40"/>
    </row>
    <row r="51" spans="1:9" ht="14.45" customHeight="1" x14ac:dyDescent="0.25">
      <c r="A51" s="19" t="s">
        <v>24</v>
      </c>
      <c r="B51" s="3">
        <v>1</v>
      </c>
      <c r="C51" s="3">
        <v>2</v>
      </c>
      <c r="D51" s="3">
        <v>0</v>
      </c>
      <c r="E51" s="3">
        <v>0</v>
      </c>
      <c r="F51" s="3">
        <v>0</v>
      </c>
      <c r="G51" s="3">
        <f t="shared" si="4"/>
        <v>3</v>
      </c>
      <c r="H51" s="37"/>
      <c r="I51" s="40"/>
    </row>
    <row r="52" spans="1:9" ht="14.45" customHeight="1" x14ac:dyDescent="0.25">
      <c r="A52" s="19" t="s">
        <v>25</v>
      </c>
      <c r="B52" s="3">
        <v>3</v>
      </c>
      <c r="C52" s="3">
        <v>1</v>
      </c>
      <c r="D52" s="3">
        <v>0</v>
      </c>
      <c r="E52" s="3">
        <v>0</v>
      </c>
      <c r="F52" s="3">
        <v>0</v>
      </c>
      <c r="G52" s="3">
        <f t="shared" si="4"/>
        <v>4</v>
      </c>
      <c r="H52" s="37"/>
      <c r="I52" s="40"/>
    </row>
    <row r="53" spans="1:9" ht="14.45" customHeight="1" x14ac:dyDescent="0.25">
      <c r="A53" s="19" t="s">
        <v>26</v>
      </c>
      <c r="B53" s="3">
        <v>10</v>
      </c>
      <c r="C53" s="3">
        <v>0</v>
      </c>
      <c r="D53" s="3">
        <v>0</v>
      </c>
      <c r="E53" s="3">
        <v>0</v>
      </c>
      <c r="F53" s="3">
        <v>0</v>
      </c>
      <c r="G53" s="3">
        <f t="shared" si="4"/>
        <v>10</v>
      </c>
      <c r="H53" s="37"/>
      <c r="I53" s="40"/>
    </row>
    <row r="54" spans="1:9" ht="14.45" customHeight="1" x14ac:dyDescent="0.25">
      <c r="A54" s="24" t="s">
        <v>40</v>
      </c>
      <c r="B54" s="3">
        <v>10</v>
      </c>
      <c r="C54" s="3">
        <v>0</v>
      </c>
      <c r="D54" s="3">
        <v>1</v>
      </c>
      <c r="E54" s="3">
        <v>0</v>
      </c>
      <c r="F54" s="3">
        <v>0</v>
      </c>
      <c r="G54" s="3">
        <f t="shared" si="4"/>
        <v>11</v>
      </c>
      <c r="H54" s="37"/>
      <c r="I54" s="40"/>
    </row>
    <row r="55" spans="1:9" ht="14.45" customHeight="1" x14ac:dyDescent="0.25">
      <c r="A55" s="19" t="s">
        <v>41</v>
      </c>
      <c r="B55" s="3">
        <v>12</v>
      </c>
      <c r="C55" s="3">
        <v>0</v>
      </c>
      <c r="D55" s="3">
        <v>0</v>
      </c>
      <c r="E55" s="3">
        <v>0</v>
      </c>
      <c r="F55" s="3">
        <v>0</v>
      </c>
      <c r="G55" s="3">
        <f t="shared" si="4"/>
        <v>12</v>
      </c>
      <c r="H55" s="37"/>
      <c r="I55" s="40"/>
    </row>
    <row r="56" spans="1:9" ht="14.45" customHeight="1" x14ac:dyDescent="0.25">
      <c r="A56" s="19" t="s">
        <v>42</v>
      </c>
      <c r="B56" s="3">
        <v>1</v>
      </c>
      <c r="C56" s="3">
        <v>16</v>
      </c>
      <c r="D56" s="3">
        <v>1</v>
      </c>
      <c r="E56" s="3">
        <v>0</v>
      </c>
      <c r="F56" s="3">
        <v>0</v>
      </c>
      <c r="G56" s="3">
        <f t="shared" si="4"/>
        <v>18</v>
      </c>
      <c r="H56" s="37"/>
      <c r="I56" s="40"/>
    </row>
    <row r="57" spans="1:9" ht="14.45" customHeight="1" x14ac:dyDescent="0.25">
      <c r="A57" s="19" t="s">
        <v>43</v>
      </c>
      <c r="B57" s="3">
        <v>10</v>
      </c>
      <c r="C57" s="3">
        <v>1</v>
      </c>
      <c r="D57" s="3">
        <v>0</v>
      </c>
      <c r="E57" s="3">
        <v>0</v>
      </c>
      <c r="F57" s="3">
        <v>0</v>
      </c>
      <c r="G57" s="3">
        <f t="shared" si="4"/>
        <v>11</v>
      </c>
      <c r="H57" s="37"/>
      <c r="I57" s="40"/>
    </row>
    <row r="58" spans="1:9" ht="14.45" customHeight="1" x14ac:dyDescent="0.25">
      <c r="A58" s="19" t="s">
        <v>44</v>
      </c>
      <c r="B58" s="3">
        <v>8</v>
      </c>
      <c r="C58" s="3">
        <v>1</v>
      </c>
      <c r="D58" s="3"/>
      <c r="E58" s="3">
        <v>0</v>
      </c>
      <c r="F58" s="3">
        <v>0</v>
      </c>
      <c r="G58" s="3">
        <f t="shared" si="4"/>
        <v>9</v>
      </c>
      <c r="H58" s="38"/>
      <c r="I58" s="40"/>
    </row>
    <row r="59" spans="1:9" ht="14.45" customHeight="1" x14ac:dyDescent="0.25">
      <c r="A59" s="21" t="s">
        <v>121</v>
      </c>
      <c r="B59" s="7">
        <f>SUM(B49:B58)</f>
        <v>60</v>
      </c>
      <c r="C59" s="7">
        <f t="shared" ref="C59:F59" si="5">SUM(C49:C58)</f>
        <v>36</v>
      </c>
      <c r="D59" s="7">
        <f t="shared" si="5"/>
        <v>2</v>
      </c>
      <c r="E59" s="7">
        <f t="shared" si="5"/>
        <v>0</v>
      </c>
      <c r="F59" s="7">
        <f t="shared" si="5"/>
        <v>0</v>
      </c>
      <c r="G59" s="7">
        <f t="shared" si="4"/>
        <v>98</v>
      </c>
      <c r="H59" s="10"/>
      <c r="I59" s="40"/>
    </row>
    <row r="60" spans="1:9" ht="14.45" customHeight="1" x14ac:dyDescent="0.25">
      <c r="A60" s="22"/>
      <c r="B60" s="5"/>
      <c r="C60" s="5"/>
      <c r="D60" s="5"/>
      <c r="E60" s="5"/>
      <c r="F60" s="5"/>
      <c r="G60" s="5"/>
      <c r="H60" s="6"/>
      <c r="I60" s="40"/>
    </row>
    <row r="61" spans="1:9" ht="30" x14ac:dyDescent="0.25">
      <c r="A61" s="23" t="s">
        <v>45</v>
      </c>
      <c r="B61" s="3">
        <v>4</v>
      </c>
      <c r="C61" s="3">
        <v>18</v>
      </c>
      <c r="D61" s="3">
        <v>0</v>
      </c>
      <c r="E61" s="3">
        <v>0</v>
      </c>
      <c r="F61" s="3">
        <v>0</v>
      </c>
      <c r="G61" s="8">
        <f>SUM(B61:F61)</f>
        <v>22</v>
      </c>
      <c r="H61" s="36">
        <f>SUM(G61:G71)</f>
        <v>112</v>
      </c>
      <c r="I61" s="40"/>
    </row>
    <row r="62" spans="1:9" ht="14.45" customHeight="1" x14ac:dyDescent="0.25">
      <c r="A62" s="19" t="s">
        <v>23</v>
      </c>
      <c r="B62" s="3">
        <v>8</v>
      </c>
      <c r="C62" s="3">
        <v>1</v>
      </c>
      <c r="D62" s="3">
        <v>0</v>
      </c>
      <c r="E62" s="3">
        <v>0</v>
      </c>
      <c r="F62" s="3">
        <v>0</v>
      </c>
      <c r="G62" s="8">
        <f t="shared" ref="G62:G71" si="6">SUM(B62:F62)</f>
        <v>9</v>
      </c>
      <c r="H62" s="37"/>
      <c r="I62" s="40"/>
    </row>
    <row r="63" spans="1:9" ht="14.45" customHeight="1" x14ac:dyDescent="0.25">
      <c r="A63" s="19" t="s">
        <v>24</v>
      </c>
      <c r="B63" s="3">
        <v>2</v>
      </c>
      <c r="C63" s="3">
        <v>1</v>
      </c>
      <c r="D63" s="3">
        <v>0</v>
      </c>
      <c r="E63" s="3">
        <v>0</v>
      </c>
      <c r="F63" s="3">
        <v>0</v>
      </c>
      <c r="G63" s="8">
        <f t="shared" si="6"/>
        <v>3</v>
      </c>
      <c r="H63" s="37"/>
      <c r="I63" s="40"/>
    </row>
    <row r="64" spans="1:9" ht="14.45" customHeight="1" x14ac:dyDescent="0.25">
      <c r="A64" s="19" t="s">
        <v>25</v>
      </c>
      <c r="B64" s="3">
        <v>3</v>
      </c>
      <c r="C64" s="3">
        <v>1</v>
      </c>
      <c r="D64" s="3">
        <v>0</v>
      </c>
      <c r="E64" s="3">
        <v>0</v>
      </c>
      <c r="F64" s="3">
        <v>0</v>
      </c>
      <c r="G64" s="8">
        <f t="shared" si="6"/>
        <v>4</v>
      </c>
      <c r="H64" s="37"/>
      <c r="I64" s="40"/>
    </row>
    <row r="65" spans="1:22" ht="14.45" customHeight="1" x14ac:dyDescent="0.25">
      <c r="A65" s="19" t="s">
        <v>26</v>
      </c>
      <c r="B65" s="3">
        <v>3</v>
      </c>
      <c r="C65" s="3">
        <v>6</v>
      </c>
      <c r="D65" s="3">
        <v>0</v>
      </c>
      <c r="E65" s="3">
        <v>0</v>
      </c>
      <c r="F65" s="3">
        <v>0</v>
      </c>
      <c r="G65" s="8">
        <f t="shared" si="6"/>
        <v>9</v>
      </c>
      <c r="H65" s="37"/>
      <c r="I65" s="40"/>
    </row>
    <row r="66" spans="1:22" ht="14.45" customHeight="1" x14ac:dyDescent="0.25">
      <c r="A66" s="19" t="s">
        <v>46</v>
      </c>
      <c r="B66" s="3">
        <v>6</v>
      </c>
      <c r="C66" s="3">
        <v>9</v>
      </c>
      <c r="D66" s="3">
        <v>0</v>
      </c>
      <c r="E66" s="3">
        <v>0</v>
      </c>
      <c r="F66" s="3">
        <v>0</v>
      </c>
      <c r="G66" s="8">
        <f t="shared" si="6"/>
        <v>15</v>
      </c>
      <c r="H66" s="37"/>
      <c r="I66" s="40"/>
    </row>
    <row r="67" spans="1:22" ht="14.45" customHeight="1" x14ac:dyDescent="0.25">
      <c r="A67" s="19" t="s">
        <v>47</v>
      </c>
      <c r="B67" s="3">
        <v>1</v>
      </c>
      <c r="C67" s="3">
        <v>11</v>
      </c>
      <c r="D67" s="3">
        <v>0</v>
      </c>
      <c r="E67" s="3">
        <v>0</v>
      </c>
      <c r="F67" s="3">
        <v>0</v>
      </c>
      <c r="G67" s="8">
        <f t="shared" si="6"/>
        <v>12</v>
      </c>
      <c r="H67" s="37"/>
      <c r="I67" s="40"/>
    </row>
    <row r="68" spans="1:22" ht="14.45" customHeight="1" x14ac:dyDescent="0.25">
      <c r="A68" s="19" t="s">
        <v>48</v>
      </c>
      <c r="B68" s="3">
        <v>1</v>
      </c>
      <c r="C68" s="3">
        <v>5</v>
      </c>
      <c r="D68" s="3">
        <v>0</v>
      </c>
      <c r="E68" s="3">
        <v>0</v>
      </c>
      <c r="F68" s="3">
        <v>0</v>
      </c>
      <c r="G68" s="8">
        <f t="shared" si="6"/>
        <v>6</v>
      </c>
      <c r="H68" s="37"/>
      <c r="I68" s="40"/>
    </row>
    <row r="69" spans="1:22" ht="14.45" customHeight="1" x14ac:dyDescent="0.25">
      <c r="A69" s="19" t="s">
        <v>49</v>
      </c>
      <c r="B69" s="3">
        <v>9</v>
      </c>
      <c r="C69" s="3">
        <v>0</v>
      </c>
      <c r="D69" s="3">
        <v>0</v>
      </c>
      <c r="E69" s="3">
        <v>0</v>
      </c>
      <c r="F69" s="3">
        <v>0</v>
      </c>
      <c r="G69" s="8">
        <f t="shared" si="6"/>
        <v>9</v>
      </c>
      <c r="H69" s="37"/>
      <c r="I69" s="40"/>
    </row>
    <row r="70" spans="1:22" ht="14.45" customHeight="1" x14ac:dyDescent="0.25">
      <c r="A70" s="19" t="s">
        <v>50</v>
      </c>
      <c r="B70" s="3">
        <v>2</v>
      </c>
      <c r="C70" s="3">
        <v>10</v>
      </c>
      <c r="D70" s="3">
        <v>0</v>
      </c>
      <c r="E70" s="3">
        <v>0</v>
      </c>
      <c r="F70" s="3">
        <v>0</v>
      </c>
      <c r="G70" s="8">
        <f t="shared" si="6"/>
        <v>12</v>
      </c>
      <c r="H70" s="37"/>
      <c r="I70" s="40"/>
      <c r="O70" s="11"/>
      <c r="P70" s="12"/>
      <c r="Q70" s="12"/>
      <c r="R70" s="12"/>
      <c r="S70" s="12"/>
      <c r="T70" s="12"/>
      <c r="U70" s="12"/>
      <c r="V70" s="11"/>
    </row>
    <row r="71" spans="1:22" ht="14.45" customHeight="1" x14ac:dyDescent="0.25">
      <c r="A71" s="19" t="s">
        <v>51</v>
      </c>
      <c r="B71" s="3">
        <v>1</v>
      </c>
      <c r="C71" s="3">
        <v>10</v>
      </c>
      <c r="D71" s="3">
        <v>0</v>
      </c>
      <c r="E71" s="3">
        <v>0</v>
      </c>
      <c r="F71" s="3">
        <v>0</v>
      </c>
      <c r="G71" s="8">
        <f t="shared" si="6"/>
        <v>11</v>
      </c>
      <c r="H71" s="38"/>
      <c r="I71" s="40"/>
    </row>
    <row r="72" spans="1:22" ht="14.45" customHeight="1" x14ac:dyDescent="0.25">
      <c r="A72" s="21" t="s">
        <v>121</v>
      </c>
      <c r="B72" s="7">
        <f>SUM(B61:B71)</f>
        <v>40</v>
      </c>
      <c r="C72" s="7">
        <f t="shared" ref="C72:F72" si="7">SUM(C61:C71)</f>
        <v>72</v>
      </c>
      <c r="D72" s="7">
        <f t="shared" si="7"/>
        <v>0</v>
      </c>
      <c r="E72" s="7">
        <f t="shared" si="7"/>
        <v>0</v>
      </c>
      <c r="F72" s="7">
        <f t="shared" si="7"/>
        <v>0</v>
      </c>
      <c r="G72" s="7">
        <f>SUM(B72:F72)</f>
        <v>112</v>
      </c>
      <c r="H72" s="10"/>
      <c r="I72" s="40"/>
    </row>
    <row r="73" spans="1:22" ht="14.45" customHeight="1" x14ac:dyDescent="0.25">
      <c r="A73" s="22"/>
      <c r="B73" s="5"/>
      <c r="C73" s="5"/>
      <c r="D73" s="5"/>
      <c r="E73" s="5"/>
      <c r="F73" s="5"/>
      <c r="G73" s="5"/>
      <c r="H73" s="15"/>
      <c r="I73" s="40"/>
    </row>
    <row r="74" spans="1:22" ht="14.45" customHeight="1" x14ac:dyDescent="0.25">
      <c r="A74" s="25" t="s">
        <v>52</v>
      </c>
      <c r="B74" s="3">
        <v>6</v>
      </c>
      <c r="C74" s="3">
        <v>0</v>
      </c>
      <c r="D74" s="3">
        <v>0</v>
      </c>
      <c r="E74" s="9">
        <v>0</v>
      </c>
      <c r="F74" s="9">
        <v>0</v>
      </c>
      <c r="G74" s="3">
        <f>SUM(B74:F74)</f>
        <v>6</v>
      </c>
      <c r="H74" s="36">
        <f>SUM(G74:G84)</f>
        <v>143</v>
      </c>
      <c r="I74" s="40"/>
    </row>
    <row r="75" spans="1:22" ht="14.45" customHeight="1" x14ac:dyDescent="0.25">
      <c r="A75" s="19" t="s">
        <v>23</v>
      </c>
      <c r="B75" s="3">
        <v>3</v>
      </c>
      <c r="C75" s="3">
        <v>10</v>
      </c>
      <c r="D75" s="3">
        <v>0</v>
      </c>
      <c r="E75" s="9">
        <v>0</v>
      </c>
      <c r="F75" s="9">
        <v>0</v>
      </c>
      <c r="G75" s="3">
        <f t="shared" ref="G75:G84" si="8">SUM(B75:F75)</f>
        <v>13</v>
      </c>
      <c r="H75" s="37"/>
      <c r="I75" s="40"/>
    </row>
    <row r="76" spans="1:22" ht="14.45" customHeight="1" x14ac:dyDescent="0.25">
      <c r="A76" s="19" t="s">
        <v>24</v>
      </c>
      <c r="B76" s="3">
        <v>3</v>
      </c>
      <c r="C76" s="3">
        <v>0</v>
      </c>
      <c r="D76" s="3">
        <v>0</v>
      </c>
      <c r="E76" s="9">
        <v>0</v>
      </c>
      <c r="F76" s="9">
        <v>0</v>
      </c>
      <c r="G76" s="3">
        <f t="shared" si="8"/>
        <v>3</v>
      </c>
      <c r="H76" s="37"/>
      <c r="I76" s="40"/>
    </row>
    <row r="77" spans="1:22" ht="14.45" customHeight="1" x14ac:dyDescent="0.25">
      <c r="A77" s="19" t="s">
        <v>25</v>
      </c>
      <c r="B77" s="3">
        <v>1</v>
      </c>
      <c r="C77" s="3">
        <v>4</v>
      </c>
      <c r="D77" s="3">
        <v>0</v>
      </c>
      <c r="E77" s="9">
        <v>0</v>
      </c>
      <c r="F77" s="9">
        <v>0</v>
      </c>
      <c r="G77" s="3">
        <f t="shared" si="8"/>
        <v>5</v>
      </c>
      <c r="H77" s="37"/>
      <c r="I77" s="40"/>
    </row>
    <row r="78" spans="1:22" ht="14.45" customHeight="1" x14ac:dyDescent="0.25">
      <c r="A78" s="19" t="s">
        <v>26</v>
      </c>
      <c r="B78" s="3">
        <v>6</v>
      </c>
      <c r="C78" s="3">
        <v>6</v>
      </c>
      <c r="D78" s="3">
        <v>0</v>
      </c>
      <c r="E78" s="9">
        <v>0</v>
      </c>
      <c r="F78" s="9">
        <v>0</v>
      </c>
      <c r="G78" s="3">
        <f t="shared" si="8"/>
        <v>12</v>
      </c>
      <c r="H78" s="37"/>
      <c r="I78" s="40"/>
    </row>
    <row r="79" spans="1:22" ht="14.45" customHeight="1" x14ac:dyDescent="0.25">
      <c r="A79" s="19" t="s">
        <v>53</v>
      </c>
      <c r="B79" s="3">
        <v>3</v>
      </c>
      <c r="C79" s="3">
        <v>9</v>
      </c>
      <c r="D79" s="3">
        <v>0</v>
      </c>
      <c r="E79" s="9">
        <v>0</v>
      </c>
      <c r="F79" s="9">
        <v>0</v>
      </c>
      <c r="G79" s="3">
        <f t="shared" si="8"/>
        <v>12</v>
      </c>
      <c r="H79" s="37"/>
      <c r="I79" s="40"/>
    </row>
    <row r="80" spans="1:22" ht="14.45" customHeight="1" x14ac:dyDescent="0.25">
      <c r="A80" s="19" t="s">
        <v>54</v>
      </c>
      <c r="B80" s="3">
        <v>14</v>
      </c>
      <c r="C80" s="3">
        <v>7</v>
      </c>
      <c r="D80" s="3">
        <v>0</v>
      </c>
      <c r="E80" s="9">
        <v>0</v>
      </c>
      <c r="F80" s="9">
        <v>0</v>
      </c>
      <c r="G80" s="3">
        <f t="shared" si="8"/>
        <v>21</v>
      </c>
      <c r="H80" s="37"/>
      <c r="I80" s="40"/>
    </row>
    <row r="81" spans="1:9" ht="14.45" customHeight="1" x14ac:dyDescent="0.25">
      <c r="A81" s="19" t="s">
        <v>55</v>
      </c>
      <c r="B81" s="3">
        <v>8</v>
      </c>
      <c r="C81" s="3">
        <v>7</v>
      </c>
      <c r="D81" s="3">
        <v>0</v>
      </c>
      <c r="E81" s="9">
        <v>0</v>
      </c>
      <c r="F81" s="9">
        <v>0</v>
      </c>
      <c r="G81" s="3">
        <f t="shared" si="8"/>
        <v>15</v>
      </c>
      <c r="H81" s="37"/>
      <c r="I81" s="40"/>
    </row>
    <row r="82" spans="1:9" ht="14.45" customHeight="1" x14ac:dyDescent="0.25">
      <c r="A82" s="19" t="s">
        <v>56</v>
      </c>
      <c r="B82" s="3">
        <v>4</v>
      </c>
      <c r="C82" s="3">
        <v>7</v>
      </c>
      <c r="D82" s="3">
        <v>4</v>
      </c>
      <c r="E82" s="9">
        <v>0</v>
      </c>
      <c r="F82" s="9">
        <v>0</v>
      </c>
      <c r="G82" s="3">
        <f t="shared" si="8"/>
        <v>15</v>
      </c>
      <c r="H82" s="37"/>
      <c r="I82" s="40"/>
    </row>
    <row r="83" spans="1:9" ht="14.45" customHeight="1" x14ac:dyDescent="0.25">
      <c r="A83" s="19" t="s">
        <v>57</v>
      </c>
      <c r="B83" s="3">
        <v>15</v>
      </c>
      <c r="C83" s="3">
        <v>2</v>
      </c>
      <c r="D83" s="3">
        <v>0</v>
      </c>
      <c r="E83" s="9">
        <v>0</v>
      </c>
      <c r="F83" s="9">
        <v>0</v>
      </c>
      <c r="G83" s="3">
        <f t="shared" si="8"/>
        <v>17</v>
      </c>
      <c r="H83" s="37"/>
      <c r="I83" s="40"/>
    </row>
    <row r="84" spans="1:9" ht="14.45" customHeight="1" x14ac:dyDescent="0.25">
      <c r="A84" s="19" t="s">
        <v>58</v>
      </c>
      <c r="B84" s="3">
        <v>5</v>
      </c>
      <c r="C84" s="3">
        <v>17</v>
      </c>
      <c r="D84" s="3">
        <v>2</v>
      </c>
      <c r="E84" s="9">
        <v>0</v>
      </c>
      <c r="F84" s="9">
        <v>0</v>
      </c>
      <c r="G84" s="3">
        <f t="shared" si="8"/>
        <v>24</v>
      </c>
      <c r="H84" s="38"/>
      <c r="I84" s="40"/>
    </row>
    <row r="85" spans="1:9" ht="14.45" customHeight="1" x14ac:dyDescent="0.25">
      <c r="A85" s="21" t="s">
        <v>121</v>
      </c>
      <c r="B85" s="7">
        <f>SUM(B74:B84)</f>
        <v>68</v>
      </c>
      <c r="C85" s="7">
        <f t="shared" ref="C85:F85" si="9">SUM(C74:C84)</f>
        <v>69</v>
      </c>
      <c r="D85" s="7">
        <f t="shared" si="9"/>
        <v>6</v>
      </c>
      <c r="E85" s="7">
        <f t="shared" si="9"/>
        <v>0</v>
      </c>
      <c r="F85" s="7">
        <f t="shared" si="9"/>
        <v>0</v>
      </c>
      <c r="G85" s="7">
        <f>SUM(B85:F85)</f>
        <v>143</v>
      </c>
      <c r="H85" s="10"/>
      <c r="I85" s="40"/>
    </row>
    <row r="86" spans="1:9" ht="14.45" customHeight="1" x14ac:dyDescent="0.25">
      <c r="A86" s="22"/>
      <c r="B86" s="5"/>
      <c r="C86" s="5"/>
      <c r="D86" s="5"/>
      <c r="E86" s="5"/>
      <c r="F86" s="5"/>
      <c r="G86" s="5"/>
      <c r="H86" s="15"/>
      <c r="I86" s="40"/>
    </row>
    <row r="87" spans="1:9" ht="30" x14ac:dyDescent="0.25">
      <c r="A87" s="23" t="s">
        <v>59</v>
      </c>
      <c r="B87" s="3">
        <v>6</v>
      </c>
      <c r="C87" s="3">
        <v>0</v>
      </c>
      <c r="D87" s="3">
        <v>0</v>
      </c>
      <c r="E87" s="3">
        <v>0</v>
      </c>
      <c r="F87" s="3">
        <v>0</v>
      </c>
      <c r="G87" s="3">
        <f>SUM(B87:F87)</f>
        <v>6</v>
      </c>
      <c r="H87" s="36">
        <f>SUM(G87:G98)</f>
        <v>126</v>
      </c>
      <c r="I87" s="40"/>
    </row>
    <row r="88" spans="1:9" ht="14.45" customHeight="1" x14ac:dyDescent="0.25">
      <c r="A88" s="19" t="s">
        <v>23</v>
      </c>
      <c r="B88" s="3">
        <v>9</v>
      </c>
      <c r="C88" s="3">
        <v>8</v>
      </c>
      <c r="D88" s="3">
        <v>0</v>
      </c>
      <c r="E88" s="3">
        <v>0</v>
      </c>
      <c r="F88" s="3">
        <v>0</v>
      </c>
      <c r="G88" s="3">
        <f t="shared" ref="G88:G98" si="10">SUM(B88:F88)</f>
        <v>17</v>
      </c>
      <c r="H88" s="37"/>
      <c r="I88" s="40"/>
    </row>
    <row r="89" spans="1:9" ht="14.45" customHeight="1" x14ac:dyDescent="0.25">
      <c r="A89" s="19" t="s">
        <v>24</v>
      </c>
      <c r="B89" s="3">
        <v>3</v>
      </c>
      <c r="C89" s="3">
        <v>0</v>
      </c>
      <c r="D89" s="3">
        <v>0</v>
      </c>
      <c r="E89" s="3">
        <v>0</v>
      </c>
      <c r="F89" s="3">
        <v>0</v>
      </c>
      <c r="G89" s="3">
        <f t="shared" si="10"/>
        <v>3</v>
      </c>
      <c r="H89" s="37"/>
      <c r="I89" s="40"/>
    </row>
    <row r="90" spans="1:9" ht="14.45" customHeight="1" x14ac:dyDescent="0.25">
      <c r="A90" s="19" t="s">
        <v>25</v>
      </c>
      <c r="B90" s="3">
        <v>2</v>
      </c>
      <c r="C90" s="3">
        <v>0</v>
      </c>
      <c r="D90" s="3">
        <v>0</v>
      </c>
      <c r="E90" s="3">
        <v>0</v>
      </c>
      <c r="F90" s="3">
        <v>0</v>
      </c>
      <c r="G90" s="3">
        <f t="shared" si="10"/>
        <v>2</v>
      </c>
      <c r="H90" s="37"/>
      <c r="I90" s="40"/>
    </row>
    <row r="91" spans="1:9" ht="14.45" customHeight="1" x14ac:dyDescent="0.25">
      <c r="A91" s="19" t="s">
        <v>26</v>
      </c>
      <c r="B91" s="3">
        <v>10</v>
      </c>
      <c r="C91" s="3">
        <v>0</v>
      </c>
      <c r="D91" s="3">
        <v>0</v>
      </c>
      <c r="E91" s="3">
        <v>0</v>
      </c>
      <c r="F91" s="3">
        <v>0</v>
      </c>
      <c r="G91" s="3">
        <f t="shared" si="10"/>
        <v>10</v>
      </c>
      <c r="H91" s="37"/>
      <c r="I91" s="40"/>
    </row>
    <row r="92" spans="1:9" ht="14.45" customHeight="1" x14ac:dyDescent="0.25">
      <c r="A92" s="19" t="s">
        <v>60</v>
      </c>
      <c r="B92" s="3">
        <v>15</v>
      </c>
      <c r="C92" s="3">
        <v>1</v>
      </c>
      <c r="D92" s="3">
        <v>0</v>
      </c>
      <c r="E92" s="3">
        <v>0</v>
      </c>
      <c r="F92" s="3">
        <v>0</v>
      </c>
      <c r="G92" s="3">
        <f t="shared" si="10"/>
        <v>16</v>
      </c>
      <c r="H92" s="37"/>
      <c r="I92" s="40"/>
    </row>
    <row r="93" spans="1:9" ht="14.45" customHeight="1" x14ac:dyDescent="0.25">
      <c r="A93" s="19" t="s">
        <v>61</v>
      </c>
      <c r="B93" s="3">
        <v>1</v>
      </c>
      <c r="C93" s="3">
        <v>8</v>
      </c>
      <c r="D93" s="3">
        <v>0</v>
      </c>
      <c r="E93" s="3">
        <v>0</v>
      </c>
      <c r="F93" s="3">
        <v>0</v>
      </c>
      <c r="G93" s="3">
        <f t="shared" si="10"/>
        <v>9</v>
      </c>
      <c r="H93" s="37"/>
      <c r="I93" s="40"/>
    </row>
    <row r="94" spans="1:9" ht="14.45" customHeight="1" x14ac:dyDescent="0.25">
      <c r="A94" s="19" t="s">
        <v>62</v>
      </c>
      <c r="B94" s="3">
        <v>5</v>
      </c>
      <c r="C94" s="3">
        <v>6</v>
      </c>
      <c r="D94" s="3">
        <v>0</v>
      </c>
      <c r="E94" s="3">
        <v>0</v>
      </c>
      <c r="F94" s="3">
        <v>0</v>
      </c>
      <c r="G94" s="3">
        <f t="shared" si="10"/>
        <v>11</v>
      </c>
      <c r="H94" s="37"/>
      <c r="I94" s="40"/>
    </row>
    <row r="95" spans="1:9" ht="14.45" customHeight="1" x14ac:dyDescent="0.25">
      <c r="A95" s="19" t="s">
        <v>63</v>
      </c>
      <c r="B95" s="3">
        <v>10</v>
      </c>
      <c r="C95" s="3">
        <v>0</v>
      </c>
      <c r="D95" s="3">
        <v>0</v>
      </c>
      <c r="E95" s="3">
        <v>0</v>
      </c>
      <c r="F95" s="3">
        <v>0</v>
      </c>
      <c r="G95" s="3">
        <f t="shared" si="10"/>
        <v>10</v>
      </c>
      <c r="H95" s="37"/>
      <c r="I95" s="40"/>
    </row>
    <row r="96" spans="1:9" ht="14.45" customHeight="1" x14ac:dyDescent="0.25">
      <c r="A96" s="19" t="s">
        <v>64</v>
      </c>
      <c r="B96" s="3">
        <v>6</v>
      </c>
      <c r="C96" s="3">
        <v>2</v>
      </c>
      <c r="D96" s="3">
        <v>0</v>
      </c>
      <c r="E96" s="3">
        <v>0</v>
      </c>
      <c r="F96" s="3">
        <v>0</v>
      </c>
      <c r="G96" s="3">
        <f t="shared" si="10"/>
        <v>8</v>
      </c>
      <c r="H96" s="37"/>
      <c r="I96" s="40"/>
    </row>
    <row r="97" spans="1:9" ht="14.45" customHeight="1" x14ac:dyDescent="0.25">
      <c r="A97" s="19" t="s">
        <v>65</v>
      </c>
      <c r="B97" s="3">
        <v>4</v>
      </c>
      <c r="C97" s="3">
        <v>3</v>
      </c>
      <c r="D97" s="3">
        <v>0</v>
      </c>
      <c r="E97" s="3">
        <v>0</v>
      </c>
      <c r="F97" s="3">
        <v>0</v>
      </c>
      <c r="G97" s="3">
        <f t="shared" si="10"/>
        <v>7</v>
      </c>
      <c r="H97" s="37"/>
      <c r="I97" s="40"/>
    </row>
    <row r="98" spans="1:9" ht="14.45" customHeight="1" x14ac:dyDescent="0.25">
      <c r="A98" s="19" t="s">
        <v>66</v>
      </c>
      <c r="B98" s="3">
        <v>26</v>
      </c>
      <c r="C98" s="3">
        <v>1</v>
      </c>
      <c r="D98" s="3">
        <v>0</v>
      </c>
      <c r="E98" s="3">
        <v>0</v>
      </c>
      <c r="F98" s="3">
        <v>0</v>
      </c>
      <c r="G98" s="3">
        <f t="shared" si="10"/>
        <v>27</v>
      </c>
      <c r="H98" s="38"/>
      <c r="I98" s="40"/>
    </row>
    <row r="99" spans="1:9" ht="14.45" customHeight="1" x14ac:dyDescent="0.25">
      <c r="A99" s="21" t="s">
        <v>121</v>
      </c>
      <c r="B99" s="7">
        <f>SUM(B87:B98)</f>
        <v>97</v>
      </c>
      <c r="C99" s="7">
        <f>SUM(C87:C98)</f>
        <v>29</v>
      </c>
      <c r="D99" s="7">
        <f t="shared" ref="D99:F99" si="11">SUM(D87:D98)</f>
        <v>0</v>
      </c>
      <c r="E99" s="7">
        <f t="shared" si="11"/>
        <v>0</v>
      </c>
      <c r="F99" s="7">
        <f t="shared" si="11"/>
        <v>0</v>
      </c>
      <c r="G99" s="7">
        <f>SUM(B99:F99)</f>
        <v>126</v>
      </c>
      <c r="H99" s="10"/>
      <c r="I99" s="40"/>
    </row>
    <row r="100" spans="1:9" ht="14.45" customHeight="1" x14ac:dyDescent="0.25">
      <c r="A100" s="22"/>
      <c r="B100" s="5"/>
      <c r="C100" s="5"/>
      <c r="D100" s="5"/>
      <c r="E100" s="5"/>
      <c r="F100" s="5"/>
      <c r="G100" s="5"/>
      <c r="H100" s="15"/>
      <c r="I100" s="40"/>
    </row>
    <row r="101" spans="1:9" ht="30" x14ac:dyDescent="0.25">
      <c r="A101" s="23" t="s">
        <v>67</v>
      </c>
      <c r="B101" s="3">
        <v>3</v>
      </c>
      <c r="C101" s="3">
        <v>0</v>
      </c>
      <c r="D101" s="3">
        <v>0</v>
      </c>
      <c r="E101" s="3">
        <v>0</v>
      </c>
      <c r="F101" s="3">
        <v>0</v>
      </c>
      <c r="G101" s="3">
        <f>SUM(B101:F101)</f>
        <v>3</v>
      </c>
      <c r="H101" s="36">
        <f>SUM(G101:G117)</f>
        <v>224</v>
      </c>
      <c r="I101" s="40"/>
    </row>
    <row r="102" spans="1:9" ht="14.45" customHeight="1" x14ac:dyDescent="0.25">
      <c r="A102" s="19" t="s">
        <v>23</v>
      </c>
      <c r="B102" s="3">
        <v>5</v>
      </c>
      <c r="C102" s="3">
        <v>10</v>
      </c>
      <c r="D102" s="3">
        <v>2</v>
      </c>
      <c r="E102" s="3">
        <v>0</v>
      </c>
      <c r="F102" s="3">
        <v>0</v>
      </c>
      <c r="G102" s="3">
        <f t="shared" ref="G102:G117" si="12">SUM(B102:F102)</f>
        <v>17</v>
      </c>
      <c r="H102" s="37"/>
      <c r="I102" s="40"/>
    </row>
    <row r="103" spans="1:9" ht="14.45" customHeight="1" x14ac:dyDescent="0.25">
      <c r="A103" s="19" t="s">
        <v>24</v>
      </c>
      <c r="B103" s="3">
        <v>3</v>
      </c>
      <c r="C103" s="3">
        <v>0</v>
      </c>
      <c r="D103" s="3">
        <v>0</v>
      </c>
      <c r="E103" s="3">
        <v>0</v>
      </c>
      <c r="F103" s="3">
        <v>0</v>
      </c>
      <c r="G103" s="3">
        <f t="shared" si="12"/>
        <v>3</v>
      </c>
      <c r="H103" s="37"/>
      <c r="I103" s="40"/>
    </row>
    <row r="104" spans="1:9" ht="14.45" customHeight="1" x14ac:dyDescent="0.25">
      <c r="A104" s="19" t="s">
        <v>25</v>
      </c>
      <c r="B104" s="3">
        <v>4</v>
      </c>
      <c r="C104" s="3">
        <v>0</v>
      </c>
      <c r="D104" s="3">
        <v>0</v>
      </c>
      <c r="E104" s="3">
        <v>0</v>
      </c>
      <c r="F104" s="3">
        <v>0</v>
      </c>
      <c r="G104" s="3">
        <f t="shared" si="12"/>
        <v>4</v>
      </c>
      <c r="H104" s="37"/>
      <c r="I104" s="40"/>
    </row>
    <row r="105" spans="1:9" ht="14.45" customHeight="1" x14ac:dyDescent="0.25">
      <c r="A105" s="19" t="s">
        <v>26</v>
      </c>
      <c r="B105" s="3">
        <v>7</v>
      </c>
      <c r="C105" s="3">
        <v>6</v>
      </c>
      <c r="D105" s="3">
        <v>0</v>
      </c>
      <c r="E105" s="3">
        <v>0</v>
      </c>
      <c r="F105" s="3">
        <v>0</v>
      </c>
      <c r="G105" s="3">
        <f t="shared" si="12"/>
        <v>13</v>
      </c>
      <c r="H105" s="37"/>
      <c r="I105" s="40"/>
    </row>
    <row r="106" spans="1:9" ht="14.45" customHeight="1" x14ac:dyDescent="0.25">
      <c r="A106" s="19" t="s">
        <v>68</v>
      </c>
      <c r="B106" s="3">
        <v>9</v>
      </c>
      <c r="C106" s="3">
        <v>2</v>
      </c>
      <c r="D106" s="3">
        <v>1</v>
      </c>
      <c r="E106" s="3">
        <v>0</v>
      </c>
      <c r="F106" s="3">
        <v>0</v>
      </c>
      <c r="G106" s="3">
        <f t="shared" si="12"/>
        <v>12</v>
      </c>
      <c r="H106" s="37"/>
      <c r="I106" s="40"/>
    </row>
    <row r="107" spans="1:9" ht="14.45" customHeight="1" x14ac:dyDescent="0.25">
      <c r="A107" s="19" t="s">
        <v>69</v>
      </c>
      <c r="B107" s="3">
        <v>10</v>
      </c>
      <c r="C107" s="3">
        <v>0</v>
      </c>
      <c r="D107" s="3">
        <v>0</v>
      </c>
      <c r="E107" s="3">
        <v>0</v>
      </c>
      <c r="F107" s="3">
        <v>0</v>
      </c>
      <c r="G107" s="3">
        <f t="shared" si="12"/>
        <v>10</v>
      </c>
      <c r="H107" s="37"/>
      <c r="I107" s="40"/>
    </row>
    <row r="108" spans="1:9" ht="14.45" customHeight="1" x14ac:dyDescent="0.25">
      <c r="A108" s="19" t="s">
        <v>70</v>
      </c>
      <c r="B108" s="3">
        <v>9</v>
      </c>
      <c r="C108" s="3">
        <v>7</v>
      </c>
      <c r="D108" s="3">
        <v>1</v>
      </c>
      <c r="E108" s="3">
        <v>0</v>
      </c>
      <c r="F108" s="3">
        <v>0</v>
      </c>
      <c r="G108" s="3">
        <f t="shared" si="12"/>
        <v>17</v>
      </c>
      <c r="H108" s="37"/>
      <c r="I108" s="40"/>
    </row>
    <row r="109" spans="1:9" ht="14.45" customHeight="1" x14ac:dyDescent="0.25">
      <c r="A109" s="19" t="s">
        <v>71</v>
      </c>
      <c r="B109" s="3">
        <v>21</v>
      </c>
      <c r="C109" s="3">
        <v>0</v>
      </c>
      <c r="D109" s="3">
        <v>0</v>
      </c>
      <c r="E109" s="3">
        <v>0</v>
      </c>
      <c r="F109" s="3">
        <v>0</v>
      </c>
      <c r="G109" s="3">
        <f t="shared" si="12"/>
        <v>21</v>
      </c>
      <c r="H109" s="37"/>
      <c r="I109" s="40"/>
    </row>
    <row r="110" spans="1:9" ht="14.45" customHeight="1" x14ac:dyDescent="0.25">
      <c r="A110" s="19" t="s">
        <v>72</v>
      </c>
      <c r="B110" s="3">
        <v>6</v>
      </c>
      <c r="C110" s="3">
        <v>1</v>
      </c>
      <c r="D110" s="3">
        <v>0</v>
      </c>
      <c r="E110" s="3">
        <v>0</v>
      </c>
      <c r="F110" s="3">
        <v>0</v>
      </c>
      <c r="G110" s="3">
        <f t="shared" si="12"/>
        <v>7</v>
      </c>
      <c r="H110" s="37"/>
      <c r="I110" s="40"/>
    </row>
    <row r="111" spans="1:9" ht="14.45" customHeight="1" x14ac:dyDescent="0.25">
      <c r="A111" s="19" t="s">
        <v>73</v>
      </c>
      <c r="B111" s="3">
        <v>9</v>
      </c>
      <c r="C111" s="3">
        <v>7</v>
      </c>
      <c r="D111" s="3">
        <v>0</v>
      </c>
      <c r="E111" s="3">
        <v>0</v>
      </c>
      <c r="F111" s="3">
        <v>0</v>
      </c>
      <c r="G111" s="3">
        <f t="shared" si="12"/>
        <v>16</v>
      </c>
      <c r="H111" s="37"/>
      <c r="I111" s="40"/>
    </row>
    <row r="112" spans="1:9" ht="14.45" customHeight="1" x14ac:dyDescent="0.25">
      <c r="A112" s="19" t="s">
        <v>74</v>
      </c>
      <c r="B112" s="3">
        <v>11</v>
      </c>
      <c r="C112" s="3">
        <v>10</v>
      </c>
      <c r="D112" s="3">
        <v>1</v>
      </c>
      <c r="E112" s="3">
        <v>0</v>
      </c>
      <c r="F112" s="3">
        <v>0</v>
      </c>
      <c r="G112" s="3">
        <f t="shared" si="12"/>
        <v>22</v>
      </c>
      <c r="H112" s="37"/>
      <c r="I112" s="40"/>
    </row>
    <row r="113" spans="1:9" ht="14.45" customHeight="1" x14ac:dyDescent="0.25">
      <c r="A113" s="19" t="s">
        <v>75</v>
      </c>
      <c r="B113" s="3">
        <v>9</v>
      </c>
      <c r="C113" s="3">
        <v>2</v>
      </c>
      <c r="D113" s="3">
        <v>0</v>
      </c>
      <c r="E113" s="3">
        <v>0</v>
      </c>
      <c r="F113" s="3">
        <v>0</v>
      </c>
      <c r="G113" s="3">
        <f t="shared" si="12"/>
        <v>11</v>
      </c>
      <c r="H113" s="37"/>
      <c r="I113" s="40"/>
    </row>
    <row r="114" spans="1:9" ht="14.45" customHeight="1" x14ac:dyDescent="0.25">
      <c r="A114" s="19" t="s">
        <v>76</v>
      </c>
      <c r="B114" s="3">
        <v>18</v>
      </c>
      <c r="C114" s="3">
        <v>1</v>
      </c>
      <c r="D114" s="3">
        <v>0</v>
      </c>
      <c r="E114" s="3">
        <v>0</v>
      </c>
      <c r="F114" s="3">
        <v>0</v>
      </c>
      <c r="G114" s="3">
        <f t="shared" si="12"/>
        <v>19</v>
      </c>
      <c r="H114" s="37"/>
      <c r="I114" s="40"/>
    </row>
    <row r="115" spans="1:9" ht="14.45" customHeight="1" x14ac:dyDescent="0.25">
      <c r="A115" s="19" t="s">
        <v>77</v>
      </c>
      <c r="B115" s="3">
        <v>14</v>
      </c>
      <c r="C115" s="3">
        <v>11</v>
      </c>
      <c r="D115" s="3">
        <v>0</v>
      </c>
      <c r="E115" s="3">
        <v>0</v>
      </c>
      <c r="F115" s="3">
        <v>0</v>
      </c>
      <c r="G115" s="3">
        <f t="shared" si="12"/>
        <v>25</v>
      </c>
      <c r="H115" s="37"/>
      <c r="I115" s="40"/>
    </row>
    <row r="116" spans="1:9" ht="14.45" customHeight="1" x14ac:dyDescent="0.25">
      <c r="A116" s="19" t="s">
        <v>78</v>
      </c>
      <c r="B116" s="3">
        <v>6</v>
      </c>
      <c r="C116" s="3">
        <v>4</v>
      </c>
      <c r="D116" s="3">
        <v>1</v>
      </c>
      <c r="E116" s="3">
        <v>0</v>
      </c>
      <c r="F116" s="3">
        <v>0</v>
      </c>
      <c r="G116" s="3">
        <f t="shared" si="12"/>
        <v>11</v>
      </c>
      <c r="H116" s="37"/>
      <c r="I116" s="40"/>
    </row>
    <row r="117" spans="1:9" ht="14.45" customHeight="1" x14ac:dyDescent="0.25">
      <c r="A117" s="19" t="s">
        <v>79</v>
      </c>
      <c r="B117" s="3">
        <v>9</v>
      </c>
      <c r="C117" s="3">
        <v>4</v>
      </c>
      <c r="D117" s="3">
        <v>0</v>
      </c>
      <c r="E117" s="3">
        <v>0</v>
      </c>
      <c r="F117" s="3">
        <v>0</v>
      </c>
      <c r="G117" s="3">
        <f t="shared" si="12"/>
        <v>13</v>
      </c>
      <c r="H117" s="38"/>
      <c r="I117" s="40"/>
    </row>
    <row r="118" spans="1:9" ht="14.45" customHeight="1" x14ac:dyDescent="0.25">
      <c r="A118" s="21" t="s">
        <v>121</v>
      </c>
      <c r="B118" s="7">
        <f>SUM(B101:B117)</f>
        <v>153</v>
      </c>
      <c r="C118" s="7">
        <f t="shared" ref="C118:F118" si="13">SUM(C101:C117)</f>
        <v>65</v>
      </c>
      <c r="D118" s="7">
        <f t="shared" si="13"/>
        <v>6</v>
      </c>
      <c r="E118" s="7">
        <f t="shared" si="13"/>
        <v>0</v>
      </c>
      <c r="F118" s="7">
        <f t="shared" si="13"/>
        <v>0</v>
      </c>
      <c r="G118" s="7">
        <f>SUM(B118:F118)</f>
        <v>224</v>
      </c>
      <c r="H118" s="10"/>
      <c r="I118" s="40"/>
    </row>
    <row r="119" spans="1:9" ht="14.45" customHeight="1" x14ac:dyDescent="0.25">
      <c r="A119" s="22"/>
      <c r="B119" s="5"/>
      <c r="C119" s="5"/>
      <c r="D119" s="5"/>
      <c r="E119" s="5"/>
      <c r="F119" s="5"/>
      <c r="G119" s="5"/>
      <c r="H119" s="15"/>
      <c r="I119" s="40"/>
    </row>
    <row r="120" spans="1:9" ht="30" x14ac:dyDescent="0.25">
      <c r="A120" s="23" t="s">
        <v>80</v>
      </c>
      <c r="B120" s="3">
        <v>0</v>
      </c>
      <c r="C120" s="3">
        <v>9</v>
      </c>
      <c r="D120" s="3">
        <v>0</v>
      </c>
      <c r="E120" s="3">
        <v>0</v>
      </c>
      <c r="F120" s="3">
        <v>0</v>
      </c>
      <c r="G120" s="8">
        <f>SUM(B120:F120)</f>
        <v>9</v>
      </c>
      <c r="H120" s="36">
        <f>SUM(G120:G130)</f>
        <v>230</v>
      </c>
      <c r="I120" s="40"/>
    </row>
    <row r="121" spans="1:9" ht="14.45" customHeight="1" x14ac:dyDescent="0.25">
      <c r="A121" s="19" t="s">
        <v>23</v>
      </c>
      <c r="B121" s="3">
        <v>18</v>
      </c>
      <c r="C121" s="3"/>
      <c r="D121" s="3">
        <v>0</v>
      </c>
      <c r="E121" s="3">
        <v>0</v>
      </c>
      <c r="F121" s="3">
        <v>0</v>
      </c>
      <c r="G121" s="8">
        <f t="shared" ref="G121:G130" si="14">SUM(B121:F121)</f>
        <v>18</v>
      </c>
      <c r="H121" s="37"/>
      <c r="I121" s="40"/>
    </row>
    <row r="122" spans="1:9" ht="14.45" customHeight="1" x14ac:dyDescent="0.25">
      <c r="A122" s="19" t="s">
        <v>24</v>
      </c>
      <c r="B122" s="3">
        <v>2</v>
      </c>
      <c r="C122" s="3">
        <v>2</v>
      </c>
      <c r="D122" s="3">
        <v>0</v>
      </c>
      <c r="E122" s="3">
        <v>0</v>
      </c>
      <c r="F122" s="3">
        <v>0</v>
      </c>
      <c r="G122" s="8">
        <f t="shared" si="14"/>
        <v>4</v>
      </c>
      <c r="H122" s="37"/>
      <c r="I122" s="40"/>
    </row>
    <row r="123" spans="1:9" ht="14.45" customHeight="1" x14ac:dyDescent="0.25">
      <c r="A123" s="19" t="s">
        <v>25</v>
      </c>
      <c r="B123" s="3">
        <v>3</v>
      </c>
      <c r="C123" s="3">
        <v>2</v>
      </c>
      <c r="D123" s="3">
        <v>0</v>
      </c>
      <c r="E123" s="3">
        <v>0</v>
      </c>
      <c r="F123" s="3">
        <v>0</v>
      </c>
      <c r="G123" s="8">
        <f t="shared" si="14"/>
        <v>5</v>
      </c>
      <c r="H123" s="37"/>
      <c r="I123" s="40"/>
    </row>
    <row r="124" spans="1:9" ht="14.45" customHeight="1" x14ac:dyDescent="0.25">
      <c r="A124" s="19" t="s">
        <v>26</v>
      </c>
      <c r="B124" s="3">
        <v>12</v>
      </c>
      <c r="C124" s="3">
        <v>1</v>
      </c>
      <c r="D124" s="3">
        <v>0</v>
      </c>
      <c r="E124" s="3">
        <v>0</v>
      </c>
      <c r="F124" s="3">
        <v>0</v>
      </c>
      <c r="G124" s="8">
        <f t="shared" si="14"/>
        <v>13</v>
      </c>
      <c r="H124" s="37"/>
      <c r="I124" s="40"/>
    </row>
    <row r="125" spans="1:9" ht="14.45" customHeight="1" x14ac:dyDescent="0.25">
      <c r="A125" s="19" t="s">
        <v>81</v>
      </c>
      <c r="B125" s="3">
        <v>1</v>
      </c>
      <c r="C125" s="3">
        <v>21</v>
      </c>
      <c r="D125" s="3">
        <v>0</v>
      </c>
      <c r="E125" s="3">
        <v>0</v>
      </c>
      <c r="F125" s="3">
        <v>0</v>
      </c>
      <c r="G125" s="8">
        <f t="shared" si="14"/>
        <v>22</v>
      </c>
      <c r="H125" s="37"/>
      <c r="I125" s="40"/>
    </row>
    <row r="126" spans="1:9" ht="14.45" customHeight="1" x14ac:dyDescent="0.25">
      <c r="A126" s="19" t="s">
        <v>82</v>
      </c>
      <c r="B126" s="3">
        <v>10</v>
      </c>
      <c r="C126" s="3">
        <v>25</v>
      </c>
      <c r="D126" s="3">
        <v>0</v>
      </c>
      <c r="E126" s="3">
        <v>0</v>
      </c>
      <c r="F126" s="3">
        <v>0</v>
      </c>
      <c r="G126" s="8">
        <f t="shared" si="14"/>
        <v>35</v>
      </c>
      <c r="H126" s="37"/>
      <c r="I126" s="40"/>
    </row>
    <row r="127" spans="1:9" ht="14.45" customHeight="1" x14ac:dyDescent="0.25">
      <c r="A127" s="19" t="s">
        <v>83</v>
      </c>
      <c r="B127" s="3">
        <v>2</v>
      </c>
      <c r="C127" s="3">
        <v>25</v>
      </c>
      <c r="D127" s="3">
        <v>1</v>
      </c>
      <c r="E127" s="3">
        <v>0</v>
      </c>
      <c r="F127" s="3">
        <v>0</v>
      </c>
      <c r="G127" s="8">
        <f t="shared" si="14"/>
        <v>28</v>
      </c>
      <c r="H127" s="37"/>
      <c r="I127" s="40"/>
    </row>
    <row r="128" spans="1:9" ht="14.45" customHeight="1" x14ac:dyDescent="0.25">
      <c r="A128" s="19" t="s">
        <v>84</v>
      </c>
      <c r="B128" s="3">
        <v>7</v>
      </c>
      <c r="C128" s="3">
        <v>32</v>
      </c>
      <c r="D128" s="3">
        <v>0</v>
      </c>
      <c r="E128" s="3">
        <v>0</v>
      </c>
      <c r="F128" s="3">
        <v>0</v>
      </c>
      <c r="G128" s="8">
        <f t="shared" si="14"/>
        <v>39</v>
      </c>
      <c r="H128" s="37"/>
      <c r="I128" s="40"/>
    </row>
    <row r="129" spans="1:9" ht="14.45" customHeight="1" x14ac:dyDescent="0.25">
      <c r="A129" s="19" t="s">
        <v>85</v>
      </c>
      <c r="B129" s="3">
        <v>4</v>
      </c>
      <c r="C129" s="3">
        <v>26</v>
      </c>
      <c r="D129" s="3">
        <v>0</v>
      </c>
      <c r="E129" s="3">
        <v>0</v>
      </c>
      <c r="F129" s="3">
        <v>0</v>
      </c>
      <c r="G129" s="8">
        <f t="shared" si="14"/>
        <v>30</v>
      </c>
      <c r="H129" s="37"/>
      <c r="I129" s="40"/>
    </row>
    <row r="130" spans="1:9" ht="14.45" customHeight="1" x14ac:dyDescent="0.25">
      <c r="A130" s="19" t="s">
        <v>86</v>
      </c>
      <c r="B130" s="3">
        <v>3</v>
      </c>
      <c r="C130" s="3">
        <v>24</v>
      </c>
      <c r="D130" s="3">
        <v>0</v>
      </c>
      <c r="E130" s="3">
        <v>0</v>
      </c>
      <c r="F130" s="3">
        <v>0</v>
      </c>
      <c r="G130" s="8">
        <f t="shared" si="14"/>
        <v>27</v>
      </c>
      <c r="H130" s="38"/>
      <c r="I130" s="40"/>
    </row>
    <row r="131" spans="1:9" ht="14.45" customHeight="1" x14ac:dyDescent="0.25">
      <c r="A131" s="21" t="s">
        <v>121</v>
      </c>
      <c r="B131" s="7">
        <f>SUM(B120:B130)</f>
        <v>62</v>
      </c>
      <c r="C131" s="7">
        <f t="shared" ref="C131:F131" si="15">SUM(C120:C130)</f>
        <v>167</v>
      </c>
      <c r="D131" s="7">
        <f t="shared" si="15"/>
        <v>1</v>
      </c>
      <c r="E131" s="7">
        <f t="shared" si="15"/>
        <v>0</v>
      </c>
      <c r="F131" s="7">
        <f t="shared" si="15"/>
        <v>0</v>
      </c>
      <c r="G131" s="7">
        <f>SUM(G120:G130)</f>
        <v>230</v>
      </c>
      <c r="H131" s="10"/>
      <c r="I131" s="40"/>
    </row>
    <row r="132" spans="1:9" ht="14.45" customHeight="1" x14ac:dyDescent="0.25">
      <c r="A132" s="22"/>
      <c r="B132" s="5"/>
      <c r="C132" s="5"/>
      <c r="D132" s="5"/>
      <c r="E132" s="5"/>
      <c r="F132" s="5"/>
      <c r="G132" s="5"/>
      <c r="H132" s="15"/>
      <c r="I132" s="40"/>
    </row>
    <row r="133" spans="1:9" ht="30" x14ac:dyDescent="0.25">
      <c r="A133" s="23" t="s">
        <v>87</v>
      </c>
      <c r="B133" s="3">
        <v>8</v>
      </c>
      <c r="C133" s="3">
        <v>0</v>
      </c>
      <c r="D133" s="3">
        <v>0</v>
      </c>
      <c r="E133" s="3">
        <v>0</v>
      </c>
      <c r="F133" s="3">
        <v>0</v>
      </c>
      <c r="G133" s="3">
        <f>SUM(B133:F133)</f>
        <v>8</v>
      </c>
      <c r="H133" s="36">
        <f>SUM(G133:G146)</f>
        <v>203</v>
      </c>
      <c r="I133" s="40"/>
    </row>
    <row r="134" spans="1:9" ht="14.45" customHeight="1" x14ac:dyDescent="0.25">
      <c r="A134" s="19" t="s">
        <v>23</v>
      </c>
      <c r="B134" s="3">
        <v>2</v>
      </c>
      <c r="C134" s="3">
        <v>9</v>
      </c>
      <c r="D134" s="3">
        <v>0</v>
      </c>
      <c r="E134" s="3">
        <v>0</v>
      </c>
      <c r="F134" s="3">
        <v>0</v>
      </c>
      <c r="G134" s="3">
        <f t="shared" ref="G134:G146" si="16">SUM(B134:F134)</f>
        <v>11</v>
      </c>
      <c r="H134" s="37"/>
      <c r="I134" s="40"/>
    </row>
    <row r="135" spans="1:9" ht="14.45" customHeight="1" x14ac:dyDescent="0.25">
      <c r="A135" s="19" t="s">
        <v>24</v>
      </c>
      <c r="B135" s="3">
        <v>4</v>
      </c>
      <c r="C135" s="3">
        <v>0</v>
      </c>
      <c r="D135" s="3">
        <v>0</v>
      </c>
      <c r="E135" s="3">
        <v>0</v>
      </c>
      <c r="F135" s="3">
        <v>0</v>
      </c>
      <c r="G135" s="3">
        <f t="shared" si="16"/>
        <v>4</v>
      </c>
      <c r="H135" s="37"/>
      <c r="I135" s="40"/>
    </row>
    <row r="136" spans="1:9" ht="14.45" customHeight="1" x14ac:dyDescent="0.25">
      <c r="A136" s="19" t="s">
        <v>25</v>
      </c>
      <c r="B136" s="3">
        <v>3</v>
      </c>
      <c r="C136" s="3">
        <v>0</v>
      </c>
      <c r="D136" s="3">
        <v>0</v>
      </c>
      <c r="E136" s="3">
        <v>0</v>
      </c>
      <c r="F136" s="3">
        <v>0</v>
      </c>
      <c r="G136" s="3">
        <f t="shared" si="16"/>
        <v>3</v>
      </c>
      <c r="H136" s="37"/>
      <c r="I136" s="40"/>
    </row>
    <row r="137" spans="1:9" ht="14.45" customHeight="1" x14ac:dyDescent="0.25">
      <c r="A137" s="19" t="s">
        <v>26</v>
      </c>
      <c r="B137" s="3">
        <v>7</v>
      </c>
      <c r="C137" s="3">
        <v>0</v>
      </c>
      <c r="D137" s="3">
        <v>0</v>
      </c>
      <c r="E137" s="3">
        <v>0</v>
      </c>
      <c r="F137" s="3">
        <v>0</v>
      </c>
      <c r="G137" s="3">
        <f t="shared" si="16"/>
        <v>7</v>
      </c>
      <c r="H137" s="37"/>
      <c r="I137" s="40"/>
    </row>
    <row r="138" spans="1:9" ht="14.45" customHeight="1" x14ac:dyDescent="0.25">
      <c r="A138" s="19" t="s">
        <v>88</v>
      </c>
      <c r="B138" s="3">
        <v>0</v>
      </c>
      <c r="C138" s="3">
        <v>15</v>
      </c>
      <c r="D138" s="3">
        <v>0</v>
      </c>
      <c r="E138" s="3">
        <v>0</v>
      </c>
      <c r="F138" s="3">
        <v>0</v>
      </c>
      <c r="G138" s="3">
        <f t="shared" si="16"/>
        <v>15</v>
      </c>
      <c r="H138" s="37"/>
      <c r="I138" s="40"/>
    </row>
    <row r="139" spans="1:9" ht="14.45" customHeight="1" x14ac:dyDescent="0.25">
      <c r="A139" s="19" t="s">
        <v>89</v>
      </c>
      <c r="B139" s="3">
        <v>0</v>
      </c>
      <c r="C139" s="3">
        <v>10</v>
      </c>
      <c r="D139" s="3">
        <v>11</v>
      </c>
      <c r="E139" s="3">
        <v>0</v>
      </c>
      <c r="F139" s="3">
        <v>0</v>
      </c>
      <c r="G139" s="3">
        <f t="shared" si="16"/>
        <v>21</v>
      </c>
      <c r="H139" s="37"/>
      <c r="I139" s="40"/>
    </row>
    <row r="140" spans="1:9" ht="14.45" customHeight="1" x14ac:dyDescent="0.25">
      <c r="A140" s="19" t="s">
        <v>90</v>
      </c>
      <c r="B140" s="3">
        <v>4</v>
      </c>
      <c r="C140" s="3">
        <v>12</v>
      </c>
      <c r="D140" s="3">
        <v>2</v>
      </c>
      <c r="E140" s="3">
        <v>0</v>
      </c>
      <c r="F140" s="3">
        <v>0</v>
      </c>
      <c r="G140" s="3">
        <f t="shared" si="16"/>
        <v>18</v>
      </c>
      <c r="H140" s="37"/>
      <c r="I140" s="40"/>
    </row>
    <row r="141" spans="1:9" ht="14.45" customHeight="1" x14ac:dyDescent="0.25">
      <c r="A141" s="19" t="s">
        <v>91</v>
      </c>
      <c r="B141" s="3">
        <v>6</v>
      </c>
      <c r="C141" s="3">
        <v>8</v>
      </c>
      <c r="D141" s="3">
        <v>0</v>
      </c>
      <c r="E141" s="3">
        <v>0</v>
      </c>
      <c r="F141" s="3">
        <v>0</v>
      </c>
      <c r="G141" s="3">
        <f t="shared" si="16"/>
        <v>14</v>
      </c>
      <c r="H141" s="37"/>
      <c r="I141" s="40"/>
    </row>
    <row r="142" spans="1:9" ht="14.45" customHeight="1" x14ac:dyDescent="0.25">
      <c r="A142" s="19" t="s">
        <v>92</v>
      </c>
      <c r="B142" s="3">
        <v>20</v>
      </c>
      <c r="C142" s="3">
        <v>3</v>
      </c>
      <c r="D142" s="3">
        <v>0</v>
      </c>
      <c r="E142" s="3">
        <v>0</v>
      </c>
      <c r="F142" s="3">
        <v>0</v>
      </c>
      <c r="G142" s="3">
        <f t="shared" si="16"/>
        <v>23</v>
      </c>
      <c r="H142" s="37"/>
      <c r="I142" s="40"/>
    </row>
    <row r="143" spans="1:9" ht="14.45" customHeight="1" x14ac:dyDescent="0.25">
      <c r="A143" s="19" t="s">
        <v>93</v>
      </c>
      <c r="B143" s="3">
        <v>13</v>
      </c>
      <c r="C143" s="3">
        <v>9</v>
      </c>
      <c r="D143" s="3">
        <v>0</v>
      </c>
      <c r="E143" s="3">
        <v>0</v>
      </c>
      <c r="F143" s="3">
        <v>0</v>
      </c>
      <c r="G143" s="3">
        <f t="shared" si="16"/>
        <v>22</v>
      </c>
      <c r="H143" s="37"/>
      <c r="I143" s="40"/>
    </row>
    <row r="144" spans="1:9" ht="14.45" customHeight="1" x14ac:dyDescent="0.25">
      <c r="A144" s="19" t="s">
        <v>94</v>
      </c>
      <c r="B144" s="3">
        <v>7</v>
      </c>
      <c r="C144" s="3">
        <v>2</v>
      </c>
      <c r="D144" s="3">
        <v>0</v>
      </c>
      <c r="E144" s="3">
        <v>0</v>
      </c>
      <c r="F144" s="3">
        <v>0</v>
      </c>
      <c r="G144" s="3">
        <f t="shared" si="16"/>
        <v>9</v>
      </c>
      <c r="H144" s="37"/>
      <c r="I144" s="40"/>
    </row>
    <row r="145" spans="1:9" ht="14.45" customHeight="1" x14ac:dyDescent="0.25">
      <c r="A145" s="19" t="s">
        <v>95</v>
      </c>
      <c r="B145" s="3">
        <v>9</v>
      </c>
      <c r="C145" s="3">
        <v>5</v>
      </c>
      <c r="D145" s="3">
        <v>0</v>
      </c>
      <c r="E145" s="3">
        <v>0</v>
      </c>
      <c r="F145" s="3">
        <v>0</v>
      </c>
      <c r="G145" s="3">
        <f t="shared" si="16"/>
        <v>14</v>
      </c>
      <c r="H145" s="37"/>
      <c r="I145" s="40"/>
    </row>
    <row r="146" spans="1:9" ht="14.45" customHeight="1" x14ac:dyDescent="0.25">
      <c r="A146" s="19" t="s">
        <v>96</v>
      </c>
      <c r="B146" s="3">
        <v>2</v>
      </c>
      <c r="C146" s="3">
        <v>32</v>
      </c>
      <c r="D146" s="3">
        <v>0</v>
      </c>
      <c r="E146" s="3">
        <v>0</v>
      </c>
      <c r="F146" s="3">
        <v>0</v>
      </c>
      <c r="G146" s="3">
        <f t="shared" si="16"/>
        <v>34</v>
      </c>
      <c r="H146" s="37"/>
      <c r="I146" s="40"/>
    </row>
    <row r="147" spans="1:9" ht="14.45" customHeight="1" x14ac:dyDescent="0.25">
      <c r="A147" s="21" t="s">
        <v>121</v>
      </c>
      <c r="B147" s="7">
        <f>SUM(B133:B146)</f>
        <v>85</v>
      </c>
      <c r="C147" s="7">
        <f t="shared" ref="C147:F147" si="17">SUM(C133:C146)</f>
        <v>105</v>
      </c>
      <c r="D147" s="7">
        <f t="shared" si="17"/>
        <v>13</v>
      </c>
      <c r="E147" s="7">
        <f t="shared" si="17"/>
        <v>0</v>
      </c>
      <c r="F147" s="7">
        <f t="shared" si="17"/>
        <v>0</v>
      </c>
      <c r="G147" s="7">
        <f>SUM(G133:G146)</f>
        <v>203</v>
      </c>
      <c r="H147" s="10"/>
      <c r="I147" s="40"/>
    </row>
    <row r="148" spans="1:9" ht="14.45" customHeight="1" x14ac:dyDescent="0.25">
      <c r="A148" s="22"/>
      <c r="B148" s="4"/>
      <c r="C148" s="4"/>
      <c r="D148" s="4"/>
      <c r="E148" s="4"/>
      <c r="F148" s="4"/>
      <c r="G148" s="4"/>
      <c r="H148" s="16"/>
      <c r="I148" s="40"/>
    </row>
    <row r="149" spans="1:9" ht="30" x14ac:dyDescent="0.25">
      <c r="A149" s="23" t="s">
        <v>97</v>
      </c>
      <c r="B149" s="3">
        <v>13</v>
      </c>
      <c r="C149" s="3">
        <v>2</v>
      </c>
      <c r="D149" s="3">
        <v>0</v>
      </c>
      <c r="E149" s="3">
        <v>0</v>
      </c>
      <c r="F149" s="3">
        <v>0</v>
      </c>
      <c r="G149" s="3">
        <f>SUM(B149:F149)</f>
        <v>15</v>
      </c>
      <c r="H149" s="36">
        <f>SUM(G149:G172)</f>
        <v>297</v>
      </c>
      <c r="I149" s="40"/>
    </row>
    <row r="150" spans="1:9" ht="14.45" customHeight="1" x14ac:dyDescent="0.25">
      <c r="A150" s="19" t="s">
        <v>23</v>
      </c>
      <c r="B150" s="3">
        <v>16</v>
      </c>
      <c r="C150" s="3">
        <v>2</v>
      </c>
      <c r="D150" s="3">
        <v>0</v>
      </c>
      <c r="E150" s="3">
        <v>0</v>
      </c>
      <c r="F150" s="3">
        <v>0</v>
      </c>
      <c r="G150" s="3">
        <f t="shared" ref="G150:G172" si="18">SUM(B150:F150)</f>
        <v>18</v>
      </c>
      <c r="H150" s="37"/>
      <c r="I150" s="40"/>
    </row>
    <row r="151" spans="1:9" ht="14.45" customHeight="1" x14ac:dyDescent="0.25">
      <c r="A151" s="19" t="s">
        <v>24</v>
      </c>
      <c r="B151" s="3">
        <v>4</v>
      </c>
      <c r="C151" s="3">
        <v>1</v>
      </c>
      <c r="D151" s="3">
        <v>0</v>
      </c>
      <c r="E151" s="3">
        <v>0</v>
      </c>
      <c r="F151" s="3">
        <v>0</v>
      </c>
      <c r="G151" s="3">
        <f t="shared" si="18"/>
        <v>5</v>
      </c>
      <c r="H151" s="37"/>
      <c r="I151" s="40"/>
    </row>
    <row r="152" spans="1:9" ht="14.45" customHeight="1" x14ac:dyDescent="0.25">
      <c r="A152" s="19" t="s">
        <v>25</v>
      </c>
      <c r="B152" s="3">
        <v>3</v>
      </c>
      <c r="C152" s="3">
        <v>1</v>
      </c>
      <c r="D152" s="3">
        <v>0</v>
      </c>
      <c r="E152" s="3">
        <v>0</v>
      </c>
      <c r="F152" s="3">
        <v>0</v>
      </c>
      <c r="G152" s="3">
        <f t="shared" si="18"/>
        <v>4</v>
      </c>
      <c r="H152" s="37"/>
      <c r="I152" s="40"/>
    </row>
    <row r="153" spans="1:9" ht="14.45" customHeight="1" x14ac:dyDescent="0.25">
      <c r="A153" s="19" t="s">
        <v>26</v>
      </c>
      <c r="B153" s="3">
        <v>19</v>
      </c>
      <c r="C153" s="3">
        <v>6</v>
      </c>
      <c r="D153" s="3">
        <v>0</v>
      </c>
      <c r="E153" s="3">
        <v>1</v>
      </c>
      <c r="F153" s="3">
        <v>0</v>
      </c>
      <c r="G153" s="3">
        <f t="shared" si="18"/>
        <v>26</v>
      </c>
      <c r="H153" s="37"/>
      <c r="I153" s="40"/>
    </row>
    <row r="154" spans="1:9" ht="14.45" customHeight="1" x14ac:dyDescent="0.25">
      <c r="A154" s="19" t="s">
        <v>98</v>
      </c>
      <c r="B154" s="3">
        <v>8</v>
      </c>
      <c r="C154" s="3">
        <v>7</v>
      </c>
      <c r="D154" s="3">
        <v>0</v>
      </c>
      <c r="E154" s="3">
        <v>0</v>
      </c>
      <c r="F154" s="3">
        <v>0</v>
      </c>
      <c r="G154" s="3">
        <f t="shared" si="18"/>
        <v>15</v>
      </c>
      <c r="H154" s="37"/>
      <c r="I154" s="40"/>
    </row>
    <row r="155" spans="1:9" ht="14.45" customHeight="1" x14ac:dyDescent="0.25">
      <c r="A155" s="19" t="s">
        <v>99</v>
      </c>
      <c r="B155" s="3">
        <v>11</v>
      </c>
      <c r="C155" s="3">
        <v>0</v>
      </c>
      <c r="D155" s="3">
        <v>0</v>
      </c>
      <c r="E155" s="3">
        <v>0</v>
      </c>
      <c r="F155" s="3">
        <v>0</v>
      </c>
      <c r="G155" s="3">
        <f t="shared" si="18"/>
        <v>11</v>
      </c>
      <c r="H155" s="37"/>
      <c r="I155" s="40"/>
    </row>
    <row r="156" spans="1:9" ht="14.45" customHeight="1" x14ac:dyDescent="0.25">
      <c r="A156" s="19" t="s">
        <v>100</v>
      </c>
      <c r="B156" s="3">
        <v>8</v>
      </c>
      <c r="C156" s="3">
        <v>0</v>
      </c>
      <c r="D156" s="3">
        <v>0</v>
      </c>
      <c r="E156" s="3">
        <v>0</v>
      </c>
      <c r="F156" s="3">
        <v>0</v>
      </c>
      <c r="G156" s="3">
        <f t="shared" si="18"/>
        <v>8</v>
      </c>
      <c r="H156" s="37"/>
      <c r="I156" s="40"/>
    </row>
    <row r="157" spans="1:9" ht="14.45" customHeight="1" x14ac:dyDescent="0.25">
      <c r="A157" s="19" t="s">
        <v>101</v>
      </c>
      <c r="B157" s="3">
        <v>7</v>
      </c>
      <c r="C157" s="3">
        <v>4</v>
      </c>
      <c r="D157" s="3">
        <v>0</v>
      </c>
      <c r="E157" s="3">
        <v>0</v>
      </c>
      <c r="F157" s="3">
        <v>0</v>
      </c>
      <c r="G157" s="3">
        <f t="shared" si="18"/>
        <v>11</v>
      </c>
      <c r="H157" s="37"/>
      <c r="I157" s="40"/>
    </row>
    <row r="158" spans="1:9" ht="14.45" customHeight="1" x14ac:dyDescent="0.25">
      <c r="A158" s="19" t="s">
        <v>102</v>
      </c>
      <c r="B158" s="3">
        <v>10</v>
      </c>
      <c r="C158" s="3">
        <v>0</v>
      </c>
      <c r="D158" s="3">
        <v>0</v>
      </c>
      <c r="E158" s="3">
        <v>0</v>
      </c>
      <c r="F158" s="3">
        <v>0</v>
      </c>
      <c r="G158" s="3">
        <f t="shared" si="18"/>
        <v>10</v>
      </c>
      <c r="H158" s="37"/>
      <c r="I158" s="40"/>
    </row>
    <row r="159" spans="1:9" ht="14.45" customHeight="1" x14ac:dyDescent="0.25">
      <c r="A159" s="19" t="s">
        <v>103</v>
      </c>
      <c r="B159" s="3">
        <v>16</v>
      </c>
      <c r="C159" s="3">
        <v>1</v>
      </c>
      <c r="D159" s="3">
        <v>0</v>
      </c>
      <c r="E159" s="3">
        <v>0</v>
      </c>
      <c r="F159" s="3">
        <v>0</v>
      </c>
      <c r="G159" s="3">
        <f t="shared" si="18"/>
        <v>17</v>
      </c>
      <c r="H159" s="37"/>
      <c r="I159" s="40"/>
    </row>
    <row r="160" spans="1:9" ht="14.45" customHeight="1" x14ac:dyDescent="0.25">
      <c r="A160" s="19" t="s">
        <v>104</v>
      </c>
      <c r="B160" s="3">
        <v>6</v>
      </c>
      <c r="C160" s="3">
        <v>3</v>
      </c>
      <c r="D160" s="3">
        <v>0</v>
      </c>
      <c r="E160" s="3">
        <v>0</v>
      </c>
      <c r="F160" s="3">
        <v>0</v>
      </c>
      <c r="G160" s="3">
        <f t="shared" si="18"/>
        <v>9</v>
      </c>
      <c r="H160" s="37"/>
      <c r="I160" s="40"/>
    </row>
    <row r="161" spans="1:9" ht="14.45" customHeight="1" x14ac:dyDescent="0.25">
      <c r="A161" s="19" t="s">
        <v>105</v>
      </c>
      <c r="B161" s="3">
        <v>11</v>
      </c>
      <c r="C161" s="3">
        <v>0</v>
      </c>
      <c r="D161" s="3">
        <v>0</v>
      </c>
      <c r="E161" s="3">
        <v>0</v>
      </c>
      <c r="F161" s="3">
        <v>0</v>
      </c>
      <c r="G161" s="3">
        <f t="shared" si="18"/>
        <v>11</v>
      </c>
      <c r="H161" s="37"/>
      <c r="I161" s="40"/>
    </row>
    <row r="162" spans="1:9" ht="14.45" customHeight="1" x14ac:dyDescent="0.25">
      <c r="A162" s="19" t="s">
        <v>106</v>
      </c>
      <c r="B162" s="3">
        <v>16</v>
      </c>
      <c r="C162" s="3">
        <v>2</v>
      </c>
      <c r="D162" s="3">
        <v>0</v>
      </c>
      <c r="E162" s="3">
        <v>0</v>
      </c>
      <c r="F162" s="3">
        <v>0</v>
      </c>
      <c r="G162" s="3">
        <f t="shared" si="18"/>
        <v>18</v>
      </c>
      <c r="H162" s="37"/>
      <c r="I162" s="40"/>
    </row>
    <row r="163" spans="1:9" ht="14.45" customHeight="1" x14ac:dyDescent="0.25">
      <c r="A163" s="19" t="s">
        <v>107</v>
      </c>
      <c r="B163" s="3">
        <v>10</v>
      </c>
      <c r="C163" s="3">
        <v>1</v>
      </c>
      <c r="D163" s="3">
        <v>0</v>
      </c>
      <c r="E163" s="3">
        <v>0</v>
      </c>
      <c r="F163" s="3">
        <v>0</v>
      </c>
      <c r="G163" s="3">
        <f t="shared" si="18"/>
        <v>11</v>
      </c>
      <c r="H163" s="37"/>
      <c r="I163" s="40"/>
    </row>
    <row r="164" spans="1:9" ht="14.45" customHeight="1" x14ac:dyDescent="0.25">
      <c r="A164" s="19" t="s">
        <v>108</v>
      </c>
      <c r="B164" s="3">
        <v>16</v>
      </c>
      <c r="C164" s="3">
        <v>1</v>
      </c>
      <c r="D164" s="3">
        <v>0</v>
      </c>
      <c r="E164" s="3">
        <v>0</v>
      </c>
      <c r="F164" s="3">
        <v>0</v>
      </c>
      <c r="G164" s="3">
        <f t="shared" si="18"/>
        <v>17</v>
      </c>
      <c r="H164" s="37"/>
      <c r="I164" s="40"/>
    </row>
    <row r="165" spans="1:9" ht="14.45" customHeight="1" x14ac:dyDescent="0.25">
      <c r="A165" s="19" t="s">
        <v>109</v>
      </c>
      <c r="B165" s="3">
        <v>10</v>
      </c>
      <c r="C165" s="3">
        <v>0</v>
      </c>
      <c r="D165" s="3">
        <v>0</v>
      </c>
      <c r="E165" s="3">
        <v>0</v>
      </c>
      <c r="F165" s="3">
        <v>0</v>
      </c>
      <c r="G165" s="3">
        <f t="shared" si="18"/>
        <v>10</v>
      </c>
      <c r="H165" s="37"/>
      <c r="I165" s="40"/>
    </row>
    <row r="166" spans="1:9" ht="14.45" customHeight="1" x14ac:dyDescent="0.25">
      <c r="A166" s="19" t="s">
        <v>110</v>
      </c>
      <c r="B166" s="3">
        <v>15</v>
      </c>
      <c r="C166" s="3">
        <v>0</v>
      </c>
      <c r="D166" s="3">
        <v>0</v>
      </c>
      <c r="E166" s="3">
        <v>0</v>
      </c>
      <c r="F166" s="3">
        <v>0</v>
      </c>
      <c r="G166" s="3">
        <f t="shared" si="18"/>
        <v>15</v>
      </c>
      <c r="H166" s="37"/>
      <c r="I166" s="40"/>
    </row>
    <row r="167" spans="1:9" ht="14.45" customHeight="1" x14ac:dyDescent="0.25">
      <c r="A167" s="19" t="s">
        <v>111</v>
      </c>
      <c r="B167" s="3">
        <v>10</v>
      </c>
      <c r="C167" s="3">
        <v>0</v>
      </c>
      <c r="D167" s="3">
        <v>0</v>
      </c>
      <c r="E167" s="3">
        <v>0</v>
      </c>
      <c r="F167" s="3">
        <v>0</v>
      </c>
      <c r="G167" s="3">
        <f t="shared" si="18"/>
        <v>10</v>
      </c>
      <c r="H167" s="37"/>
      <c r="I167" s="40"/>
    </row>
    <row r="168" spans="1:9" ht="14.45" customHeight="1" x14ac:dyDescent="0.25">
      <c r="A168" s="19" t="s">
        <v>112</v>
      </c>
      <c r="B168" s="3">
        <v>6</v>
      </c>
      <c r="C168" s="3">
        <v>4</v>
      </c>
      <c r="D168" s="3">
        <v>0</v>
      </c>
      <c r="E168" s="3">
        <v>0</v>
      </c>
      <c r="F168" s="3">
        <v>0</v>
      </c>
      <c r="G168" s="3">
        <f t="shared" si="18"/>
        <v>10</v>
      </c>
      <c r="H168" s="37"/>
      <c r="I168" s="40"/>
    </row>
    <row r="169" spans="1:9" ht="14.45" customHeight="1" x14ac:dyDescent="0.25">
      <c r="A169" s="19" t="s">
        <v>113</v>
      </c>
      <c r="B169" s="3">
        <v>8</v>
      </c>
      <c r="C169" s="3">
        <v>0</v>
      </c>
      <c r="D169" s="3">
        <v>0</v>
      </c>
      <c r="E169" s="3">
        <v>0</v>
      </c>
      <c r="F169" s="3">
        <v>0</v>
      </c>
      <c r="G169" s="3">
        <f t="shared" si="18"/>
        <v>8</v>
      </c>
      <c r="H169" s="37"/>
      <c r="I169" s="40"/>
    </row>
    <row r="170" spans="1:9" ht="14.45" customHeight="1" x14ac:dyDescent="0.25">
      <c r="A170" s="19" t="s">
        <v>114</v>
      </c>
      <c r="B170" s="3">
        <v>1</v>
      </c>
      <c r="C170" s="3">
        <v>8</v>
      </c>
      <c r="D170" s="3">
        <v>1</v>
      </c>
      <c r="E170" s="3">
        <v>0</v>
      </c>
      <c r="F170" s="3">
        <v>0</v>
      </c>
      <c r="G170" s="3">
        <f t="shared" si="18"/>
        <v>10</v>
      </c>
      <c r="H170" s="37"/>
      <c r="I170" s="40"/>
    </row>
    <row r="171" spans="1:9" ht="14.45" customHeight="1" x14ac:dyDescent="0.25">
      <c r="A171" s="19" t="s">
        <v>115</v>
      </c>
      <c r="B171" s="3">
        <v>16</v>
      </c>
      <c r="C171" s="3">
        <v>0</v>
      </c>
      <c r="D171" s="3">
        <v>0</v>
      </c>
      <c r="E171" s="3">
        <v>0</v>
      </c>
      <c r="F171" s="3">
        <v>0</v>
      </c>
      <c r="G171" s="3">
        <f t="shared" si="18"/>
        <v>16</v>
      </c>
      <c r="H171" s="37"/>
      <c r="I171" s="40"/>
    </row>
    <row r="172" spans="1:9" ht="14.45" customHeight="1" x14ac:dyDescent="0.25">
      <c r="A172" s="19" t="s">
        <v>116</v>
      </c>
      <c r="B172" s="3">
        <v>12</v>
      </c>
      <c r="C172" s="3">
        <v>0</v>
      </c>
      <c r="D172" s="3">
        <v>0</v>
      </c>
      <c r="E172" s="3">
        <v>0</v>
      </c>
      <c r="F172" s="3">
        <v>0</v>
      </c>
      <c r="G172" s="3">
        <f t="shared" si="18"/>
        <v>12</v>
      </c>
      <c r="H172" s="38"/>
      <c r="I172" s="41"/>
    </row>
    <row r="173" spans="1:9" x14ac:dyDescent="0.25">
      <c r="A173" s="21" t="s">
        <v>121</v>
      </c>
      <c r="B173" s="14">
        <f>SUM(B149:B172)</f>
        <v>252</v>
      </c>
      <c r="C173" s="14">
        <f t="shared" ref="C173:F173" si="19">SUM(C149:C172)</f>
        <v>43</v>
      </c>
      <c r="D173" s="14">
        <f t="shared" si="19"/>
        <v>1</v>
      </c>
      <c r="E173" s="14">
        <f t="shared" si="19"/>
        <v>1</v>
      </c>
      <c r="F173" s="14">
        <f t="shared" si="19"/>
        <v>0</v>
      </c>
      <c r="G173" s="14">
        <f t="shared" ref="G173" si="20">SUM(B173:F173)</f>
        <v>297</v>
      </c>
      <c r="H173" s="10"/>
      <c r="I173" s="10"/>
    </row>
    <row r="174" spans="1:9" x14ac:dyDescent="0.25">
      <c r="A174" s="17"/>
      <c r="B174" s="17"/>
      <c r="C174" s="17"/>
      <c r="D174" s="17"/>
      <c r="E174" s="17"/>
      <c r="F174" s="17"/>
      <c r="G174" s="17"/>
      <c r="H174" s="17"/>
      <c r="I174" s="17"/>
    </row>
    <row r="175" spans="1:9" s="11" customFormat="1" x14ac:dyDescent="0.25">
      <c r="A175" s="11" t="s">
        <v>130</v>
      </c>
      <c r="B175" s="12"/>
      <c r="C175" s="12"/>
      <c r="D175" s="12"/>
      <c r="E175" s="12"/>
      <c r="F175" s="12"/>
      <c r="G175" s="12"/>
    </row>
    <row r="176" spans="1:9" s="11" customFormat="1" x14ac:dyDescent="0.25">
      <c r="B176" s="12"/>
      <c r="C176" s="12"/>
      <c r="D176" s="12"/>
      <c r="E176" s="12"/>
      <c r="F176" s="12"/>
      <c r="G176" s="12"/>
    </row>
    <row r="177" spans="1:7" s="11" customFormat="1" ht="30" customHeight="1" x14ac:dyDescent="0.25">
      <c r="A177" s="42" t="s">
        <v>129</v>
      </c>
      <c r="B177" s="42"/>
      <c r="C177" s="12"/>
      <c r="D177" s="12"/>
      <c r="E177" s="12"/>
      <c r="F177" s="12"/>
      <c r="G177" s="12"/>
    </row>
    <row r="178" spans="1:7" s="11" customFormat="1" x14ac:dyDescent="0.25">
      <c r="A178" s="31" t="s">
        <v>127</v>
      </c>
      <c r="B178" s="32" t="s">
        <v>4</v>
      </c>
      <c r="C178" s="12"/>
      <c r="D178" s="12"/>
      <c r="E178" s="12"/>
      <c r="F178" s="12"/>
      <c r="G178" s="12"/>
    </row>
    <row r="179" spans="1:7" s="11" customFormat="1" x14ac:dyDescent="0.25">
      <c r="A179" s="28" t="s">
        <v>1</v>
      </c>
      <c r="B179" s="8">
        <f>B28+B47+B59+B72+B85+B99+B118+B131+B147+B173</f>
        <v>1335</v>
      </c>
      <c r="C179" s="12"/>
      <c r="D179" s="12"/>
      <c r="E179" s="12"/>
      <c r="F179" s="12"/>
      <c r="G179" s="12"/>
    </row>
    <row r="180" spans="1:7" s="11" customFormat="1" x14ac:dyDescent="0.25">
      <c r="A180" s="28" t="s">
        <v>5</v>
      </c>
      <c r="B180" s="8">
        <f>+C28+C47+C59+C72+C85+C99+C118+C131+C147+C173</f>
        <v>802</v>
      </c>
      <c r="C180" s="12"/>
      <c r="D180" s="12"/>
      <c r="E180" s="12"/>
      <c r="F180" s="12"/>
      <c r="G180" s="12"/>
    </row>
    <row r="181" spans="1:7" s="11" customFormat="1" x14ac:dyDescent="0.25">
      <c r="A181" s="28" t="s">
        <v>6</v>
      </c>
      <c r="B181" s="8">
        <f>+D28+D47+D59+D72+D85+D99+D118+D131+D147+D173</f>
        <v>37</v>
      </c>
      <c r="C181" s="12"/>
      <c r="D181" s="12"/>
      <c r="E181" s="12"/>
      <c r="F181" s="12"/>
      <c r="G181" s="12"/>
    </row>
    <row r="182" spans="1:7" s="11" customFormat="1" x14ac:dyDescent="0.25">
      <c r="A182" s="28" t="s">
        <v>2</v>
      </c>
      <c r="B182" s="8">
        <f>+E28+E47+E59+E72+E85+E99+E118+E131+E147+E173</f>
        <v>2</v>
      </c>
      <c r="C182" s="12"/>
      <c r="D182" s="12"/>
      <c r="E182" s="12"/>
      <c r="F182" s="12"/>
      <c r="G182" s="12"/>
    </row>
    <row r="183" spans="1:7" s="11" customFormat="1" x14ac:dyDescent="0.25">
      <c r="A183" s="28" t="s">
        <v>3</v>
      </c>
      <c r="B183" s="8">
        <f>+F28+F47+F59+F72+F85+F99+F118+F131+F147+F173</f>
        <v>0</v>
      </c>
      <c r="C183" s="12"/>
      <c r="D183" s="12"/>
      <c r="E183" s="12"/>
      <c r="F183" s="12"/>
      <c r="G183" s="12"/>
    </row>
    <row r="184" spans="1:7" s="11" customFormat="1" x14ac:dyDescent="0.25">
      <c r="A184" s="29" t="s">
        <v>4</v>
      </c>
      <c r="B184" s="30">
        <f>SUM(B179:B183)</f>
        <v>2176</v>
      </c>
      <c r="C184" s="12"/>
      <c r="D184" s="12"/>
      <c r="E184" s="12"/>
      <c r="F184" s="12"/>
      <c r="G184" s="12"/>
    </row>
    <row r="185" spans="1:7" s="11" customFormat="1" x14ac:dyDescent="0.25">
      <c r="B185" s="12"/>
      <c r="C185" s="12"/>
      <c r="D185" s="12"/>
      <c r="E185" s="12"/>
      <c r="F185" s="12"/>
      <c r="G185" s="12"/>
    </row>
    <row r="186" spans="1:7" s="11" customFormat="1" x14ac:dyDescent="0.25">
      <c r="B186" s="12"/>
      <c r="C186" s="12"/>
      <c r="D186" s="12"/>
      <c r="E186" s="12"/>
      <c r="F186" s="12"/>
      <c r="G186" s="12"/>
    </row>
    <row r="187" spans="1:7" s="11" customFormat="1" x14ac:dyDescent="0.25">
      <c r="B187" s="12"/>
      <c r="C187" s="12"/>
      <c r="D187" s="12"/>
      <c r="E187" s="12"/>
      <c r="F187" s="12"/>
      <c r="G187" s="12"/>
    </row>
    <row r="188" spans="1:7" s="11" customFormat="1" x14ac:dyDescent="0.25">
      <c r="B188" s="12"/>
      <c r="C188" s="12"/>
      <c r="D188" s="12"/>
      <c r="E188" s="12"/>
      <c r="F188" s="12"/>
      <c r="G188" s="12"/>
    </row>
    <row r="189" spans="1:7" s="11" customFormat="1" x14ac:dyDescent="0.25">
      <c r="B189" s="12"/>
      <c r="C189" s="12"/>
      <c r="D189" s="12"/>
      <c r="E189" s="12"/>
      <c r="F189" s="12"/>
      <c r="G189" s="12"/>
    </row>
    <row r="190" spans="1:7" s="11" customFormat="1" x14ac:dyDescent="0.25">
      <c r="B190" s="12"/>
      <c r="C190" s="12"/>
      <c r="D190" s="12"/>
      <c r="E190" s="12"/>
      <c r="F190" s="12"/>
      <c r="G190" s="12"/>
    </row>
    <row r="191" spans="1:7" s="11" customFormat="1" x14ac:dyDescent="0.25">
      <c r="B191" s="12"/>
      <c r="C191" s="12"/>
      <c r="D191" s="12"/>
      <c r="E191" s="12"/>
      <c r="F191" s="12"/>
      <c r="G191" s="12"/>
    </row>
    <row r="192" spans="1:7" s="11" customFormat="1" x14ac:dyDescent="0.25">
      <c r="B192" s="12"/>
      <c r="C192" s="12"/>
      <c r="D192" s="12"/>
      <c r="E192" s="12"/>
      <c r="F192" s="12"/>
      <c r="G192" s="12"/>
    </row>
    <row r="193" spans="2:7" s="11" customFormat="1" x14ac:dyDescent="0.25">
      <c r="B193" s="12"/>
      <c r="C193" s="12"/>
      <c r="D193" s="12"/>
      <c r="E193" s="12"/>
      <c r="F193" s="12"/>
      <c r="G193" s="12"/>
    </row>
    <row r="194" spans="2:7" s="11" customFormat="1" x14ac:dyDescent="0.25">
      <c r="B194" s="12"/>
      <c r="C194" s="12"/>
      <c r="D194" s="12"/>
      <c r="E194" s="12"/>
      <c r="F194" s="12"/>
      <c r="G194" s="12"/>
    </row>
    <row r="195" spans="2:7" s="11" customFormat="1" x14ac:dyDescent="0.25">
      <c r="B195" s="12"/>
      <c r="C195" s="12"/>
      <c r="D195" s="12"/>
      <c r="E195" s="12"/>
      <c r="F195" s="12"/>
      <c r="G195" s="12"/>
    </row>
    <row r="196" spans="2:7" s="11" customFormat="1" x14ac:dyDescent="0.25">
      <c r="B196" s="12"/>
      <c r="C196" s="12"/>
      <c r="D196" s="12"/>
      <c r="E196" s="12"/>
      <c r="F196" s="12"/>
      <c r="G196" s="12"/>
    </row>
    <row r="197" spans="2:7" s="11" customFormat="1" x14ac:dyDescent="0.25">
      <c r="B197" s="12"/>
      <c r="C197" s="12"/>
      <c r="D197" s="12"/>
      <c r="E197" s="12"/>
      <c r="F197" s="12"/>
      <c r="G197" s="12"/>
    </row>
    <row r="198" spans="2:7" s="11" customFormat="1" x14ac:dyDescent="0.25">
      <c r="B198" s="12"/>
      <c r="C198" s="12"/>
      <c r="D198" s="12"/>
      <c r="E198" s="12"/>
      <c r="F198" s="12"/>
      <c r="G198" s="12"/>
    </row>
    <row r="199" spans="2:7" s="11" customFormat="1" x14ac:dyDescent="0.25">
      <c r="B199" s="12"/>
      <c r="C199" s="12"/>
      <c r="D199" s="12"/>
      <c r="E199" s="12"/>
      <c r="F199" s="12"/>
      <c r="G199" s="12"/>
    </row>
    <row r="200" spans="2:7" s="11" customFormat="1" x14ac:dyDescent="0.25">
      <c r="B200" s="12"/>
      <c r="C200" s="12"/>
      <c r="D200" s="12"/>
      <c r="E200" s="12"/>
      <c r="F200" s="12"/>
      <c r="G200" s="12"/>
    </row>
    <row r="201" spans="2:7" s="11" customFormat="1" x14ac:dyDescent="0.25">
      <c r="B201" s="12"/>
      <c r="C201" s="12"/>
      <c r="D201" s="12"/>
      <c r="E201" s="12"/>
      <c r="F201" s="12"/>
      <c r="G201" s="12"/>
    </row>
    <row r="202" spans="2:7" s="11" customFormat="1" x14ac:dyDescent="0.25">
      <c r="B202" s="12"/>
      <c r="C202" s="12"/>
      <c r="D202" s="12"/>
      <c r="E202" s="12"/>
      <c r="F202" s="12"/>
      <c r="G202" s="12"/>
    </row>
    <row r="203" spans="2:7" s="11" customFormat="1" x14ac:dyDescent="0.25">
      <c r="B203" s="12"/>
      <c r="C203" s="12"/>
      <c r="D203" s="12"/>
      <c r="E203" s="12"/>
      <c r="F203" s="12"/>
      <c r="G203" s="12"/>
    </row>
    <row r="204" spans="2:7" s="11" customFormat="1" x14ac:dyDescent="0.25">
      <c r="B204" s="12"/>
      <c r="C204" s="12"/>
      <c r="D204" s="12"/>
      <c r="E204" s="12"/>
      <c r="F204" s="12"/>
      <c r="G204" s="12"/>
    </row>
    <row r="205" spans="2:7" s="11" customFormat="1" x14ac:dyDescent="0.25">
      <c r="B205" s="12"/>
      <c r="C205" s="12"/>
      <c r="D205" s="12"/>
      <c r="E205" s="12"/>
      <c r="F205" s="12"/>
      <c r="G205" s="12"/>
    </row>
    <row r="206" spans="2:7" s="11" customFormat="1" x14ac:dyDescent="0.25">
      <c r="B206" s="12"/>
      <c r="C206" s="12"/>
      <c r="D206" s="12"/>
      <c r="E206" s="12"/>
      <c r="F206" s="12"/>
      <c r="G206" s="12"/>
    </row>
    <row r="207" spans="2:7" s="11" customFormat="1" x14ac:dyDescent="0.25">
      <c r="B207" s="12"/>
      <c r="C207" s="12"/>
      <c r="D207" s="12"/>
      <c r="E207" s="12"/>
      <c r="F207" s="12"/>
      <c r="G207" s="12"/>
    </row>
    <row r="208" spans="2:7" s="11" customFormat="1" x14ac:dyDescent="0.25">
      <c r="B208" s="12"/>
      <c r="C208" s="12"/>
      <c r="D208" s="12"/>
      <c r="E208" s="12"/>
      <c r="F208" s="12"/>
      <c r="G208" s="12"/>
    </row>
    <row r="209" spans="2:7" s="11" customFormat="1" x14ac:dyDescent="0.25">
      <c r="B209" s="12"/>
      <c r="C209" s="12"/>
      <c r="D209" s="12"/>
      <c r="E209" s="12"/>
      <c r="F209" s="12"/>
      <c r="G209" s="12"/>
    </row>
    <row r="210" spans="2:7" s="11" customFormat="1" x14ac:dyDescent="0.25">
      <c r="B210" s="12"/>
      <c r="C210" s="12"/>
      <c r="D210" s="12"/>
      <c r="E210" s="12"/>
      <c r="F210" s="12"/>
      <c r="G210" s="12"/>
    </row>
    <row r="211" spans="2:7" s="11" customFormat="1" x14ac:dyDescent="0.25">
      <c r="B211" s="12"/>
      <c r="C211" s="12"/>
      <c r="D211" s="12"/>
      <c r="E211" s="12"/>
      <c r="F211" s="12"/>
      <c r="G211" s="12"/>
    </row>
    <row r="212" spans="2:7" s="11" customFormat="1" x14ac:dyDescent="0.25">
      <c r="B212" s="12"/>
      <c r="C212" s="12"/>
      <c r="D212" s="12"/>
      <c r="E212" s="12"/>
      <c r="F212" s="12"/>
      <c r="G212" s="12"/>
    </row>
  </sheetData>
  <mergeCells count="15">
    <mergeCell ref="A177:B177"/>
    <mergeCell ref="H101:H117"/>
    <mergeCell ref="H120:H130"/>
    <mergeCell ref="H133:H146"/>
    <mergeCell ref="H149:H172"/>
    <mergeCell ref="A6:I6"/>
    <mergeCell ref="A7:I7"/>
    <mergeCell ref="A8:I8"/>
    <mergeCell ref="H10:H27"/>
    <mergeCell ref="I10:I172"/>
    <mergeCell ref="H30:H46"/>
    <mergeCell ref="H49:H58"/>
    <mergeCell ref="H61:H71"/>
    <mergeCell ref="H74:H84"/>
    <mergeCell ref="H87:H98"/>
  </mergeCells>
  <pageMargins left="0.70866141732283472" right="0.70866141732283472" top="0.74803149606299213" bottom="0.74803149606299213" header="0.31496062992125984" footer="0.31496062992125984"/>
  <pageSetup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Resumen GDD 2017</vt:lpstr>
    </vt:vector>
  </TitlesOfParts>
  <Company>Hogar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Arlette</dc:creator>
  <cp:lastModifiedBy>Jeannette Marín</cp:lastModifiedBy>
  <cp:lastPrinted>2018-05-14T16:12:27Z</cp:lastPrinted>
  <dcterms:created xsi:type="dcterms:W3CDTF">2012-02-27T04:34:56Z</dcterms:created>
  <dcterms:modified xsi:type="dcterms:W3CDTF">2018-05-16T20:12:12Z</dcterms:modified>
</cp:coreProperties>
</file>