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4.xml" ContentType="application/vnd.openxmlformats-officedocument.drawing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5.xml" ContentType="application/vnd.openxmlformats-officedocument.drawing+xml"/>
  <Override PartName="/xl/charts/chart1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C:\Users\MARIA\Desktop\"/>
    </mc:Choice>
  </mc:AlternateContent>
  <xr:revisionPtr revIDLastSave="0" documentId="13_ncr:1_{260C3D7C-4F5B-4DB7-AE88-350F80DBF8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NU" sheetId="8" r:id="rId1"/>
    <sheet name="COMPARATIVO GENERAL" sheetId="12" r:id="rId2"/>
    <sheet name="COMPARATIVO RESUL POR GRUPO LAB" sheetId="1" r:id="rId3"/>
    <sheet name="2010-2011" sheetId="7" r:id="rId4"/>
    <sheet name="2011-2012" sheetId="6" r:id="rId5"/>
    <sheet name="2013" sheetId="5" r:id="rId6"/>
    <sheet name="2014" sheetId="2" r:id="rId7"/>
    <sheet name="2015" sheetId="3" r:id="rId8"/>
    <sheet name="2016" sheetId="4" r:id="rId9"/>
    <sheet name="2017" sheetId="9" r:id="rId10"/>
    <sheet name="2018" sheetId="11" r:id="rId11"/>
    <sheet name="2019" sheetId="15" r:id="rId12"/>
    <sheet name="2020" sheetId="16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1" l="1"/>
  <c r="J61" i="1"/>
  <c r="K50" i="1"/>
  <c r="J50" i="1"/>
  <c r="K39" i="1"/>
  <c r="J39" i="1"/>
  <c r="K28" i="1"/>
  <c r="J28" i="1"/>
  <c r="J17" i="1"/>
  <c r="K17" i="1"/>
  <c r="J17" i="12"/>
  <c r="K17" i="12"/>
  <c r="F15" i="16" l="1"/>
  <c r="E15" i="16"/>
  <c r="D15" i="16"/>
  <c r="C15" i="16"/>
  <c r="B15" i="16"/>
  <c r="G14" i="16"/>
  <c r="B23" i="16" s="1"/>
  <c r="G13" i="16"/>
  <c r="B22" i="16" s="1"/>
  <c r="G12" i="16"/>
  <c r="B21" i="16" s="1"/>
  <c r="G11" i="16"/>
  <c r="B20" i="16" s="1"/>
  <c r="G10" i="16"/>
  <c r="B19" i="16" s="1"/>
  <c r="F15" i="15"/>
  <c r="E15" i="15"/>
  <c r="D15" i="15"/>
  <c r="C15" i="15"/>
  <c r="B15" i="15"/>
  <c r="G14" i="15"/>
  <c r="B23" i="15" s="1"/>
  <c r="G13" i="15"/>
  <c r="B22" i="15" s="1"/>
  <c r="G12" i="15"/>
  <c r="B21" i="15" s="1"/>
  <c r="G11" i="15"/>
  <c r="B20" i="15" s="1"/>
  <c r="G10" i="15"/>
  <c r="B19" i="15" s="1"/>
  <c r="H61" i="1"/>
  <c r="H50" i="1"/>
  <c r="H39" i="1"/>
  <c r="H28" i="1"/>
  <c r="H17" i="1"/>
  <c r="H17" i="12"/>
  <c r="B24" i="16" l="1"/>
  <c r="G15" i="16"/>
  <c r="B24" i="15"/>
  <c r="G15" i="15"/>
  <c r="I17" i="12"/>
  <c r="G17" i="12"/>
  <c r="F17" i="12"/>
  <c r="E17" i="12"/>
  <c r="D17" i="12"/>
  <c r="C17" i="12"/>
  <c r="B17" i="12"/>
  <c r="I61" i="1" l="1"/>
  <c r="F15" i="11"/>
  <c r="E15" i="11"/>
  <c r="D15" i="11"/>
  <c r="C15" i="11"/>
  <c r="B15" i="11"/>
  <c r="G14" i="11"/>
  <c r="B23" i="11" s="1"/>
  <c r="G13" i="11"/>
  <c r="B22" i="11" s="1"/>
  <c r="G12" i="11"/>
  <c r="B21" i="11" s="1"/>
  <c r="G11" i="11"/>
  <c r="B20" i="11" s="1"/>
  <c r="G10" i="11"/>
  <c r="B19" i="11" s="1"/>
  <c r="B24" i="11" l="1"/>
  <c r="G15" i="11"/>
  <c r="C17" i="1" l="1"/>
  <c r="D17" i="1"/>
  <c r="E17" i="1"/>
  <c r="F17" i="1"/>
  <c r="G17" i="1"/>
  <c r="I17" i="1"/>
  <c r="I28" i="1"/>
  <c r="C28" i="1"/>
  <c r="D28" i="1"/>
  <c r="E28" i="1"/>
  <c r="F28" i="1"/>
  <c r="G28" i="1"/>
  <c r="C39" i="1"/>
  <c r="D39" i="1"/>
  <c r="E39" i="1"/>
  <c r="F39" i="1"/>
  <c r="G39" i="1"/>
  <c r="I39" i="1"/>
  <c r="C50" i="1"/>
  <c r="D50" i="1"/>
  <c r="E50" i="1"/>
  <c r="F50" i="1"/>
  <c r="G50" i="1"/>
  <c r="I50" i="1"/>
  <c r="C61" i="1"/>
  <c r="D61" i="1"/>
  <c r="E61" i="1"/>
  <c r="F61" i="1"/>
  <c r="G61" i="1"/>
  <c r="B61" i="1"/>
  <c r="F15" i="9" l="1"/>
  <c r="E15" i="9"/>
  <c r="D15" i="9"/>
  <c r="C15" i="9"/>
  <c r="B15" i="9"/>
  <c r="G14" i="9"/>
  <c r="B23" i="9" s="1"/>
  <c r="G13" i="9"/>
  <c r="B22" i="9" s="1"/>
  <c r="G12" i="9"/>
  <c r="B21" i="9" s="1"/>
  <c r="G11" i="9"/>
  <c r="B20" i="9" s="1"/>
  <c r="G10" i="9"/>
  <c r="B19" i="9" s="1"/>
  <c r="F15" i="7"/>
  <c r="E15" i="7"/>
  <c r="D15" i="7"/>
  <c r="C15" i="7"/>
  <c r="B15" i="7"/>
  <c r="G14" i="7"/>
  <c r="B23" i="7" s="1"/>
  <c r="G13" i="7"/>
  <c r="B22" i="7" s="1"/>
  <c r="G12" i="7"/>
  <c r="B21" i="7" s="1"/>
  <c r="G11" i="7"/>
  <c r="B20" i="7" s="1"/>
  <c r="G10" i="7"/>
  <c r="B19" i="7" s="1"/>
  <c r="F15" i="6"/>
  <c r="E15" i="6"/>
  <c r="D15" i="6"/>
  <c r="C15" i="6"/>
  <c r="B15" i="6"/>
  <c r="G14" i="6"/>
  <c r="B23" i="6" s="1"/>
  <c r="G13" i="6"/>
  <c r="B22" i="6" s="1"/>
  <c r="G12" i="6"/>
  <c r="B21" i="6" s="1"/>
  <c r="G11" i="6"/>
  <c r="B20" i="6" s="1"/>
  <c r="G10" i="6"/>
  <c r="B19" i="6" s="1"/>
  <c r="F15" i="5"/>
  <c r="E15" i="5"/>
  <c r="D15" i="5"/>
  <c r="C15" i="5"/>
  <c r="B15" i="5"/>
  <c r="G14" i="5"/>
  <c r="B23" i="5" s="1"/>
  <c r="G13" i="5"/>
  <c r="B22" i="5" s="1"/>
  <c r="G12" i="5"/>
  <c r="B21" i="5" s="1"/>
  <c r="G11" i="5"/>
  <c r="B20" i="5" s="1"/>
  <c r="G10" i="5"/>
  <c r="B19" i="5" s="1"/>
  <c r="C15" i="2"/>
  <c r="D15" i="2"/>
  <c r="E15" i="2"/>
  <c r="F15" i="2"/>
  <c r="B15" i="2"/>
  <c r="F15" i="4"/>
  <c r="E15" i="4"/>
  <c r="D15" i="4"/>
  <c r="C15" i="4"/>
  <c r="B15" i="4"/>
  <c r="G14" i="4"/>
  <c r="B23" i="4" s="1"/>
  <c r="G13" i="4"/>
  <c r="B22" i="4" s="1"/>
  <c r="G12" i="4"/>
  <c r="B21" i="4" s="1"/>
  <c r="G11" i="4"/>
  <c r="B20" i="4" s="1"/>
  <c r="G10" i="4"/>
  <c r="B19" i="4" s="1"/>
  <c r="C15" i="3"/>
  <c r="D15" i="3"/>
  <c r="E15" i="3"/>
  <c r="F15" i="3"/>
  <c r="B15" i="3"/>
  <c r="G14" i="3"/>
  <c r="B23" i="3" s="1"/>
  <c r="G13" i="3"/>
  <c r="B22" i="3" s="1"/>
  <c r="G12" i="3"/>
  <c r="B21" i="3" s="1"/>
  <c r="G11" i="3"/>
  <c r="B20" i="3" s="1"/>
  <c r="G10" i="3"/>
  <c r="B19" i="3" s="1"/>
  <c r="G11" i="2"/>
  <c r="B20" i="2" s="1"/>
  <c r="G12" i="2"/>
  <c r="B21" i="2" s="1"/>
  <c r="G13" i="2"/>
  <c r="B22" i="2" s="1"/>
  <c r="G14" i="2"/>
  <c r="B23" i="2" s="1"/>
  <c r="G10" i="2"/>
  <c r="B50" i="1"/>
  <c r="B39" i="1"/>
  <c r="B28" i="1"/>
  <c r="B17" i="1"/>
  <c r="G15" i="2" l="1"/>
  <c r="B19" i="2"/>
  <c r="B24" i="2" s="1"/>
  <c r="B24" i="9"/>
  <c r="G15" i="9"/>
  <c r="G15" i="7"/>
  <c r="B24" i="7"/>
  <c r="B24" i="6"/>
  <c r="G15" i="6"/>
  <c r="B24" i="5"/>
  <c r="G15" i="5"/>
  <c r="B24" i="4"/>
  <c r="G15" i="4"/>
  <c r="G15" i="3"/>
  <c r="B24" i="3"/>
</calcChain>
</file>

<file path=xl/sharedStrings.xml><?xml version="1.0" encoding="utf-8"?>
<sst xmlns="http://schemas.openxmlformats.org/spreadsheetml/2006/main" count="344" uniqueCount="46">
  <si>
    <t>EXCELENTE</t>
  </si>
  <si>
    <t>GRUPO LABORAL</t>
  </si>
  <si>
    <t>2010-2011</t>
  </si>
  <si>
    <t>2011-2012</t>
  </si>
  <si>
    <t>Gerencial</t>
  </si>
  <si>
    <t>Profesional</t>
  </si>
  <si>
    <t>Técnico</t>
  </si>
  <si>
    <t>Operativo</t>
  </si>
  <si>
    <t>Calificado</t>
  </si>
  <si>
    <t>Grupo laboral</t>
  </si>
  <si>
    <t>Total</t>
  </si>
  <si>
    <t>MUY BUENO</t>
  </si>
  <si>
    <t>BUENO</t>
  </si>
  <si>
    <t>REGULAR</t>
  </si>
  <si>
    <t>DEFICIENTE</t>
  </si>
  <si>
    <t>TOTAL</t>
  </si>
  <si>
    <t>Ministerio de Salud</t>
  </si>
  <si>
    <t>Dirección de Desarrollo Humano</t>
  </si>
  <si>
    <t>Unidad Progreso Humano</t>
  </si>
  <si>
    <t>Área Gestión del Desarrollo</t>
  </si>
  <si>
    <t>ESTADÍSTICA GDD CICLO 2014</t>
  </si>
  <si>
    <t>ESTADÍSTICA GDD CICLO 2015</t>
  </si>
  <si>
    <t>ESTADÍSTICA GDD CICLO 2016</t>
  </si>
  <si>
    <t>ESTADÍSTICA GDD CICLO 2013</t>
  </si>
  <si>
    <t>ESTADÍSTICA GDD CICLO 2011-2012</t>
  </si>
  <si>
    <t>ESTADÍSTICA GDD CICLO 2010-2011</t>
  </si>
  <si>
    <t>ESTADÍSTICA GDD CICLO 2017</t>
  </si>
  <si>
    <t>Fuente: Consolidados GDD, Unidad Progreso Humano.</t>
  </si>
  <si>
    <t>ESTADÍSTICA GDD CICLO 2018</t>
  </si>
  <si>
    <t>Nota: a partir del año 2015 no está vinculado GDD con la DN-CEN-CINAI</t>
  </si>
  <si>
    <t>Fuente: Base de datos GDD 2018, Unidad Progreso Humano.</t>
  </si>
  <si>
    <t>Fuente: Base de datos GDD 2017, Unidad Progreso Humano.</t>
  </si>
  <si>
    <t>Fuente: Base de datos GDD 2016, Unidad Progreso Humano.</t>
  </si>
  <si>
    <t>Fuente: Base de datos GDD 2015, Unidad Progreso Humano.</t>
  </si>
  <si>
    <t>Fuente: Base de datos GDD 2014, Unidad Progreso Humano.</t>
  </si>
  <si>
    <t>Fuente: Base de datos GDD 2013, Unidad Progreso Humano.</t>
  </si>
  <si>
    <t>Fuente: Base de datos GDD 2011-2012, Unidad Progreso Humano.</t>
  </si>
  <si>
    <t>Fuente: Base de datos GDD 2010-2011, Unidad Progreso Humano.</t>
  </si>
  <si>
    <t>ESTADÍSTICA GDD PERIODO 2019</t>
  </si>
  <si>
    <t>ESTADÍSTICA GDD PERIODO 2020</t>
  </si>
  <si>
    <t>Fuente: Base de datos GDD 2019, Unidad Progreso Humano.</t>
  </si>
  <si>
    <t>Fuente: Base de datos GDD 2020, Unidad Progreso Humano. Al 02-07-2021.</t>
  </si>
  <si>
    <t>COMPARATIVO RESULTADOS  GENERALES DE FUNCIONARIOS CALIFICADOS GDD POR  GRUPO LABORAL  2010 - 2020</t>
  </si>
  <si>
    <t>Fuente: Registros GDD, Unidad Progreso Humano.</t>
  </si>
  <si>
    <t>COMPARATIVO GDD POR  RESULTADO CUALITATIVO Y GRUPO LABORAL DEL AÑO  2010  AL  2020</t>
  </si>
  <si>
    <t>Fuente: Bases de datos GDD, Unidad Progreso Humano.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</si>
</sst>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3" borderId="0" xfId="0" applyFill="1"/>
    <xf numFmtId="0" fontId="0" fillId="5" borderId="0" xfId="0" applyFill="1"/>
    <xf numFmtId="0" fontId="2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2" fillId="5" borderId="1" xfId="0" applyFont="1" applyFill="1" applyBorder="1" applyAlignment="1">
      <alignment horizontal="left"/>
    </xf>
    <xf numFmtId="0" fontId="0" fillId="5" borderId="1" xfId="0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6" borderId="0" xfId="0" applyFont="1" applyFill="1"/>
    <xf numFmtId="0" fontId="1" fillId="5" borderId="0" xfId="0" applyFont="1" applyFill="1"/>
    <xf numFmtId="0" fontId="0" fillId="0" borderId="1" xfId="0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0" xfId="0"/>
    <xf numFmtId="0" fontId="5" fillId="0" borderId="2" xfId="0" applyFont="1" applyBorder="1" applyAlignment="1" applyProtection="1">
      <alignment horizontal="center"/>
      <protection locked="0"/>
    </xf>
    <xf numFmtId="0" fontId="0" fillId="5" borderId="0" xfId="0" applyFill="1"/>
    <xf numFmtId="1" fontId="5" fillId="0" borderId="6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1" fontId="5" fillId="0" borderId="1" xfId="0" applyNumberFormat="1" applyFont="1" applyBorder="1" applyAlignment="1" applyProtection="1">
      <alignment horizontal="center"/>
    </xf>
    <xf numFmtId="0" fontId="0" fillId="0" borderId="0" xfId="0"/>
    <xf numFmtId="0" fontId="0" fillId="5" borderId="0" xfId="0" applyFill="1"/>
    <xf numFmtId="1" fontId="5" fillId="0" borderId="7" xfId="0" applyNumberFormat="1" applyFont="1" applyBorder="1" applyAlignment="1" applyProtection="1">
      <alignment horizontal="center"/>
    </xf>
    <xf numFmtId="0" fontId="0" fillId="5" borderId="0" xfId="0" applyFill="1" applyAlignment="1">
      <alignment horizontal="center"/>
    </xf>
    <xf numFmtId="0" fontId="0" fillId="5" borderId="6" xfId="0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0" fillId="5" borderId="0" xfId="0" applyFill="1" applyBorder="1"/>
    <xf numFmtId="0" fontId="2" fillId="5" borderId="0" xfId="0" applyFont="1" applyFill="1"/>
    <xf numFmtId="0" fontId="4" fillId="2" borderId="0" xfId="0" applyFont="1" applyFill="1" applyAlignment="1">
      <alignment horizontal="center" wrapText="1"/>
    </xf>
    <xf numFmtId="0" fontId="3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COMPARATIVO DE RESULTADOS GENERALES DE FUNCIONARIOS CALIFICADOS GDD POR GRUPO LABORAL Y PERIODO DE CALIFICACIÓN DE 2010 A 2020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 GENERAL'!$A$11</c:f>
              <c:strCache>
                <c:ptCount val="1"/>
                <c:pt idx="0">
                  <c:v>Grupo laboral</c:v>
                </c:pt>
              </c:strCache>
            </c:strRef>
          </c:tx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GENERAL'!$B$11:$K$11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7E-40B5-8E19-173A2E03671F}"/>
            </c:ext>
          </c:extLst>
        </c:ser>
        <c:ser>
          <c:idx val="1"/>
          <c:order val="1"/>
          <c:tx>
            <c:strRef>
              <c:f>'COMPARATIVO GENERAL'!$A$12</c:f>
              <c:strCache>
                <c:ptCount val="1"/>
                <c:pt idx="0">
                  <c:v>Gerencial</c:v>
                </c:pt>
              </c:strCache>
            </c:strRef>
          </c:tx>
          <c:spPr>
            <a:gradFill>
              <a:gsLst>
                <a:gs pos="100000">
                  <a:schemeClr val="accent2">
                    <a:alpha val="0"/>
                  </a:schemeClr>
                </a:gs>
                <a:gs pos="50000">
                  <a:schemeClr val="accent2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GENERAL'!$B$12:$K$12</c:f>
              <c:numCache>
                <c:formatCode>General</c:formatCode>
                <c:ptCount val="10"/>
                <c:pt idx="0">
                  <c:v>226</c:v>
                </c:pt>
                <c:pt idx="1">
                  <c:v>265</c:v>
                </c:pt>
                <c:pt idx="2">
                  <c:v>253</c:v>
                </c:pt>
                <c:pt idx="3">
                  <c:v>289</c:v>
                </c:pt>
                <c:pt idx="4">
                  <c:v>178</c:v>
                </c:pt>
                <c:pt idx="5">
                  <c:v>177</c:v>
                </c:pt>
                <c:pt idx="6">
                  <c:v>175</c:v>
                </c:pt>
                <c:pt idx="7" formatCode="0">
                  <c:v>158</c:v>
                </c:pt>
                <c:pt idx="8">
                  <c:v>170</c:v>
                </c:pt>
                <c:pt idx="9">
                  <c:v>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7E-40B5-8E19-173A2E03671F}"/>
            </c:ext>
          </c:extLst>
        </c:ser>
        <c:ser>
          <c:idx val="2"/>
          <c:order val="2"/>
          <c:tx>
            <c:strRef>
              <c:f>'COMPARATIVO GENERAL'!$A$13</c:f>
              <c:strCache>
                <c:ptCount val="1"/>
                <c:pt idx="0">
                  <c:v>Profesional</c:v>
                </c:pt>
              </c:strCache>
            </c:strRef>
          </c:tx>
          <c:spPr>
            <a:gradFill>
              <a:gsLst>
                <a:gs pos="100000">
                  <a:schemeClr val="accent3">
                    <a:alpha val="0"/>
                  </a:schemeClr>
                </a:gs>
                <a:gs pos="50000">
                  <a:schemeClr val="accent3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GENERAL'!$B$13:$K$13</c:f>
              <c:numCache>
                <c:formatCode>General</c:formatCode>
                <c:ptCount val="10"/>
                <c:pt idx="0">
                  <c:v>1076</c:v>
                </c:pt>
                <c:pt idx="1">
                  <c:v>1041</c:v>
                </c:pt>
                <c:pt idx="2">
                  <c:v>1086</c:v>
                </c:pt>
                <c:pt idx="3">
                  <c:v>1131</c:v>
                </c:pt>
                <c:pt idx="4">
                  <c:v>931</c:v>
                </c:pt>
                <c:pt idx="5">
                  <c:v>895</c:v>
                </c:pt>
                <c:pt idx="6">
                  <c:v>913</c:v>
                </c:pt>
                <c:pt idx="7" formatCode="0">
                  <c:v>932</c:v>
                </c:pt>
                <c:pt idx="8">
                  <c:v>939</c:v>
                </c:pt>
                <c:pt idx="9">
                  <c:v>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7E-40B5-8E19-173A2E03671F}"/>
            </c:ext>
          </c:extLst>
        </c:ser>
        <c:ser>
          <c:idx val="3"/>
          <c:order val="3"/>
          <c:tx>
            <c:strRef>
              <c:f>'COMPARATIVO GENERAL'!$A$14</c:f>
              <c:strCache>
                <c:ptCount val="1"/>
                <c:pt idx="0">
                  <c:v>Técnico</c:v>
                </c:pt>
              </c:strCache>
            </c:strRef>
          </c:tx>
          <c:spPr>
            <a:gradFill>
              <a:gsLst>
                <a:gs pos="100000">
                  <a:schemeClr val="accent4">
                    <a:alpha val="0"/>
                  </a:schemeClr>
                </a:gs>
                <a:gs pos="50000">
                  <a:schemeClr val="accent4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GENERAL'!$B$14:$K$14</c:f>
              <c:numCache>
                <c:formatCode>General</c:formatCode>
                <c:ptCount val="10"/>
                <c:pt idx="0">
                  <c:v>1190</c:v>
                </c:pt>
                <c:pt idx="1">
                  <c:v>1184</c:v>
                </c:pt>
                <c:pt idx="2">
                  <c:v>1098</c:v>
                </c:pt>
                <c:pt idx="3">
                  <c:v>1319</c:v>
                </c:pt>
                <c:pt idx="4">
                  <c:v>365</c:v>
                </c:pt>
                <c:pt idx="5">
                  <c:v>716</c:v>
                </c:pt>
                <c:pt idx="6">
                  <c:v>697</c:v>
                </c:pt>
                <c:pt idx="7" formatCode="0">
                  <c:v>702</c:v>
                </c:pt>
                <c:pt idx="8">
                  <c:v>706</c:v>
                </c:pt>
                <c:pt idx="9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7E-40B5-8E19-173A2E03671F}"/>
            </c:ext>
          </c:extLst>
        </c:ser>
        <c:ser>
          <c:idx val="4"/>
          <c:order val="4"/>
          <c:tx>
            <c:strRef>
              <c:f>'COMPARATIVO GENERAL'!$A$15</c:f>
              <c:strCache>
                <c:ptCount val="1"/>
                <c:pt idx="0">
                  <c:v>Calificado</c:v>
                </c:pt>
              </c:strCache>
            </c:strRef>
          </c:tx>
          <c:spPr>
            <a:gradFill>
              <a:gsLst>
                <a:gs pos="100000">
                  <a:schemeClr val="accent5">
                    <a:alpha val="0"/>
                  </a:schemeClr>
                </a:gs>
                <a:gs pos="50000">
                  <a:schemeClr val="accent5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GENERAL'!$B$15:$K$15</c:f>
              <c:numCache>
                <c:formatCode>General</c:formatCode>
                <c:ptCount val="10"/>
                <c:pt idx="0">
                  <c:v>402</c:v>
                </c:pt>
                <c:pt idx="1">
                  <c:v>657</c:v>
                </c:pt>
                <c:pt idx="2">
                  <c:v>622</c:v>
                </c:pt>
                <c:pt idx="3">
                  <c:v>634</c:v>
                </c:pt>
                <c:pt idx="4">
                  <c:v>550</c:v>
                </c:pt>
                <c:pt idx="5">
                  <c:v>147</c:v>
                </c:pt>
                <c:pt idx="6">
                  <c:v>159</c:v>
                </c:pt>
                <c:pt idx="7" formatCode="0">
                  <c:v>148</c:v>
                </c:pt>
                <c:pt idx="8">
                  <c:v>162</c:v>
                </c:pt>
                <c:pt idx="9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7E-40B5-8E19-173A2E03671F}"/>
            </c:ext>
          </c:extLst>
        </c:ser>
        <c:ser>
          <c:idx val="5"/>
          <c:order val="5"/>
          <c:tx>
            <c:strRef>
              <c:f>'COMPARATIVO GENERAL'!$A$16</c:f>
              <c:strCache>
                <c:ptCount val="1"/>
                <c:pt idx="0">
                  <c:v>Operativo</c:v>
                </c:pt>
              </c:strCache>
            </c:strRef>
          </c:tx>
          <c:spPr>
            <a:gradFill>
              <a:gsLst>
                <a:gs pos="100000">
                  <a:schemeClr val="accent6">
                    <a:alpha val="0"/>
                  </a:schemeClr>
                </a:gs>
                <a:gs pos="50000">
                  <a:schemeClr val="accent6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GENERAL'!$B$11:$K$11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GENERAL'!$B$16:$K$16</c:f>
              <c:numCache>
                <c:formatCode>General</c:formatCode>
                <c:ptCount val="10"/>
                <c:pt idx="0">
                  <c:v>1412</c:v>
                </c:pt>
                <c:pt idx="1">
                  <c:v>1100</c:v>
                </c:pt>
                <c:pt idx="2">
                  <c:v>969</c:v>
                </c:pt>
                <c:pt idx="3">
                  <c:v>1140</c:v>
                </c:pt>
                <c:pt idx="4">
                  <c:v>220</c:v>
                </c:pt>
                <c:pt idx="5">
                  <c:v>227</c:v>
                </c:pt>
                <c:pt idx="6">
                  <c:v>232</c:v>
                </c:pt>
                <c:pt idx="7" formatCode="0">
                  <c:v>230</c:v>
                </c:pt>
                <c:pt idx="8">
                  <c:v>234</c:v>
                </c:pt>
                <c:pt idx="9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7E-40B5-8E19-173A2E0367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365049728"/>
        <c:axId val="365042840"/>
        <c:axId val="0"/>
      </c:bar3DChart>
      <c:catAx>
        <c:axId val="36504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5042840"/>
        <c:crosses val="autoZero"/>
        <c:auto val="1"/>
        <c:lblAlgn val="ctr"/>
        <c:lblOffset val="100"/>
        <c:noMultiLvlLbl val="0"/>
      </c:catAx>
      <c:valAx>
        <c:axId val="365042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65049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de calificaciones del desempeño por grupo laboral, ciclo 2014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D50-4939-B368-00D55F1D413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D50-4939-B368-00D55F1D413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D50-4939-B368-00D55F1D413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DD50-4939-B368-00D55F1D413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DD50-4939-B368-00D55F1D413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'2014'!$A$19:$A$23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'2014'!$B$19:$B$23</c:f>
              <c:numCache>
                <c:formatCode>General</c:formatCode>
                <c:ptCount val="5"/>
                <c:pt idx="0">
                  <c:v>289</c:v>
                </c:pt>
                <c:pt idx="1">
                  <c:v>1131</c:v>
                </c:pt>
                <c:pt idx="2">
                  <c:v>1319</c:v>
                </c:pt>
                <c:pt idx="3">
                  <c:v>634</c:v>
                </c:pt>
                <c:pt idx="4">
                  <c:v>1140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7E-4C77-982E-03056D6545F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de resultados Gestión del Desempeño por grupo laboral, ciclo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7888619578891433"/>
          <c:w val="0.9557900060096477"/>
          <c:h val="0.6363540161676593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910-4C0F-B6E8-4D523A1896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910-4C0F-B6E8-4D523A1896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910-4C0F-B6E8-4D523A1896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910-4C0F-B6E8-4D523A18962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910-4C0F-B6E8-4D523A1896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'2015'!$A$19:$A$23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'2015'!$B$19:$B$23</c:f>
              <c:numCache>
                <c:formatCode>General</c:formatCode>
                <c:ptCount val="5"/>
                <c:pt idx="0">
                  <c:v>178</c:v>
                </c:pt>
                <c:pt idx="1">
                  <c:v>931</c:v>
                </c:pt>
                <c:pt idx="2">
                  <c:v>365</c:v>
                </c:pt>
                <c:pt idx="3">
                  <c:v>550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4C-41D0-A48C-BEB00DBE3D3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resultados calificaciones Gestión del Desempeño por grupo laboral, ciclo 2016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2863079448955596E-2"/>
          <c:y val="0.173700015805279"/>
          <c:w val="0.95427384110208879"/>
          <c:h val="0.6869514354802378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25E7-42E1-8D27-945ECE277CE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25E7-42E1-8D27-945ECE277CE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25E7-42E1-8D27-945ECE277CE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25E7-42E1-8D27-945ECE277CE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25E7-42E1-8D27-945ECE277CE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'2016'!$A$19:$A$23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'2016'!$B$19:$B$23</c:f>
              <c:numCache>
                <c:formatCode>General</c:formatCode>
                <c:ptCount val="5"/>
                <c:pt idx="0">
                  <c:v>177</c:v>
                </c:pt>
                <c:pt idx="1">
                  <c:v>895</c:v>
                </c:pt>
                <c:pt idx="2">
                  <c:v>716</c:v>
                </c:pt>
                <c:pt idx="3">
                  <c:v>147</c:v>
                </c:pt>
                <c:pt idx="4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5A-40C0-90F8-E2FCBFB491D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</a:t>
            </a:r>
            <a:r>
              <a:rPr lang="es-MX" baseline="0"/>
              <a:t> resultados calificaciones  Gestión del Desempeño por grupo laboral,  periodo 2017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F4-4171-BADB-B40F1D8826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F4-4171-BADB-B40F1D8826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F4-4171-BADB-B40F1D8826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F4-4171-BADB-B40F1D8826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F4-4171-BADB-B40F1D8826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'2017'!$A$19:$A$23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'2017'!$B$19:$B$23</c:f>
              <c:numCache>
                <c:formatCode>General</c:formatCode>
                <c:ptCount val="5"/>
                <c:pt idx="0">
                  <c:v>175</c:v>
                </c:pt>
                <c:pt idx="1">
                  <c:v>913</c:v>
                </c:pt>
                <c:pt idx="2">
                  <c:v>697</c:v>
                </c:pt>
                <c:pt idx="3">
                  <c:v>159</c:v>
                </c:pt>
                <c:pt idx="4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2-4D78-998E-408A47C48EA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desempñeo por grupo laboral, periodo 2018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2B2-4B69-AD89-F6D6B5A3E7A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2B2-4B69-AD89-F6D6B5A3E7A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2B2-4B69-AD89-F6D6B5A3E7A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2B2-4B69-AD89-F6D6B5A3E7A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2B2-4B69-AD89-F6D6B5A3E7A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'2018'!$A$19:$A$23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'2018'!$B$19:$B$23</c:f>
              <c:numCache>
                <c:formatCode>General</c:formatCode>
                <c:ptCount val="5"/>
                <c:pt idx="0">
                  <c:v>158</c:v>
                </c:pt>
                <c:pt idx="1">
                  <c:v>932</c:v>
                </c:pt>
                <c:pt idx="2">
                  <c:v>702</c:v>
                </c:pt>
                <c:pt idx="3">
                  <c:v>148</c:v>
                </c:pt>
                <c:pt idx="4">
                  <c:v>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7-4E63-A65F-8E333EFF963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calificaciones del desempeño por grupo laboral, periodo 2019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47C-43E1-8DFA-C32DE7F764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47C-43E1-8DFA-C32DE7F764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47C-43E1-8DFA-C32DE7F764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47C-43E1-8DFA-C32DE7F764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47C-43E1-8DFA-C32DE7F7641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'2019'!$A$19:$A$23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'2019'!$B$19:$B$23</c:f>
              <c:numCache>
                <c:formatCode>General</c:formatCode>
                <c:ptCount val="5"/>
                <c:pt idx="0">
                  <c:v>170</c:v>
                </c:pt>
                <c:pt idx="1">
                  <c:v>939</c:v>
                </c:pt>
                <c:pt idx="2">
                  <c:v>706</c:v>
                </c:pt>
                <c:pt idx="3">
                  <c:v>162</c:v>
                </c:pt>
                <c:pt idx="4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49-42F7-AD22-E1E8B523AFF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Distribución de resultados</a:t>
            </a:r>
            <a:r>
              <a:rPr lang="es-MX" baseline="0"/>
              <a:t> calificación del desempeño por grupo laboral, periodo 2020</a:t>
            </a:r>
            <a:endParaRPr lang="es-MX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1F-42E3-9273-7F876A0350B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1F-42E3-9273-7F876A0350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11F-42E3-9273-7F876A0350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11F-42E3-9273-7F876A0350B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11F-42E3-9273-7F876A0350B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'2020'!$B$19:$B$23</c:f>
              <c:numCache>
                <c:formatCode>General</c:formatCode>
                <c:ptCount val="5"/>
                <c:pt idx="0">
                  <c:v>159</c:v>
                </c:pt>
                <c:pt idx="1">
                  <c:v>951</c:v>
                </c:pt>
                <c:pt idx="2">
                  <c:v>732</c:v>
                </c:pt>
                <c:pt idx="3">
                  <c:v>171</c:v>
                </c:pt>
                <c:pt idx="4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5-4614-96E2-BD8EA4FB38D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'COMPARATIVO RESUL POR GRUPO LAB'!$A$12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LAB'!$B$12:$K$12</c:f>
              <c:numCache>
                <c:formatCode>General</c:formatCode>
                <c:ptCount val="10"/>
                <c:pt idx="0">
                  <c:v>135</c:v>
                </c:pt>
                <c:pt idx="1">
                  <c:v>179</c:v>
                </c:pt>
                <c:pt idx="2">
                  <c:v>176</c:v>
                </c:pt>
                <c:pt idx="3">
                  <c:v>190</c:v>
                </c:pt>
                <c:pt idx="4">
                  <c:v>139</c:v>
                </c:pt>
                <c:pt idx="5">
                  <c:v>138</c:v>
                </c:pt>
                <c:pt idx="6">
                  <c:v>140</c:v>
                </c:pt>
                <c:pt idx="7">
                  <c:v>110</c:v>
                </c:pt>
                <c:pt idx="8">
                  <c:v>114</c:v>
                </c:pt>
                <c:pt idx="9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10-4308-92F2-F38F653B02ED}"/>
            </c:ext>
          </c:extLst>
        </c:ser>
        <c:ser>
          <c:idx val="1"/>
          <c:order val="1"/>
          <c:tx>
            <c:strRef>
              <c:f>'COMPARATIVO RESUL POR GRUPO LAB'!$A$13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LAB'!$B$13:$K$13</c:f>
              <c:numCache>
                <c:formatCode>General</c:formatCode>
                <c:ptCount val="10"/>
                <c:pt idx="0">
                  <c:v>640</c:v>
                </c:pt>
                <c:pt idx="1">
                  <c:v>660</c:v>
                </c:pt>
                <c:pt idx="2">
                  <c:v>736</c:v>
                </c:pt>
                <c:pt idx="3">
                  <c:v>788</c:v>
                </c:pt>
                <c:pt idx="4">
                  <c:v>693</c:v>
                </c:pt>
                <c:pt idx="5">
                  <c:v>678</c:v>
                </c:pt>
                <c:pt idx="6">
                  <c:v>678</c:v>
                </c:pt>
                <c:pt idx="7">
                  <c:v>687</c:v>
                </c:pt>
                <c:pt idx="8">
                  <c:v>715</c:v>
                </c:pt>
                <c:pt idx="9">
                  <c:v>718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10-4308-92F2-F38F653B02ED}"/>
            </c:ext>
          </c:extLst>
        </c:ser>
        <c:ser>
          <c:idx val="2"/>
          <c:order val="2"/>
          <c:tx>
            <c:strRef>
              <c:f>'COMPARATIVO RESUL POR GRUPO LAB'!$A$14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LAB'!$B$14:$K$14</c:f>
              <c:numCache>
                <c:formatCode>General</c:formatCode>
                <c:ptCount val="10"/>
                <c:pt idx="0">
                  <c:v>372</c:v>
                </c:pt>
                <c:pt idx="1">
                  <c:v>464</c:v>
                </c:pt>
                <c:pt idx="2">
                  <c:v>437</c:v>
                </c:pt>
                <c:pt idx="3">
                  <c:v>484</c:v>
                </c:pt>
                <c:pt idx="4">
                  <c:v>220</c:v>
                </c:pt>
                <c:pt idx="5">
                  <c:v>311</c:v>
                </c:pt>
                <c:pt idx="6">
                  <c:v>319</c:v>
                </c:pt>
                <c:pt idx="7">
                  <c:v>305</c:v>
                </c:pt>
                <c:pt idx="8">
                  <c:v>298</c:v>
                </c:pt>
                <c:pt idx="9">
                  <c:v>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10-4308-92F2-F38F653B02ED}"/>
            </c:ext>
          </c:extLst>
        </c:ser>
        <c:ser>
          <c:idx val="3"/>
          <c:order val="3"/>
          <c:tx>
            <c:strRef>
              <c:f>'COMPARATIVO RESUL POR GRUPO LAB'!$A$15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LAB'!$B$15:$K$15</c:f>
              <c:numCache>
                <c:formatCode>General</c:formatCode>
                <c:ptCount val="10"/>
                <c:pt idx="0">
                  <c:v>138</c:v>
                </c:pt>
                <c:pt idx="1">
                  <c:v>164</c:v>
                </c:pt>
                <c:pt idx="2">
                  <c:v>241</c:v>
                </c:pt>
                <c:pt idx="3">
                  <c:v>216</c:v>
                </c:pt>
                <c:pt idx="4">
                  <c:v>200</c:v>
                </c:pt>
                <c:pt idx="5">
                  <c:v>94</c:v>
                </c:pt>
                <c:pt idx="6">
                  <c:v>91</c:v>
                </c:pt>
                <c:pt idx="7">
                  <c:v>86</c:v>
                </c:pt>
                <c:pt idx="8">
                  <c:v>100</c:v>
                </c:pt>
                <c:pt idx="9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10-4308-92F2-F38F653B02ED}"/>
            </c:ext>
          </c:extLst>
        </c:ser>
        <c:ser>
          <c:idx val="4"/>
          <c:order val="4"/>
          <c:tx>
            <c:strRef>
              <c:f>'COMPARATIVO RESUL POR GRUPO LAB'!$A$16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LAB'!$B$11:$K$11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LAB'!$B$16:$K$16</c:f>
              <c:numCache>
                <c:formatCode>General</c:formatCode>
                <c:ptCount val="10"/>
                <c:pt idx="0">
                  <c:v>305</c:v>
                </c:pt>
                <c:pt idx="1">
                  <c:v>290</c:v>
                </c:pt>
                <c:pt idx="2">
                  <c:v>275</c:v>
                </c:pt>
                <c:pt idx="3">
                  <c:v>326</c:v>
                </c:pt>
                <c:pt idx="4">
                  <c:v>103</c:v>
                </c:pt>
                <c:pt idx="5">
                  <c:v>101</c:v>
                </c:pt>
                <c:pt idx="6">
                  <c:v>107</c:v>
                </c:pt>
                <c:pt idx="7">
                  <c:v>97</c:v>
                </c:pt>
                <c:pt idx="8">
                  <c:v>104</c:v>
                </c:pt>
                <c:pt idx="9">
                  <c:v>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10-4308-92F2-F38F653B02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5925760"/>
        <c:axId val="95927296"/>
        <c:axId val="0"/>
      </c:bar3DChart>
      <c:catAx>
        <c:axId val="95925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5927296"/>
        <c:crosses val="autoZero"/>
        <c:auto val="1"/>
        <c:lblAlgn val="ctr"/>
        <c:lblOffset val="100"/>
        <c:noMultiLvlLbl val="0"/>
      </c:catAx>
      <c:valAx>
        <c:axId val="95927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592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0864436319469574E-2"/>
          <c:y val="5.1400554097404488E-2"/>
          <c:w val="0.9585703233213122"/>
          <c:h val="0.7211245990084572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'COMPARATIVO RESUL POR GRUPO LAB'!$A$23</c:f>
              <c:strCache>
                <c:ptCount val="1"/>
                <c:pt idx="0">
                  <c:v>Gerencial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LAB'!$B$23:$K$23</c:f>
              <c:numCache>
                <c:formatCode>General</c:formatCode>
                <c:ptCount val="10"/>
                <c:pt idx="0">
                  <c:v>91</c:v>
                </c:pt>
                <c:pt idx="1">
                  <c:v>82</c:v>
                </c:pt>
                <c:pt idx="2">
                  <c:v>75</c:v>
                </c:pt>
                <c:pt idx="3">
                  <c:v>98</c:v>
                </c:pt>
                <c:pt idx="4">
                  <c:v>37</c:v>
                </c:pt>
                <c:pt idx="5">
                  <c:v>38</c:v>
                </c:pt>
                <c:pt idx="6">
                  <c:v>34</c:v>
                </c:pt>
                <c:pt idx="7">
                  <c:v>45</c:v>
                </c:pt>
                <c:pt idx="8">
                  <c:v>55</c:v>
                </c:pt>
                <c:pt idx="9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7-47CB-B4FB-14C41E998A58}"/>
            </c:ext>
          </c:extLst>
        </c:ser>
        <c:ser>
          <c:idx val="1"/>
          <c:order val="1"/>
          <c:tx>
            <c:strRef>
              <c:f>'COMPARATIVO RESUL POR GRUPO LAB'!$A$24</c:f>
              <c:strCache>
                <c:ptCount val="1"/>
                <c:pt idx="0">
                  <c:v>Profesional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LAB'!$B$24:$K$24</c:f>
              <c:numCache>
                <c:formatCode>General</c:formatCode>
                <c:ptCount val="10"/>
                <c:pt idx="0">
                  <c:v>431</c:v>
                </c:pt>
                <c:pt idx="1">
                  <c:v>372</c:v>
                </c:pt>
                <c:pt idx="2">
                  <c:v>344</c:v>
                </c:pt>
                <c:pt idx="3">
                  <c:v>333</c:v>
                </c:pt>
                <c:pt idx="4">
                  <c:v>231</c:v>
                </c:pt>
                <c:pt idx="5">
                  <c:v>212</c:v>
                </c:pt>
                <c:pt idx="6">
                  <c:v>229</c:v>
                </c:pt>
                <c:pt idx="7">
                  <c:v>238</c:v>
                </c:pt>
                <c:pt idx="8">
                  <c:v>219</c:v>
                </c:pt>
                <c:pt idx="9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7-47CB-B4FB-14C41E998A58}"/>
            </c:ext>
          </c:extLst>
        </c:ser>
        <c:ser>
          <c:idx val="2"/>
          <c:order val="2"/>
          <c:tx>
            <c:strRef>
              <c:f>'COMPARATIVO RESUL POR GRUPO LAB'!$A$25</c:f>
              <c:strCache>
                <c:ptCount val="1"/>
                <c:pt idx="0">
                  <c:v>Técnico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LAB'!$B$25:$K$25</c:f>
              <c:numCache>
                <c:formatCode>General</c:formatCode>
                <c:ptCount val="10"/>
                <c:pt idx="0">
                  <c:v>763</c:v>
                </c:pt>
                <c:pt idx="1">
                  <c:v>681</c:v>
                </c:pt>
                <c:pt idx="2">
                  <c:v>611</c:v>
                </c:pt>
                <c:pt idx="3">
                  <c:v>777</c:v>
                </c:pt>
                <c:pt idx="4">
                  <c:v>140</c:v>
                </c:pt>
                <c:pt idx="5">
                  <c:v>391</c:v>
                </c:pt>
                <c:pt idx="6">
                  <c:v>354</c:v>
                </c:pt>
                <c:pt idx="7">
                  <c:v>381</c:v>
                </c:pt>
                <c:pt idx="8">
                  <c:v>400</c:v>
                </c:pt>
                <c:pt idx="9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7-47CB-B4FB-14C41E998A58}"/>
            </c:ext>
          </c:extLst>
        </c:ser>
        <c:ser>
          <c:idx val="3"/>
          <c:order val="3"/>
          <c:tx>
            <c:strRef>
              <c:f>'COMPARATIVO RESUL POR GRUPO LAB'!$A$26</c:f>
              <c:strCache>
                <c:ptCount val="1"/>
                <c:pt idx="0">
                  <c:v>Calificado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LAB'!$B$26:$K$26</c:f>
              <c:numCache>
                <c:formatCode>General</c:formatCode>
                <c:ptCount val="10"/>
                <c:pt idx="0">
                  <c:v>256</c:v>
                </c:pt>
                <c:pt idx="1">
                  <c:v>481</c:v>
                </c:pt>
                <c:pt idx="2">
                  <c:v>360</c:v>
                </c:pt>
                <c:pt idx="3">
                  <c:v>405</c:v>
                </c:pt>
                <c:pt idx="4">
                  <c:v>339</c:v>
                </c:pt>
                <c:pt idx="5">
                  <c:v>50</c:v>
                </c:pt>
                <c:pt idx="6">
                  <c:v>63</c:v>
                </c:pt>
                <c:pt idx="7">
                  <c:v>57</c:v>
                </c:pt>
                <c:pt idx="8">
                  <c:v>60</c:v>
                </c:pt>
                <c:pt idx="9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07-47CB-B4FB-14C41E998A58}"/>
            </c:ext>
          </c:extLst>
        </c:ser>
        <c:ser>
          <c:idx val="4"/>
          <c:order val="4"/>
          <c:tx>
            <c:strRef>
              <c:f>'COMPARATIVO RESUL POR GRUPO LAB'!$A$27</c:f>
              <c:strCache>
                <c:ptCount val="1"/>
                <c:pt idx="0">
                  <c:v>Operativo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'COMPARATIVO RESUL POR GRUPO LAB'!$B$22:$K$22</c:f>
              <c:strCache>
                <c:ptCount val="10"/>
                <c:pt idx="0">
                  <c:v>2010-2011</c:v>
                </c:pt>
                <c:pt idx="1">
                  <c:v>2011-2012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strCache>
            </c:strRef>
          </c:cat>
          <c:val>
            <c:numRef>
              <c:f>'COMPARATIVO RESUL POR GRUPO LAB'!$B$27:$K$27</c:f>
              <c:numCache>
                <c:formatCode>General</c:formatCode>
                <c:ptCount val="10"/>
                <c:pt idx="0">
                  <c:v>1042</c:v>
                </c:pt>
                <c:pt idx="1">
                  <c:v>766</c:v>
                </c:pt>
                <c:pt idx="2">
                  <c:v>656</c:v>
                </c:pt>
                <c:pt idx="3">
                  <c:v>765</c:v>
                </c:pt>
                <c:pt idx="4">
                  <c:v>110</c:v>
                </c:pt>
                <c:pt idx="5">
                  <c:v>122</c:v>
                </c:pt>
                <c:pt idx="6">
                  <c:v>122</c:v>
                </c:pt>
                <c:pt idx="7">
                  <c:v>128</c:v>
                </c:pt>
                <c:pt idx="8">
                  <c:v>123</c:v>
                </c:pt>
                <c:pt idx="9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07-47CB-B4FB-14C41E998A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96179712"/>
        <c:axId val="96181248"/>
        <c:axId val="0"/>
      </c:bar3DChart>
      <c:catAx>
        <c:axId val="96179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96181248"/>
        <c:crosses val="autoZero"/>
        <c:auto val="1"/>
        <c:lblAlgn val="ctr"/>
        <c:lblOffset val="100"/>
        <c:noMultiLvlLbl val="0"/>
      </c:catAx>
      <c:valAx>
        <c:axId val="96181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9617971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DEL RESULTADO "BUENO" POR GRUPO LABORAL DEL AÑO 2010 AL 2020</a:t>
            </a:r>
          </a:p>
        </c:rich>
      </c:tx>
      <c:layout>
        <c:manualLayout>
          <c:xMode val="edge"/>
          <c:yMode val="edge"/>
          <c:x val="0.2614939192998953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LAB'!$B$33</c:f>
              <c:strCache>
                <c:ptCount val="1"/>
                <c:pt idx="0">
                  <c:v>2010-2011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LAB'!$B$34:$B$38</c:f>
              <c:numCache>
                <c:formatCode>General</c:formatCode>
                <c:ptCount val="5"/>
                <c:pt idx="0">
                  <c:v>0</c:v>
                </c:pt>
                <c:pt idx="1">
                  <c:v>5</c:v>
                </c:pt>
                <c:pt idx="2">
                  <c:v>50</c:v>
                </c:pt>
                <c:pt idx="3">
                  <c:v>8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A-4FE5-975C-0FF1C452B24E}"/>
            </c:ext>
          </c:extLst>
        </c:ser>
        <c:ser>
          <c:idx val="1"/>
          <c:order val="1"/>
          <c:tx>
            <c:strRef>
              <c:f>'COMPARATIVO RESUL POR GRUPO LAB'!$C$33</c:f>
              <c:strCache>
                <c:ptCount val="1"/>
                <c:pt idx="0">
                  <c:v>2011-2012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LAB'!$C$34:$C$38</c:f>
              <c:numCache>
                <c:formatCode>General</c:formatCode>
                <c:ptCount val="5"/>
                <c:pt idx="0">
                  <c:v>4</c:v>
                </c:pt>
                <c:pt idx="1">
                  <c:v>8</c:v>
                </c:pt>
                <c:pt idx="2">
                  <c:v>37</c:v>
                </c:pt>
                <c:pt idx="3">
                  <c:v>12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A-4FE5-975C-0FF1C452B24E}"/>
            </c:ext>
          </c:extLst>
        </c:ser>
        <c:ser>
          <c:idx val="2"/>
          <c:order val="2"/>
          <c:tx>
            <c:strRef>
              <c:f>'COMPARATIVO RESUL POR GRUPO LAB'!$D$33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LAB'!$D$34:$D$38</c:f>
              <c:numCache>
                <c:formatCode>General</c:formatCode>
                <c:ptCount val="5"/>
                <c:pt idx="0">
                  <c:v>2</c:v>
                </c:pt>
                <c:pt idx="1">
                  <c:v>5</c:v>
                </c:pt>
                <c:pt idx="2">
                  <c:v>50</c:v>
                </c:pt>
                <c:pt idx="3">
                  <c:v>21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A-4FE5-975C-0FF1C452B24E}"/>
            </c:ext>
          </c:extLst>
        </c:ser>
        <c:ser>
          <c:idx val="3"/>
          <c:order val="3"/>
          <c:tx>
            <c:strRef>
              <c:f>'COMPARATIVO RESUL POR GRUPO LAB'!$E$33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LAB'!$E$34:$E$38</c:f>
              <c:numCache>
                <c:formatCode>General</c:formatCode>
                <c:ptCount val="5"/>
                <c:pt idx="0">
                  <c:v>1</c:v>
                </c:pt>
                <c:pt idx="1">
                  <c:v>9</c:v>
                </c:pt>
                <c:pt idx="2">
                  <c:v>54</c:v>
                </c:pt>
                <c:pt idx="3">
                  <c:v>12</c:v>
                </c:pt>
                <c:pt idx="4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2A-4FE5-975C-0FF1C452B24E}"/>
            </c:ext>
          </c:extLst>
        </c:ser>
        <c:ser>
          <c:idx val="4"/>
          <c:order val="4"/>
          <c:tx>
            <c:strRef>
              <c:f>'COMPARATIVO RESUL POR GRUPO LAB'!$F$33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LAB'!$F$34:$F$38</c:f>
              <c:numCache>
                <c:formatCode>General</c:formatCode>
                <c:ptCount val="5"/>
                <c:pt idx="0">
                  <c:v>2</c:v>
                </c:pt>
                <c:pt idx="1">
                  <c:v>6</c:v>
                </c:pt>
                <c:pt idx="2">
                  <c:v>3</c:v>
                </c:pt>
                <c:pt idx="3">
                  <c:v>10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2A-4FE5-975C-0FF1C452B24E}"/>
            </c:ext>
          </c:extLst>
        </c:ser>
        <c:ser>
          <c:idx val="5"/>
          <c:order val="5"/>
          <c:tx>
            <c:strRef>
              <c:f>'COMPARATIVO RESUL POR GRUPO LAB'!$G$33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LAB'!$G$34:$G$38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14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2A-4FE5-975C-0FF1C452B24E}"/>
            </c:ext>
          </c:extLst>
        </c:ser>
        <c:ser>
          <c:idx val="6"/>
          <c:order val="6"/>
          <c:tx>
            <c:strRef>
              <c:f>'COMPARATIVO RESUL POR GRUPO LAB'!$H$33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LAB'!$H$34:$H$38</c:f>
              <c:numCache>
                <c:formatCode>General</c:formatCode>
                <c:ptCount val="5"/>
                <c:pt idx="0">
                  <c:v>1</c:v>
                </c:pt>
                <c:pt idx="1">
                  <c:v>5</c:v>
                </c:pt>
                <c:pt idx="2">
                  <c:v>23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2A-4FE5-975C-0FF1C452B24E}"/>
            </c:ext>
          </c:extLst>
        </c:ser>
        <c:ser>
          <c:idx val="7"/>
          <c:order val="7"/>
          <c:tx>
            <c:strRef>
              <c:f>'COMPARATIVO RESUL POR GRUPO LAB'!$I$33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LAB'!$I$34:$I$38</c:f>
              <c:numCache>
                <c:formatCode>General</c:formatCode>
                <c:ptCount val="5"/>
                <c:pt idx="0">
                  <c:v>3</c:v>
                </c:pt>
                <c:pt idx="1">
                  <c:v>4</c:v>
                </c:pt>
                <c:pt idx="2">
                  <c:v>16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92A-4FE5-975C-0FF1C452B24E}"/>
            </c:ext>
          </c:extLst>
        </c:ser>
        <c:ser>
          <c:idx val="8"/>
          <c:order val="8"/>
          <c:tx>
            <c:strRef>
              <c:f>'COMPARATIVO RESUL POR GRUPO LAB'!$J$33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LAB'!$J$34:$J$38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8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92A-4FE5-975C-0FF1C452B24E}"/>
            </c:ext>
          </c:extLst>
        </c:ser>
        <c:ser>
          <c:idx val="9"/>
          <c:order val="9"/>
          <c:tx>
            <c:strRef>
              <c:f>'COMPARATIVO RESUL POR GRUPO LAB'!$K$33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LAB'!$A$34:$A$38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LAB'!$K$34:$K$38</c:f>
              <c:numCache>
                <c:formatCode>General</c:formatCode>
                <c:ptCount val="5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2A-4FE5-975C-0FF1C452B24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50046944"/>
        <c:axId val="550055472"/>
      </c:barChart>
      <c:catAx>
        <c:axId val="550046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0055472"/>
        <c:crosses val="autoZero"/>
        <c:auto val="1"/>
        <c:lblAlgn val="ctr"/>
        <c:lblOffset val="100"/>
        <c:noMultiLvlLbl val="0"/>
      </c:catAx>
      <c:valAx>
        <c:axId val="550055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5004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DISTRIBUCIÓN DEL RESULTADO "REGULAR"  POR GRUPO LABRAOL DEL AÑO 2010 AL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LAB'!$B$44</c:f>
              <c:strCache>
                <c:ptCount val="1"/>
                <c:pt idx="0">
                  <c:v>2010-2011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LAB'!$B$45:$B$49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12-4301-A248-FB16C8A9F534}"/>
            </c:ext>
          </c:extLst>
        </c:ser>
        <c:ser>
          <c:idx val="1"/>
          <c:order val="1"/>
          <c:tx>
            <c:strRef>
              <c:f>'COMPARATIVO RESUL POR GRUPO LAB'!$C$44</c:f>
              <c:strCache>
                <c:ptCount val="1"/>
                <c:pt idx="0">
                  <c:v>2011-2012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LAB'!$C$45:$C$49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12-4301-A248-FB16C8A9F534}"/>
            </c:ext>
          </c:extLst>
        </c:ser>
        <c:ser>
          <c:idx val="2"/>
          <c:order val="2"/>
          <c:tx>
            <c:strRef>
              <c:f>'COMPARATIVO RESUL POR GRUPO LAB'!$D$44</c:f>
              <c:strCache>
                <c:ptCount val="1"/>
                <c:pt idx="0">
                  <c:v>2013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LAB'!$D$45:$D$49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12-4301-A248-FB16C8A9F534}"/>
            </c:ext>
          </c:extLst>
        </c:ser>
        <c:ser>
          <c:idx val="3"/>
          <c:order val="3"/>
          <c:tx>
            <c:strRef>
              <c:f>'COMPARATIVO RESUL POR GRUPO LAB'!$E$44</c:f>
              <c:strCache>
                <c:ptCount val="1"/>
                <c:pt idx="0">
                  <c:v>2014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LAB'!$E$45:$E$49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12-4301-A248-FB16C8A9F534}"/>
            </c:ext>
          </c:extLst>
        </c:ser>
        <c:ser>
          <c:idx val="4"/>
          <c:order val="4"/>
          <c:tx>
            <c:strRef>
              <c:f>'COMPARATIVO RESUL POR GRUPO LAB'!$F$44</c:f>
              <c:strCache>
                <c:ptCount val="1"/>
                <c:pt idx="0">
                  <c:v>2015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LAB'!$F$45:$F$49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12-4301-A248-FB16C8A9F534}"/>
            </c:ext>
          </c:extLst>
        </c:ser>
        <c:ser>
          <c:idx val="5"/>
          <c:order val="5"/>
          <c:tx>
            <c:strRef>
              <c:f>'COMPARATIVO RESUL POR GRUPO LAB'!$G$44</c:f>
              <c:strCache>
                <c:ptCount val="1"/>
                <c:pt idx="0">
                  <c:v>2016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LAB'!$G$45:$G$49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12-4301-A248-FB16C8A9F534}"/>
            </c:ext>
          </c:extLst>
        </c:ser>
        <c:ser>
          <c:idx val="6"/>
          <c:order val="6"/>
          <c:tx>
            <c:strRef>
              <c:f>'COMPARATIVO RESUL POR GRUPO LAB'!$H$44</c:f>
              <c:strCache>
                <c:ptCount val="1"/>
                <c:pt idx="0">
                  <c:v>2017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LAB'!$H$45:$H$49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712-4301-A248-FB16C8A9F534}"/>
            </c:ext>
          </c:extLst>
        </c:ser>
        <c:ser>
          <c:idx val="7"/>
          <c:order val="7"/>
          <c:tx>
            <c:strRef>
              <c:f>'COMPARATIVO RESUL POR GRUPO LAB'!$I$44</c:f>
              <c:strCache>
                <c:ptCount val="1"/>
                <c:pt idx="0">
                  <c:v>2018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LAB'!$I$45:$I$49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712-4301-A248-FB16C8A9F534}"/>
            </c:ext>
          </c:extLst>
        </c:ser>
        <c:ser>
          <c:idx val="8"/>
          <c:order val="8"/>
          <c:tx>
            <c:strRef>
              <c:f>'COMPARATIVO RESUL POR GRUPO LAB'!$J$44</c:f>
              <c:strCache>
                <c:ptCount val="1"/>
                <c:pt idx="0">
                  <c:v>2019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LAB'!$J$45:$J$49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12-4301-A248-FB16C8A9F534}"/>
            </c:ext>
          </c:extLst>
        </c:ser>
        <c:ser>
          <c:idx val="9"/>
          <c:order val="9"/>
          <c:tx>
            <c:strRef>
              <c:f>'COMPARATIVO RESUL POR GRUPO LAB'!$K$44</c:f>
              <c:strCache>
                <c:ptCount val="1"/>
                <c:pt idx="0">
                  <c:v>2020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LAB'!$A$45:$A$49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LAB'!$K$45:$K$49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12-4301-A248-FB16C8A9F53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549933632"/>
        <c:axId val="549940520"/>
      </c:barChart>
      <c:catAx>
        <c:axId val="54993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9940520"/>
        <c:crosses val="autoZero"/>
        <c:auto val="1"/>
        <c:lblAlgn val="ctr"/>
        <c:lblOffset val="100"/>
        <c:noMultiLvlLbl val="0"/>
      </c:catAx>
      <c:valAx>
        <c:axId val="549940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49933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5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b="1"/>
              <a:t>DISTRIBUCIÓN DEL RESULTADO "DEFICIENTE" POR GRUPO LABORAL DEL AÑO 2010 AL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5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'COMPARATIVO RESUL POR GRUPO LAB'!$B$55</c:f>
              <c:strCache>
                <c:ptCount val="1"/>
                <c:pt idx="0">
                  <c:v>2010-2011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LAB'!$B$56:$B$60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B-4862-8B90-8B4850594E29}"/>
            </c:ext>
          </c:extLst>
        </c:ser>
        <c:ser>
          <c:idx val="1"/>
          <c:order val="1"/>
          <c:tx>
            <c:strRef>
              <c:f>'COMPARATIVO RESUL POR GRUPO LAB'!$C$55</c:f>
              <c:strCache>
                <c:ptCount val="1"/>
                <c:pt idx="0">
                  <c:v>2011-2012</c:v>
                </c:pt>
              </c:strCache>
            </c:strRef>
          </c:tx>
          <c:spPr>
            <a:solidFill>
              <a:schemeClr val="accent2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LAB'!$C$56:$C$60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B-4862-8B90-8B4850594E29}"/>
            </c:ext>
          </c:extLst>
        </c:ser>
        <c:ser>
          <c:idx val="2"/>
          <c:order val="2"/>
          <c:tx>
            <c:strRef>
              <c:f>'COMPARATIVO RESUL POR GRUPO LAB'!$D$55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LAB'!$D$56:$D$60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B-4862-8B90-8B4850594E29}"/>
            </c:ext>
          </c:extLst>
        </c:ser>
        <c:ser>
          <c:idx val="3"/>
          <c:order val="3"/>
          <c:tx>
            <c:strRef>
              <c:f>'COMPARATIVO RESUL POR GRUPO LAB'!$E$55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LAB'!$E$56:$E$60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D3B-4862-8B90-8B4850594E29}"/>
            </c:ext>
          </c:extLst>
        </c:ser>
        <c:ser>
          <c:idx val="4"/>
          <c:order val="4"/>
          <c:tx>
            <c:strRef>
              <c:f>'COMPARATIVO RESUL POR GRUPO LAB'!$F$55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LAB'!$F$56:$F$60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3B-4862-8B90-8B4850594E29}"/>
            </c:ext>
          </c:extLst>
        </c:ser>
        <c:ser>
          <c:idx val="5"/>
          <c:order val="5"/>
          <c:tx>
            <c:strRef>
              <c:f>'COMPARATIVO RESUL POR GRUPO LAB'!$G$55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LAB'!$G$56:$G$60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D3B-4862-8B90-8B4850594E29}"/>
            </c:ext>
          </c:extLst>
        </c:ser>
        <c:ser>
          <c:idx val="6"/>
          <c:order val="6"/>
          <c:tx>
            <c:strRef>
              <c:f>'COMPARATIVO RESUL POR GRUPO LAB'!$H$55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LAB'!$H$56:$H$60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D3B-4862-8B90-8B4850594E29}"/>
            </c:ext>
          </c:extLst>
        </c:ser>
        <c:ser>
          <c:idx val="7"/>
          <c:order val="7"/>
          <c:tx>
            <c:strRef>
              <c:f>'COMPARATIVO RESUL POR GRUPO LAB'!$I$55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LAB'!$I$56:$I$60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D3B-4862-8B90-8B4850594E29}"/>
            </c:ext>
          </c:extLst>
        </c:ser>
        <c:ser>
          <c:idx val="8"/>
          <c:order val="8"/>
          <c:tx>
            <c:strRef>
              <c:f>'COMPARATIVO RESUL POR GRUPO LAB'!$J$55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LAB'!$J$56:$J$60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D3B-4862-8B90-8B4850594E29}"/>
            </c:ext>
          </c:extLst>
        </c:ser>
        <c:ser>
          <c:idx val="9"/>
          <c:order val="9"/>
          <c:tx>
            <c:strRef>
              <c:f>'COMPARATIVO RESUL POR GRUPO LAB'!$K$55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'COMPARATIVO RESUL POR GRUPO LAB'!$A$56:$A$60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'COMPARATIVO RESUL POR GRUPO LAB'!$K$56:$K$60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3B-4862-8B90-8B4850594E2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571386328"/>
        <c:axId val="571380096"/>
      </c:barChart>
      <c:catAx>
        <c:axId val="571386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1380096"/>
        <c:crosses val="autoZero"/>
        <c:auto val="1"/>
        <c:lblAlgn val="ctr"/>
        <c:lblOffset val="100"/>
        <c:noMultiLvlLbl val="0"/>
      </c:catAx>
      <c:valAx>
        <c:axId val="57138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1386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Distribución de resultados de calificaciones del desempeño por grupo laboral, ciclo</a:t>
            </a:r>
            <a:r>
              <a:rPr lang="en-US" baseline="0"/>
              <a:t> </a:t>
            </a:r>
            <a:r>
              <a:rPr lang="en-US"/>
              <a:t>2010-2011</a:t>
            </a:r>
          </a:p>
        </c:rich>
      </c:tx>
      <c:layout>
        <c:manualLayout>
          <c:xMode val="edge"/>
          <c:yMode val="edge"/>
          <c:x val="0.11431927081894912"/>
          <c:y val="3.418802582138139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6755-414A-835F-3F546E2FB5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6755-414A-835F-3F546E2FB5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6755-414A-835F-3F546E2FB5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6755-414A-835F-3F546E2FB54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6755-414A-835F-3F546E2FB5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'2010-2011'!$A$19:$A$23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'2010-2011'!$B$19:$B$23</c:f>
              <c:numCache>
                <c:formatCode>General</c:formatCode>
                <c:ptCount val="5"/>
                <c:pt idx="0">
                  <c:v>226</c:v>
                </c:pt>
                <c:pt idx="1">
                  <c:v>1076</c:v>
                </c:pt>
                <c:pt idx="2">
                  <c:v>1190</c:v>
                </c:pt>
                <c:pt idx="3">
                  <c:v>402</c:v>
                </c:pt>
                <c:pt idx="4">
                  <c:v>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19-4D14-966E-AF06CA98820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CR"/>
              <a:t>Distribución  de resultados de calificaciones del desempeño por grupo laboral, ciclo 2011-2012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619-4B03-B4DB-F50F20682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619-4B03-B4DB-F50F206829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619-4B03-B4DB-F50F206829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619-4B03-B4DB-F50F206829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9-0619-4B03-B4DB-F50F206829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MX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'2011-2012'!$A$19:$A$23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'2011-2012'!$B$19:$B$23</c:f>
              <c:numCache>
                <c:formatCode>General</c:formatCode>
                <c:ptCount val="5"/>
                <c:pt idx="0">
                  <c:v>265</c:v>
                </c:pt>
                <c:pt idx="1">
                  <c:v>1041</c:v>
                </c:pt>
                <c:pt idx="2">
                  <c:v>1184</c:v>
                </c:pt>
                <c:pt idx="3">
                  <c:v>657</c:v>
                </c:pt>
                <c:pt idx="4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9E-4A82-9ECD-F691840981A8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MX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/>
              <a:t>Distribución de resultados calificación del desempeño por grupo laboral,  ciclo 2013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E99-4564-9B47-2379CBAE2D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E99-4564-9B47-2379CBAE2D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E99-4564-9B47-2379CBAE2D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E99-4564-9B47-2379CBAE2D8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7E99-4564-9B47-2379CBAE2D8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'2013'!$A$19:$A$23</c:f>
              <c:strCache>
                <c:ptCount val="5"/>
                <c:pt idx="0">
                  <c:v>Gerencial</c:v>
                </c:pt>
                <c:pt idx="1">
                  <c:v>Profesional</c:v>
                </c:pt>
                <c:pt idx="2">
                  <c:v>Técnico</c:v>
                </c:pt>
                <c:pt idx="3">
                  <c:v>Calificado</c:v>
                </c:pt>
                <c:pt idx="4">
                  <c:v>Operativo</c:v>
                </c:pt>
              </c:strCache>
            </c:strRef>
          </c:cat>
          <c:val>
            <c:numRef>
              <c:f>'2013'!$B$19:$B$23</c:f>
              <c:numCache>
                <c:formatCode>General</c:formatCode>
                <c:ptCount val="5"/>
                <c:pt idx="0">
                  <c:v>253</c:v>
                </c:pt>
                <c:pt idx="1">
                  <c:v>1086</c:v>
                </c:pt>
                <c:pt idx="2">
                  <c:v>1098</c:v>
                </c:pt>
                <c:pt idx="3">
                  <c:v>622</c:v>
                </c:pt>
                <c:pt idx="4">
                  <c:v>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0-413F-A93D-E03C7C786C1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017'!A1"/><Relationship Id="rId13" Type="http://schemas.openxmlformats.org/officeDocument/2006/relationships/hyperlink" Target="#'2020'!A1"/><Relationship Id="rId3" Type="http://schemas.openxmlformats.org/officeDocument/2006/relationships/hyperlink" Target="#'2011-2012'!A1"/><Relationship Id="rId7" Type="http://schemas.openxmlformats.org/officeDocument/2006/relationships/hyperlink" Target="#'2016'!A1"/><Relationship Id="rId12" Type="http://schemas.openxmlformats.org/officeDocument/2006/relationships/hyperlink" Target="#'2019'!A1"/><Relationship Id="rId2" Type="http://schemas.openxmlformats.org/officeDocument/2006/relationships/hyperlink" Target="#'2010-2011'!A1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11" Type="http://schemas.openxmlformats.org/officeDocument/2006/relationships/hyperlink" Target="#'COMPARATIVO GENERAL'!A1"/><Relationship Id="rId5" Type="http://schemas.openxmlformats.org/officeDocument/2006/relationships/hyperlink" Target="#'2014'!A1"/><Relationship Id="rId10" Type="http://schemas.openxmlformats.org/officeDocument/2006/relationships/hyperlink" Target="#'2018'!A1"/><Relationship Id="rId4" Type="http://schemas.openxmlformats.org/officeDocument/2006/relationships/hyperlink" Target="#'2013'!A1"/><Relationship Id="rId9" Type="http://schemas.openxmlformats.org/officeDocument/2006/relationships/hyperlink" Target="#'COMPARATIVO RESUL POR GRUPO LAB'!A1"/><Relationship Id="rId14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3.xml"/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4.xml"/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5.xml"/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6.xml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1.xml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7" Type="http://schemas.openxmlformats.org/officeDocument/2006/relationships/image" Target="../media/image3.png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MENU!A1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469900</xdr:colOff>
      <xdr:row>0</xdr:row>
      <xdr:rowOff>98424</xdr:rowOff>
    </xdr:from>
    <xdr:to>
      <xdr:col>11</xdr:col>
      <xdr:colOff>317500</xdr:colOff>
      <xdr:row>6</xdr:row>
      <xdr:rowOff>79375</xdr:rowOff>
    </xdr:to>
    <xdr:sp macro="" textlink="">
      <xdr:nvSpPr>
        <xdr:cNvPr id="3" name="Rectángulo redondead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279900" y="98424"/>
          <a:ext cx="4419600" cy="1123951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400"/>
            <a:t>MINISTERIO</a:t>
          </a:r>
          <a:r>
            <a:rPr lang="es-CR" sz="1400" baseline="0"/>
            <a:t> DE SALUD</a:t>
          </a:r>
        </a:p>
        <a:p>
          <a:pPr algn="l"/>
          <a:r>
            <a:rPr lang="es-CR" sz="1400" baseline="0"/>
            <a:t>Dirección de Desarrollo Humano</a:t>
          </a:r>
        </a:p>
        <a:p>
          <a:pPr algn="l"/>
          <a:r>
            <a:rPr lang="es-CR" sz="1400" baseline="0"/>
            <a:t>Unidad Progreso Humano</a:t>
          </a:r>
        </a:p>
        <a:p>
          <a:pPr algn="l"/>
          <a:r>
            <a:rPr lang="es-CR" sz="1400" baseline="0"/>
            <a:t>Área Gestión del Desarrollo</a:t>
          </a:r>
          <a:endParaRPr lang="es-CR" sz="1400"/>
        </a:p>
      </xdr:txBody>
    </xdr:sp>
    <xdr:clientData/>
  </xdr:twoCellAnchor>
  <xdr:twoCellAnchor>
    <xdr:from>
      <xdr:col>0</xdr:col>
      <xdr:colOff>390525</xdr:colOff>
      <xdr:row>8</xdr:row>
      <xdr:rowOff>0</xdr:rowOff>
    </xdr:from>
    <xdr:to>
      <xdr:col>6</xdr:col>
      <xdr:colOff>400050</xdr:colOff>
      <xdr:row>36</xdr:row>
      <xdr:rowOff>0</xdr:rowOff>
    </xdr:to>
    <xdr:sp macro="" textlink="">
      <xdr:nvSpPr>
        <xdr:cNvPr id="6" name="Rectángulo redondead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0525" y="1524000"/>
          <a:ext cx="4581525" cy="5334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l"/>
          <a:endParaRPr lang="es-CR" sz="2000"/>
        </a:p>
        <a:p>
          <a:pPr algn="ctr"/>
          <a:r>
            <a:rPr lang="es-CR" sz="2000" b="1"/>
            <a:t>ESTADÍSTICA</a:t>
          </a:r>
          <a:r>
            <a:rPr lang="es-CR" sz="2000" b="1" baseline="0"/>
            <a:t> RESULTADOS CALIFICACIÓN DEL DESEMPEÑO</a:t>
          </a:r>
          <a:endParaRPr lang="es-CR" sz="2000" b="1"/>
        </a:p>
      </xdr:txBody>
    </xdr:sp>
    <xdr:clientData/>
  </xdr:twoCellAnchor>
  <xdr:twoCellAnchor editAs="oneCell">
    <xdr:from>
      <xdr:col>1</xdr:col>
      <xdr:colOff>228600</xdr:colOff>
      <xdr:row>9</xdr:row>
      <xdr:rowOff>1</xdr:rowOff>
    </xdr:from>
    <xdr:to>
      <xdr:col>5</xdr:col>
      <xdr:colOff>209550</xdr:colOff>
      <xdr:row>28</xdr:row>
      <xdr:rowOff>133351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1714501"/>
          <a:ext cx="3028950" cy="3752850"/>
        </a:xfrm>
        <a:prstGeom prst="ellipse">
          <a:avLst/>
        </a:prstGeom>
        <a:ln w="63500" cap="rnd">
          <a:solidFill>
            <a:schemeClr val="bg1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  <xdr:twoCellAnchor>
    <xdr:from>
      <xdr:col>6</xdr:col>
      <xdr:colOff>597355</xdr:colOff>
      <xdr:row>8</xdr:row>
      <xdr:rowOff>122464</xdr:rowOff>
    </xdr:from>
    <xdr:to>
      <xdr:col>8</xdr:col>
      <xdr:colOff>768806</xdr:colOff>
      <xdr:row>12</xdr:row>
      <xdr:rowOff>61232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99984" y="1602921"/>
          <a:ext cx="1738993" cy="67899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2010-2011</a:t>
          </a:r>
        </a:p>
      </xdr:txBody>
    </xdr:sp>
    <xdr:clientData/>
  </xdr:twoCellAnchor>
  <xdr:twoCellAnchor>
    <xdr:from>
      <xdr:col>9</xdr:col>
      <xdr:colOff>219075</xdr:colOff>
      <xdr:row>8</xdr:row>
      <xdr:rowOff>110218</xdr:rowOff>
    </xdr:from>
    <xdr:to>
      <xdr:col>11</xdr:col>
      <xdr:colOff>412296</xdr:colOff>
      <xdr:row>12</xdr:row>
      <xdr:rowOff>43543</xdr:rowOff>
    </xdr:to>
    <xdr:sp macro="" textlink="">
      <xdr:nvSpPr>
        <xdr:cNvPr id="9" name="Rectángulo redondeado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73018" y="1590675"/>
          <a:ext cx="1760764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2011-2012</a:t>
          </a:r>
        </a:p>
      </xdr:txBody>
    </xdr:sp>
    <xdr:clientData/>
  </xdr:twoCellAnchor>
  <xdr:twoCellAnchor>
    <xdr:from>
      <xdr:col>6</xdr:col>
      <xdr:colOff>600074</xdr:colOff>
      <xdr:row>13</xdr:row>
      <xdr:rowOff>54428</xdr:rowOff>
    </xdr:from>
    <xdr:to>
      <xdr:col>8</xdr:col>
      <xdr:colOff>771525</xdr:colOff>
      <xdr:row>16</xdr:row>
      <xdr:rowOff>172811</xdr:rowOff>
    </xdr:to>
    <xdr:sp macro="" textlink="">
      <xdr:nvSpPr>
        <xdr:cNvPr id="10" name="Rectángulo redondeado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302703" y="2460171"/>
          <a:ext cx="1738993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2013</a:t>
          </a:r>
        </a:p>
      </xdr:txBody>
    </xdr:sp>
    <xdr:clientData/>
  </xdr:twoCellAnchor>
  <xdr:twoCellAnchor>
    <xdr:from>
      <xdr:col>9</xdr:col>
      <xdr:colOff>213632</xdr:colOff>
      <xdr:row>13</xdr:row>
      <xdr:rowOff>1361</xdr:rowOff>
    </xdr:from>
    <xdr:to>
      <xdr:col>11</xdr:col>
      <xdr:colOff>385081</xdr:colOff>
      <xdr:row>16</xdr:row>
      <xdr:rowOff>119744</xdr:rowOff>
    </xdr:to>
    <xdr:sp macro="" textlink="">
      <xdr:nvSpPr>
        <xdr:cNvPr id="11" name="Rectángulo redondeado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267575" y="2407104"/>
          <a:ext cx="1738992" cy="673554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2014</a:t>
          </a:r>
        </a:p>
      </xdr:txBody>
    </xdr:sp>
    <xdr:clientData/>
  </xdr:twoCellAnchor>
  <xdr:twoCellAnchor>
    <xdr:from>
      <xdr:col>6</xdr:col>
      <xdr:colOff>593271</xdr:colOff>
      <xdr:row>17</xdr:row>
      <xdr:rowOff>114301</xdr:rowOff>
    </xdr:from>
    <xdr:to>
      <xdr:col>8</xdr:col>
      <xdr:colOff>764722</xdr:colOff>
      <xdr:row>21</xdr:row>
      <xdr:rowOff>47625</xdr:rowOff>
    </xdr:to>
    <xdr:sp macro="" textlink="">
      <xdr:nvSpPr>
        <xdr:cNvPr id="12" name="Rectángulo redondeado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295900" y="3260272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2015</a:t>
          </a:r>
        </a:p>
      </xdr:txBody>
    </xdr:sp>
    <xdr:clientData/>
  </xdr:twoCellAnchor>
  <xdr:twoCellAnchor>
    <xdr:from>
      <xdr:col>9</xdr:col>
      <xdr:colOff>242208</xdr:colOff>
      <xdr:row>17</xdr:row>
      <xdr:rowOff>35379</xdr:rowOff>
    </xdr:from>
    <xdr:to>
      <xdr:col>11</xdr:col>
      <xdr:colOff>413657</xdr:colOff>
      <xdr:row>20</xdr:row>
      <xdr:rowOff>153760</xdr:rowOff>
    </xdr:to>
    <xdr:sp macro="" textlink="">
      <xdr:nvSpPr>
        <xdr:cNvPr id="13" name="Rectángulo redondeado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296151" y="3181350"/>
          <a:ext cx="1738992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2016</a:t>
          </a:r>
        </a:p>
      </xdr:txBody>
    </xdr:sp>
    <xdr:clientData/>
  </xdr:twoCellAnchor>
  <xdr:twoCellAnchor>
    <xdr:from>
      <xdr:col>6</xdr:col>
      <xdr:colOff>606878</xdr:colOff>
      <xdr:row>21</xdr:row>
      <xdr:rowOff>123826</xdr:rowOff>
    </xdr:from>
    <xdr:to>
      <xdr:col>8</xdr:col>
      <xdr:colOff>778329</xdr:colOff>
      <xdr:row>25</xdr:row>
      <xdr:rowOff>57150</xdr:rowOff>
    </xdr:to>
    <xdr:sp macro="" textlink="">
      <xdr:nvSpPr>
        <xdr:cNvPr id="14" name="Rectángulo redondeado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309507" y="4010026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2017</a:t>
          </a:r>
        </a:p>
      </xdr:txBody>
    </xdr:sp>
    <xdr:clientData/>
  </xdr:twoCellAnchor>
  <xdr:twoCellAnchor>
    <xdr:from>
      <xdr:col>13</xdr:col>
      <xdr:colOff>78920</xdr:colOff>
      <xdr:row>20</xdr:row>
      <xdr:rowOff>14514</xdr:rowOff>
    </xdr:from>
    <xdr:to>
      <xdr:col>19</xdr:col>
      <xdr:colOff>730250</xdr:colOff>
      <xdr:row>25</xdr:row>
      <xdr:rowOff>95249</xdr:rowOff>
    </xdr:to>
    <xdr:sp macro="" textlink="">
      <xdr:nvSpPr>
        <xdr:cNvPr id="16" name="Rectángulo redondeado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984920" y="3824514"/>
          <a:ext cx="5223330" cy="103323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DE RESULTADOS POR GRUPO LABORAL Y AÑO</a:t>
          </a:r>
        </a:p>
      </xdr:txBody>
    </xdr:sp>
    <xdr:clientData/>
  </xdr:twoCellAnchor>
  <xdr:twoCellAnchor>
    <xdr:from>
      <xdr:col>9</xdr:col>
      <xdr:colOff>228601</xdr:colOff>
      <xdr:row>21</xdr:row>
      <xdr:rowOff>108857</xdr:rowOff>
    </xdr:from>
    <xdr:to>
      <xdr:col>11</xdr:col>
      <xdr:colOff>400051</xdr:colOff>
      <xdr:row>25</xdr:row>
      <xdr:rowOff>42181</xdr:rowOff>
    </xdr:to>
    <xdr:sp macro="" textlink="">
      <xdr:nvSpPr>
        <xdr:cNvPr id="15" name="Rectángulo redondeado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7282544" y="3995057"/>
          <a:ext cx="1738993" cy="67355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2018</a:t>
          </a:r>
        </a:p>
      </xdr:txBody>
    </xdr:sp>
    <xdr:clientData/>
  </xdr:twoCellAnchor>
  <xdr:twoCellAnchor>
    <xdr:from>
      <xdr:col>13</xdr:col>
      <xdr:colOff>51593</xdr:colOff>
      <xdr:row>12</xdr:row>
      <xdr:rowOff>39687</xdr:rowOff>
    </xdr:from>
    <xdr:to>
      <xdr:col>19</xdr:col>
      <xdr:colOff>682625</xdr:colOff>
      <xdr:row>16</xdr:row>
      <xdr:rowOff>111124</xdr:rowOff>
    </xdr:to>
    <xdr:sp macro="" textlink="">
      <xdr:nvSpPr>
        <xdr:cNvPr id="19" name="Rectángulo redondeado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F5BCB02-5816-4542-A7EE-72502F4291B3}"/>
            </a:ext>
          </a:extLst>
        </xdr:cNvPr>
        <xdr:cNvSpPr/>
      </xdr:nvSpPr>
      <xdr:spPr>
        <a:xfrm>
          <a:off x="9957593" y="2325687"/>
          <a:ext cx="5203032" cy="83343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R" sz="2400"/>
            <a:t>COMPARATIVO GENERAL</a:t>
          </a:r>
        </a:p>
      </xdr:txBody>
    </xdr:sp>
    <xdr:clientData/>
  </xdr:twoCellAnchor>
  <xdr:twoCellAnchor>
    <xdr:from>
      <xdr:col>6</xdr:col>
      <xdr:colOff>619125</xdr:colOff>
      <xdr:row>26</xdr:row>
      <xdr:rowOff>23812</xdr:rowOff>
    </xdr:from>
    <xdr:to>
      <xdr:col>9</xdr:col>
      <xdr:colOff>28575</xdr:colOff>
      <xdr:row>29</xdr:row>
      <xdr:rowOff>28574</xdr:rowOff>
    </xdr:to>
    <xdr:sp macro="" textlink="">
      <xdr:nvSpPr>
        <xdr:cNvPr id="18" name="Rectángulo redondead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D7B3589-36F9-4694-9BFD-45C0F4A2E46E}"/>
            </a:ext>
          </a:extLst>
        </xdr:cNvPr>
        <xdr:cNvSpPr/>
      </xdr:nvSpPr>
      <xdr:spPr>
        <a:xfrm>
          <a:off x="5191125" y="4976812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2019</a:t>
          </a:r>
        </a:p>
      </xdr:txBody>
    </xdr:sp>
    <xdr:clientData/>
  </xdr:twoCellAnchor>
  <xdr:twoCellAnchor>
    <xdr:from>
      <xdr:col>9</xdr:col>
      <xdr:colOff>238125</xdr:colOff>
      <xdr:row>26</xdr:row>
      <xdr:rowOff>23813</xdr:rowOff>
    </xdr:from>
    <xdr:to>
      <xdr:col>11</xdr:col>
      <xdr:colOff>409575</xdr:colOff>
      <xdr:row>29</xdr:row>
      <xdr:rowOff>28575</xdr:rowOff>
    </xdr:to>
    <xdr:sp macro="" textlink="">
      <xdr:nvSpPr>
        <xdr:cNvPr id="20" name="Rectángulo redondeado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307AE25-476A-4C4E-980F-92112C58DDCE}"/>
            </a:ext>
          </a:extLst>
        </xdr:cNvPr>
        <xdr:cNvSpPr/>
      </xdr:nvSpPr>
      <xdr:spPr>
        <a:xfrm>
          <a:off x="7096125" y="4976813"/>
          <a:ext cx="1695450" cy="57626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2400"/>
            <a:t>2020</a:t>
          </a:r>
        </a:p>
      </xdr:txBody>
    </xdr:sp>
    <xdr:clientData/>
  </xdr:twoCellAnchor>
  <xdr:twoCellAnchor editAs="oneCell">
    <xdr:from>
      <xdr:col>0</xdr:col>
      <xdr:colOff>43793</xdr:colOff>
      <xdr:row>0</xdr:row>
      <xdr:rowOff>32845</xdr:rowOff>
    </xdr:from>
    <xdr:to>
      <xdr:col>4</xdr:col>
      <xdr:colOff>405743</xdr:colOff>
      <xdr:row>7</xdr:row>
      <xdr:rowOff>42369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B2EB7AD-7ADE-4929-9B4C-4CE698BA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93" y="32845"/>
          <a:ext cx="3427467" cy="13123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436562</xdr:colOff>
      <xdr:row>15</xdr:row>
      <xdr:rowOff>64558</xdr:rowOff>
    </xdr:from>
    <xdr:to>
      <xdr:col>10</xdr:col>
      <xdr:colOff>660400</xdr:colOff>
      <xdr:row>33</xdr:row>
      <xdr:rowOff>94191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508000</xdr:colOff>
      <xdr:row>0</xdr:row>
      <xdr:rowOff>0</xdr:rowOff>
    </xdr:from>
    <xdr:to>
      <xdr:col>4</xdr:col>
      <xdr:colOff>349250</xdr:colOff>
      <xdr:row>2</xdr:row>
      <xdr:rowOff>148167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060FE6-C8BC-43E6-B61D-5F82AA3B9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40000" y="0"/>
          <a:ext cx="1365250" cy="52916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</xdr:colOff>
      <xdr:row>15</xdr:row>
      <xdr:rowOff>163830</xdr:rowOff>
    </xdr:from>
    <xdr:to>
      <xdr:col>10</xdr:col>
      <xdr:colOff>120015</xdr:colOff>
      <xdr:row>34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752475</xdr:colOff>
      <xdr:row>0</xdr:row>
      <xdr:rowOff>76200</xdr:rowOff>
    </xdr:from>
    <xdr:to>
      <xdr:col>8</xdr:col>
      <xdr:colOff>514350</xdr:colOff>
      <xdr:row>3</xdr:row>
      <xdr:rowOff>28575</xdr:rowOff>
    </xdr:to>
    <xdr:sp macro="" textlink="">
      <xdr:nvSpPr>
        <xdr:cNvPr id="6" name="Rectángulo redondead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5829300" y="762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676275</xdr:colOff>
      <xdr:row>0</xdr:row>
      <xdr:rowOff>9525</xdr:rowOff>
    </xdr:from>
    <xdr:to>
      <xdr:col>4</xdr:col>
      <xdr:colOff>517525</xdr:colOff>
      <xdr:row>2</xdr:row>
      <xdr:rowOff>157692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F008F5-393D-4C75-81B3-7A430691B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05100" y="9525"/>
          <a:ext cx="1365250" cy="52916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633412</xdr:colOff>
      <xdr:row>15</xdr:row>
      <xdr:rowOff>128586</xdr:rowOff>
    </xdr:from>
    <xdr:to>
      <xdr:col>10</xdr:col>
      <xdr:colOff>628650</xdr:colOff>
      <xdr:row>33</xdr:row>
      <xdr:rowOff>114299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CB67F4F-85DC-4C17-A7ED-B52EEB625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3</xdr:col>
      <xdr:colOff>323850</xdr:colOff>
      <xdr:row>0</xdr:row>
      <xdr:rowOff>114300</xdr:rowOff>
    </xdr:from>
    <xdr:to>
      <xdr:col>5</xdr:col>
      <xdr:colOff>165100</xdr:colOff>
      <xdr:row>3</xdr:row>
      <xdr:rowOff>71967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2B129C7-E92D-4209-BC6D-21F302532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14675" y="114300"/>
          <a:ext cx="1365250" cy="52916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20074E-6D12-4159-BCC0-83E0BC22446C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119062</xdr:colOff>
      <xdr:row>15</xdr:row>
      <xdr:rowOff>147636</xdr:rowOff>
    </xdr:from>
    <xdr:to>
      <xdr:col>9</xdr:col>
      <xdr:colOff>419100</xdr:colOff>
      <xdr:row>36</xdr:row>
      <xdr:rowOff>95250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4EE3C31-8AFF-4735-A884-A1A23EABEC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742950</xdr:colOff>
      <xdr:row>0</xdr:row>
      <xdr:rowOff>47625</xdr:rowOff>
    </xdr:from>
    <xdr:to>
      <xdr:col>4</xdr:col>
      <xdr:colOff>584200</xdr:colOff>
      <xdr:row>3</xdr:row>
      <xdr:rowOff>5292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8C4E122-CA36-434F-8C04-5A3F2F7E0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1775" y="47625"/>
          <a:ext cx="1365250" cy="52916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4D0E60-2D11-400D-920E-9148A9ECF1A9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147637</xdr:colOff>
      <xdr:row>16</xdr:row>
      <xdr:rowOff>85725</xdr:rowOff>
    </xdr:from>
    <xdr:to>
      <xdr:col>8</xdr:col>
      <xdr:colOff>147637</xdr:colOff>
      <xdr:row>36</xdr:row>
      <xdr:rowOff>152400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C4B4092-0DB8-4617-A2EF-D3035CC9D4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704850</xdr:colOff>
      <xdr:row>0</xdr:row>
      <xdr:rowOff>95250</xdr:rowOff>
    </xdr:from>
    <xdr:to>
      <xdr:col>4</xdr:col>
      <xdr:colOff>546100</xdr:colOff>
      <xdr:row>3</xdr:row>
      <xdr:rowOff>52917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59E432-79F6-49AC-BF88-D6349A0B0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33675" y="95250"/>
          <a:ext cx="1365250" cy="52916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2" name="Rectángulo redondead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F805C0-17A3-40A3-9267-42FA05822FBA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2</xdr:col>
      <xdr:colOff>109536</xdr:colOff>
      <xdr:row>16</xdr:row>
      <xdr:rowOff>90486</xdr:rowOff>
    </xdr:from>
    <xdr:to>
      <xdr:col>9</xdr:col>
      <xdr:colOff>152399</xdr:colOff>
      <xdr:row>34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6FF3F0E-72E3-4FBE-A8CC-60A83B194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752475</xdr:colOff>
      <xdr:row>0</xdr:row>
      <xdr:rowOff>85725</xdr:rowOff>
    </xdr:from>
    <xdr:to>
      <xdr:col>4</xdr:col>
      <xdr:colOff>593725</xdr:colOff>
      <xdr:row>3</xdr:row>
      <xdr:rowOff>43392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DB3944B-9C29-488C-80DF-E76A74E35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81300" y="85725"/>
          <a:ext cx="1365250" cy="529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523875</xdr:colOff>
      <xdr:row>3</xdr:row>
      <xdr:rowOff>142875</xdr:rowOff>
    </xdr:to>
    <xdr:sp macro="" textlink="">
      <xdr:nvSpPr>
        <xdr:cNvPr id="8" name="Rectángulo redondeado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D4432-56B9-417C-8EA0-4273F30A5909}"/>
            </a:ext>
          </a:extLst>
        </xdr:cNvPr>
        <xdr:cNvSpPr/>
      </xdr:nvSpPr>
      <xdr:spPr>
        <a:xfrm>
          <a:off x="6267450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0</xdr:col>
      <xdr:colOff>0</xdr:colOff>
      <xdr:row>20</xdr:row>
      <xdr:rowOff>138111</xdr:rowOff>
    </xdr:from>
    <xdr:to>
      <xdr:col>19</xdr:col>
      <xdr:colOff>142875</xdr:colOff>
      <xdr:row>41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9591F0-5702-4580-932A-C56B8ECE47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381000</xdr:colOff>
      <xdr:row>0</xdr:row>
      <xdr:rowOff>38100</xdr:rowOff>
    </xdr:from>
    <xdr:to>
      <xdr:col>7</xdr:col>
      <xdr:colOff>161925</xdr:colOff>
      <xdr:row>4</xdr:row>
      <xdr:rowOff>133350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818DBA-D06B-46D1-8210-5693BD0D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67100" y="38100"/>
          <a:ext cx="2066925" cy="857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1</xdr:row>
      <xdr:rowOff>167640</xdr:rowOff>
    </xdr:from>
    <xdr:to>
      <xdr:col>30</xdr:col>
      <xdr:colOff>365760</xdr:colOff>
      <xdr:row>16</xdr:row>
      <xdr:rowOff>110490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228600</xdr:colOff>
      <xdr:row>17</xdr:row>
      <xdr:rowOff>26670</xdr:rowOff>
    </xdr:from>
    <xdr:to>
      <xdr:col>30</xdr:col>
      <xdr:colOff>388620</xdr:colOff>
      <xdr:row>30</xdr:row>
      <xdr:rowOff>156210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0</xdr:row>
      <xdr:rowOff>0</xdr:rowOff>
    </xdr:from>
    <xdr:to>
      <xdr:col>9</xdr:col>
      <xdr:colOff>390525</xdr:colOff>
      <xdr:row>2</xdr:row>
      <xdr:rowOff>142875</xdr:rowOff>
    </xdr:to>
    <xdr:sp macro="" textlink="">
      <xdr:nvSpPr>
        <xdr:cNvPr id="8" name="Rectángulo redondead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51472D8-3A80-418E-996B-2B58A6FCAC01}"/>
            </a:ext>
          </a:extLst>
        </xdr:cNvPr>
        <xdr:cNvSpPr/>
      </xdr:nvSpPr>
      <xdr:spPr>
        <a:xfrm>
          <a:off x="5372100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>
    <xdr:from>
      <xdr:col>12</xdr:col>
      <xdr:colOff>276224</xdr:colOff>
      <xdr:row>31</xdr:row>
      <xdr:rowOff>119062</xdr:rowOff>
    </xdr:from>
    <xdr:to>
      <xdr:col>30</xdr:col>
      <xdr:colOff>438149</xdr:colOff>
      <xdr:row>44</xdr:row>
      <xdr:rowOff>4762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7310F3-CAF6-442A-A9E8-22BC16F7FA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328612</xdr:colOff>
      <xdr:row>45</xdr:row>
      <xdr:rowOff>71437</xdr:rowOff>
    </xdr:from>
    <xdr:to>
      <xdr:col>30</xdr:col>
      <xdr:colOff>476250</xdr:colOff>
      <xdr:row>58</xdr:row>
      <xdr:rowOff>147637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8185B47-9C16-488F-A6A1-3416239C73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328611</xdr:colOff>
      <xdr:row>59</xdr:row>
      <xdr:rowOff>109537</xdr:rowOff>
    </xdr:from>
    <xdr:to>
      <xdr:col>30</xdr:col>
      <xdr:colOff>333374</xdr:colOff>
      <xdr:row>73</xdr:row>
      <xdr:rowOff>185737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94AE632-B642-4C14-9FC1-7266FD9CB7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4</xdr:col>
      <xdr:colOff>66675</xdr:colOff>
      <xdr:row>0</xdr:row>
      <xdr:rowOff>0</xdr:rowOff>
    </xdr:from>
    <xdr:to>
      <xdr:col>6</xdr:col>
      <xdr:colOff>609600</xdr:colOff>
      <xdr:row>4</xdr:row>
      <xdr:rowOff>95250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D1EECD2-0533-42C4-A3A6-83B9914F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52775" y="0"/>
          <a:ext cx="2066925" cy="85725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0.20899</cdr:x>
      <cdr:y>0</cdr:y>
    </cdr:from>
    <cdr:to>
      <cdr:x>0.66276</cdr:x>
      <cdr:y>0.06995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888801" y="0"/>
          <a:ext cx="6272343" cy="245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"EXCELENTE" POR GRUPO LABORAL DEL AÑO 2010 AL 2020.</a:t>
          </a:r>
          <a:endParaRPr lang="es-CR" sz="11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0.20109</cdr:x>
      <cdr:y>0.02685</cdr:y>
    </cdr:from>
    <cdr:to>
      <cdr:x>0.66428</cdr:x>
      <cdr:y>0.11574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784200" y="75292"/>
          <a:ext cx="6413140" cy="249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R" sz="1100" b="1"/>
            <a:t>DISTRIBUCIÓN DEL</a:t>
          </a:r>
          <a:r>
            <a:rPr lang="es-CR" sz="1100" b="1" baseline="0"/>
            <a:t> RESULTADO "MUY BUENO" POR GRUPO LABORAL DEL AÑO 2010 AL 2020.</a:t>
          </a:r>
          <a:endParaRPr lang="es-CR" sz="1100" b="1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16</xdr:row>
      <xdr:rowOff>57149</xdr:rowOff>
    </xdr:from>
    <xdr:to>
      <xdr:col>11</xdr:col>
      <xdr:colOff>57149</xdr:colOff>
      <xdr:row>37</xdr:row>
      <xdr:rowOff>142875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104775</xdr:colOff>
      <xdr:row>0</xdr:row>
      <xdr:rowOff>28575</xdr:rowOff>
    </xdr:from>
    <xdr:to>
      <xdr:col>8</xdr:col>
      <xdr:colOff>628650</xdr:colOff>
      <xdr:row>2</xdr:row>
      <xdr:rowOff>171450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943600" y="28575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3</xdr:col>
      <xdr:colOff>95250</xdr:colOff>
      <xdr:row>0</xdr:row>
      <xdr:rowOff>71437</xdr:rowOff>
    </xdr:from>
    <xdr:to>
      <xdr:col>5</xdr:col>
      <xdr:colOff>638175</xdr:colOff>
      <xdr:row>4</xdr:row>
      <xdr:rowOff>166687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D1DBFC-9628-43A4-B58F-0D5A7F04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81313" y="71437"/>
          <a:ext cx="2066925" cy="8572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534352</xdr:colOff>
      <xdr:row>6</xdr:row>
      <xdr:rowOff>152400</xdr:rowOff>
    </xdr:from>
    <xdr:to>
      <xdr:col>16</xdr:col>
      <xdr:colOff>320040</xdr:colOff>
      <xdr:row>28</xdr:row>
      <xdr:rowOff>180975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0</xdr:row>
      <xdr:rowOff>0</xdr:rowOff>
    </xdr:from>
    <xdr:to>
      <xdr:col>8</xdr:col>
      <xdr:colOff>523875</xdr:colOff>
      <xdr:row>2</xdr:row>
      <xdr:rowOff>142875</xdr:rowOff>
    </xdr:to>
    <xdr:sp macro="" textlink="">
      <xdr:nvSpPr>
        <xdr:cNvPr id="7" name="Rectángulo redonde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5838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592666</xdr:colOff>
      <xdr:row>0</xdr:row>
      <xdr:rowOff>0</xdr:rowOff>
    </xdr:from>
    <xdr:to>
      <xdr:col>5</xdr:col>
      <xdr:colOff>373591</xdr:colOff>
      <xdr:row>4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6E1C7A-D88F-47FC-8EF3-6DE47ADFF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624666" y="0"/>
          <a:ext cx="2066925" cy="8572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700086</xdr:colOff>
      <xdr:row>2</xdr:row>
      <xdr:rowOff>47625</xdr:rowOff>
    </xdr:from>
    <xdr:to>
      <xdr:col>17</xdr:col>
      <xdr:colOff>285749</xdr:colOff>
      <xdr:row>24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</xdr:row>
      <xdr:rowOff>0</xdr:rowOff>
    </xdr:from>
    <xdr:to>
      <xdr:col>8</xdr:col>
      <xdr:colOff>523875</xdr:colOff>
      <xdr:row>3</xdr:row>
      <xdr:rowOff>142875</xdr:rowOff>
    </xdr:to>
    <xdr:sp macro="" textlink="">
      <xdr:nvSpPr>
        <xdr:cNvPr id="5" name="Rectángulo redondead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5838825" y="19050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503464</xdr:colOff>
      <xdr:row>0</xdr:row>
      <xdr:rowOff>40821</xdr:rowOff>
    </xdr:from>
    <xdr:to>
      <xdr:col>5</xdr:col>
      <xdr:colOff>284389</xdr:colOff>
      <xdr:row>3</xdr:row>
      <xdr:rowOff>149679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75AAD1-D603-499D-B33E-A16134B51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30928" y="40821"/>
          <a:ext cx="2066925" cy="6803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159277</xdr:colOff>
      <xdr:row>15</xdr:row>
      <xdr:rowOff>175683</xdr:rowOff>
    </xdr:from>
    <xdr:to>
      <xdr:col>10</xdr:col>
      <xdr:colOff>525990</xdr:colOff>
      <xdr:row>37</xdr:row>
      <xdr:rowOff>110066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7</xdr:col>
      <xdr:colOff>523875</xdr:colOff>
      <xdr:row>2</xdr:row>
      <xdr:rowOff>142875</xdr:rowOff>
    </xdr:to>
    <xdr:sp macro="" textlink="">
      <xdr:nvSpPr>
        <xdr:cNvPr id="4" name="Rectángulo redondead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076825" y="0"/>
          <a:ext cx="1285875" cy="5238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R" sz="1100"/>
            <a:t>REGRESAR</a:t>
          </a:r>
          <a:r>
            <a:rPr lang="es-CR" sz="1100" baseline="0"/>
            <a:t> AL MENÚ</a:t>
          </a:r>
          <a:endParaRPr lang="es-CR" sz="1100"/>
        </a:p>
      </xdr:txBody>
    </xdr:sp>
    <xdr:clientData/>
  </xdr:twoCellAnchor>
  <xdr:twoCellAnchor editAs="oneCell">
    <xdr:from>
      <xdr:col>2</xdr:col>
      <xdr:colOff>560917</xdr:colOff>
      <xdr:row>0</xdr:row>
      <xdr:rowOff>42333</xdr:rowOff>
    </xdr:from>
    <xdr:to>
      <xdr:col>4</xdr:col>
      <xdr:colOff>402167</xdr:colOff>
      <xdr:row>3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93B0E9-0891-48A6-A739-E4C67E31A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92917" y="42333"/>
          <a:ext cx="1365250" cy="5291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87" zoomScaleNormal="87" workbookViewId="0">
      <selection activeCell="N41" sqref="N41"/>
    </sheetView>
  </sheetViews>
  <sheetFormatPr baseColWidth="10" defaultColWidth="11.42578125" defaultRowHeight="15" x14ac:dyDescent="0.25"/>
  <cols>
    <col min="1" max="16384" width="11.42578125" style="1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topLeftCell="A4" workbookViewId="0">
      <selection activeCell="N27" sqref="N27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26</v>
      </c>
      <c r="B6" s="48"/>
      <c r="C6" s="48"/>
      <c r="D6" s="48"/>
      <c r="E6" s="48"/>
      <c r="F6" s="48"/>
      <c r="G6" s="48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40">
        <v>140</v>
      </c>
      <c r="C10" s="40">
        <v>34</v>
      </c>
      <c r="D10" s="40">
        <v>1</v>
      </c>
      <c r="E10" s="40">
        <v>0</v>
      </c>
      <c r="F10" s="40">
        <v>0</v>
      </c>
      <c r="G10" s="36">
        <f>SUM(B10:F10)</f>
        <v>175</v>
      </c>
    </row>
    <row r="11" spans="1:7" x14ac:dyDescent="0.25">
      <c r="A11" s="6" t="s">
        <v>5</v>
      </c>
      <c r="B11" s="18">
        <v>678</v>
      </c>
      <c r="C11" s="18">
        <v>229</v>
      </c>
      <c r="D11" s="18">
        <v>5</v>
      </c>
      <c r="E11" s="18">
        <v>1</v>
      </c>
      <c r="F11" s="18">
        <v>0</v>
      </c>
      <c r="G11" s="4">
        <f t="shared" ref="G11:G14" si="0">SUM(B11:F11)</f>
        <v>913</v>
      </c>
    </row>
    <row r="12" spans="1:7" x14ac:dyDescent="0.25">
      <c r="A12" s="6" t="s">
        <v>6</v>
      </c>
      <c r="B12" s="18">
        <v>319</v>
      </c>
      <c r="C12" s="18">
        <v>354</v>
      </c>
      <c r="D12" s="18">
        <v>23</v>
      </c>
      <c r="E12" s="18">
        <v>1</v>
      </c>
      <c r="F12" s="18">
        <v>0</v>
      </c>
      <c r="G12" s="4">
        <f t="shared" si="0"/>
        <v>697</v>
      </c>
    </row>
    <row r="13" spans="1:7" x14ac:dyDescent="0.25">
      <c r="A13" s="6" t="s">
        <v>8</v>
      </c>
      <c r="B13" s="18">
        <v>91</v>
      </c>
      <c r="C13" s="18">
        <v>63</v>
      </c>
      <c r="D13" s="18">
        <v>5</v>
      </c>
      <c r="E13" s="18">
        <v>0</v>
      </c>
      <c r="F13" s="18">
        <v>0</v>
      </c>
      <c r="G13" s="4">
        <f t="shared" si="0"/>
        <v>159</v>
      </c>
    </row>
    <row r="14" spans="1:7" x14ac:dyDescent="0.25">
      <c r="A14" s="6" t="s">
        <v>7</v>
      </c>
      <c r="B14" s="18">
        <v>107</v>
      </c>
      <c r="C14" s="18">
        <v>122</v>
      </c>
      <c r="D14" s="18">
        <v>3</v>
      </c>
      <c r="E14" s="18">
        <v>0</v>
      </c>
      <c r="F14" s="18">
        <v>0</v>
      </c>
      <c r="G14" s="4">
        <f t="shared" si="0"/>
        <v>232</v>
      </c>
    </row>
    <row r="15" spans="1:7" x14ac:dyDescent="0.25">
      <c r="A15" s="8" t="s">
        <v>15</v>
      </c>
      <c r="B15" s="9">
        <f>SUM(B10:B14)</f>
        <v>1335</v>
      </c>
      <c r="C15" s="9">
        <f t="shared" ref="C15:G15" si="1">SUM(C10:C14)</f>
        <v>802</v>
      </c>
      <c r="D15" s="9">
        <f t="shared" si="1"/>
        <v>37</v>
      </c>
      <c r="E15" s="9">
        <f t="shared" si="1"/>
        <v>2</v>
      </c>
      <c r="F15" s="9">
        <f t="shared" si="1"/>
        <v>0</v>
      </c>
      <c r="G15" s="9">
        <f t="shared" si="1"/>
        <v>2176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175</v>
      </c>
    </row>
    <row r="20" spans="1:2" x14ac:dyDescent="0.25">
      <c r="A20" s="7" t="s">
        <v>5</v>
      </c>
      <c r="B20" s="4">
        <f>G11</f>
        <v>913</v>
      </c>
    </row>
    <row r="21" spans="1:2" x14ac:dyDescent="0.25">
      <c r="A21" s="7" t="s">
        <v>6</v>
      </c>
      <c r="B21" s="4">
        <f>G12</f>
        <v>697</v>
      </c>
    </row>
    <row r="22" spans="1:2" x14ac:dyDescent="0.25">
      <c r="A22" s="7" t="s">
        <v>8</v>
      </c>
      <c r="B22" s="4">
        <f>G13</f>
        <v>159</v>
      </c>
    </row>
    <row r="23" spans="1:2" x14ac:dyDescent="0.25">
      <c r="A23" s="7" t="s">
        <v>7</v>
      </c>
      <c r="B23" s="4">
        <f>G14</f>
        <v>232</v>
      </c>
    </row>
    <row r="24" spans="1:2" x14ac:dyDescent="0.25">
      <c r="A24" s="14" t="s">
        <v>15</v>
      </c>
      <c r="B24" s="9">
        <f>SUM(B19:B23)</f>
        <v>2176</v>
      </c>
    </row>
    <row r="36" spans="1:1" x14ac:dyDescent="0.25">
      <c r="A36" s="33" t="s">
        <v>31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5AFD-1CA0-4C60-BAAA-A62353DB3D80}">
  <dimension ref="A1:G38"/>
  <sheetViews>
    <sheetView topLeftCell="A4" workbookViewId="0">
      <selection activeCell="O9" sqref="O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28</v>
      </c>
      <c r="B6" s="48"/>
      <c r="C6" s="48"/>
      <c r="D6" s="48"/>
      <c r="E6" s="48"/>
      <c r="F6" s="48"/>
      <c r="G6" s="48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21">
        <v>110</v>
      </c>
      <c r="C10" s="22">
        <v>45</v>
      </c>
      <c r="D10" s="23">
        <v>3</v>
      </c>
      <c r="E10" s="24">
        <v>0</v>
      </c>
      <c r="F10" s="26">
        <v>0</v>
      </c>
      <c r="G10" s="36">
        <f>SUM(B10:F10)</f>
        <v>158</v>
      </c>
    </row>
    <row r="11" spans="1:7" x14ac:dyDescent="0.25">
      <c r="A11" s="6" t="s">
        <v>5</v>
      </c>
      <c r="B11" s="21">
        <v>687</v>
      </c>
      <c r="C11" s="22">
        <v>238</v>
      </c>
      <c r="D11" s="23">
        <v>4</v>
      </c>
      <c r="E11" s="24">
        <v>3</v>
      </c>
      <c r="F11" s="26">
        <v>0</v>
      </c>
      <c r="G11" s="4">
        <f t="shared" ref="G11:G14" si="0">SUM(B11:F11)</f>
        <v>932</v>
      </c>
    </row>
    <row r="12" spans="1:7" x14ac:dyDescent="0.25">
      <c r="A12" s="6" t="s">
        <v>6</v>
      </c>
      <c r="B12" s="21">
        <v>305</v>
      </c>
      <c r="C12" s="22">
        <v>381</v>
      </c>
      <c r="D12" s="23">
        <v>16</v>
      </c>
      <c r="E12" s="24">
        <v>0</v>
      </c>
      <c r="F12" s="26">
        <v>0</v>
      </c>
      <c r="G12" s="4">
        <f t="shared" si="0"/>
        <v>702</v>
      </c>
    </row>
    <row r="13" spans="1:7" x14ac:dyDescent="0.25">
      <c r="A13" s="6" t="s">
        <v>8</v>
      </c>
      <c r="B13" s="21">
        <v>86</v>
      </c>
      <c r="C13" s="22">
        <v>57</v>
      </c>
      <c r="D13" s="23">
        <v>4</v>
      </c>
      <c r="E13" s="24">
        <v>1</v>
      </c>
      <c r="F13" s="26">
        <v>0</v>
      </c>
      <c r="G13" s="4">
        <f t="shared" si="0"/>
        <v>148</v>
      </c>
    </row>
    <row r="14" spans="1:7" x14ac:dyDescent="0.25">
      <c r="A14" s="6" t="s">
        <v>7</v>
      </c>
      <c r="B14" s="21">
        <v>97</v>
      </c>
      <c r="C14" s="22">
        <v>128</v>
      </c>
      <c r="D14" s="23">
        <v>5</v>
      </c>
      <c r="E14" s="24">
        <v>0</v>
      </c>
      <c r="F14" s="26">
        <v>0</v>
      </c>
      <c r="G14" s="4">
        <f t="shared" si="0"/>
        <v>230</v>
      </c>
    </row>
    <row r="15" spans="1:7" x14ac:dyDescent="0.25">
      <c r="A15" s="8" t="s">
        <v>15</v>
      </c>
      <c r="B15" s="9">
        <f>SUM(B10:B14)</f>
        <v>1285</v>
      </c>
      <c r="C15" s="9">
        <f t="shared" ref="C15:G15" si="1">SUM(C10:C14)</f>
        <v>849</v>
      </c>
      <c r="D15" s="9">
        <f t="shared" si="1"/>
        <v>32</v>
      </c>
      <c r="E15" s="9">
        <f t="shared" si="1"/>
        <v>4</v>
      </c>
      <c r="F15" s="9">
        <f t="shared" si="1"/>
        <v>0</v>
      </c>
      <c r="G15" s="9">
        <f t="shared" si="1"/>
        <v>2170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158</v>
      </c>
    </row>
    <row r="20" spans="1:2" x14ac:dyDescent="0.25">
      <c r="A20" s="7" t="s">
        <v>5</v>
      </c>
      <c r="B20" s="4">
        <f>G11</f>
        <v>932</v>
      </c>
    </row>
    <row r="21" spans="1:2" x14ac:dyDescent="0.25">
      <c r="A21" s="7" t="s">
        <v>6</v>
      </c>
      <c r="B21" s="4">
        <f>G12</f>
        <v>702</v>
      </c>
    </row>
    <row r="22" spans="1:2" x14ac:dyDescent="0.25">
      <c r="A22" s="7" t="s">
        <v>8</v>
      </c>
      <c r="B22" s="4">
        <f>G13</f>
        <v>148</v>
      </c>
    </row>
    <row r="23" spans="1:2" x14ac:dyDescent="0.25">
      <c r="A23" s="7" t="s">
        <v>7</v>
      </c>
      <c r="B23" s="4">
        <f>G14</f>
        <v>230</v>
      </c>
    </row>
    <row r="24" spans="1:2" x14ac:dyDescent="0.25">
      <c r="A24" s="14" t="s">
        <v>15</v>
      </c>
      <c r="B24" s="9">
        <f>SUM(B19:B23)</f>
        <v>2170</v>
      </c>
    </row>
    <row r="38" spans="3:3" x14ac:dyDescent="0.25">
      <c r="C38" s="2" t="s">
        <v>30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3670-F1A4-4123-A4BB-505BF3CC722D}">
  <dimension ref="A1:G38"/>
  <sheetViews>
    <sheetView topLeftCell="A5" workbookViewId="0"/>
  </sheetViews>
  <sheetFormatPr baseColWidth="10" defaultColWidth="11.42578125" defaultRowHeight="15" x14ac:dyDescent="0.25"/>
  <cols>
    <col min="1" max="1" width="19" style="33" customWidth="1"/>
    <col min="2" max="16384" width="11.42578125" style="33"/>
  </cols>
  <sheetData>
    <row r="1" spans="1:7" x14ac:dyDescent="0.25">
      <c r="A1" s="33" t="s">
        <v>16</v>
      </c>
    </row>
    <row r="2" spans="1:7" x14ac:dyDescent="0.25">
      <c r="A2" s="33" t="s">
        <v>17</v>
      </c>
    </row>
    <row r="3" spans="1:7" x14ac:dyDescent="0.25">
      <c r="A3" s="33" t="s">
        <v>18</v>
      </c>
    </row>
    <row r="4" spans="1:7" x14ac:dyDescent="0.25">
      <c r="A4" s="33" t="s">
        <v>19</v>
      </c>
    </row>
    <row r="6" spans="1:7" ht="23.25" x14ac:dyDescent="0.35">
      <c r="A6" s="48" t="s">
        <v>38</v>
      </c>
      <c r="B6" s="48"/>
      <c r="C6" s="48"/>
      <c r="D6" s="48"/>
      <c r="E6" s="48"/>
      <c r="F6" s="48"/>
      <c r="G6" s="48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26">
        <v>114</v>
      </c>
      <c r="C10" s="26">
        <v>55</v>
      </c>
      <c r="D10" s="26">
        <v>1</v>
      </c>
      <c r="E10" s="26">
        <v>0</v>
      </c>
      <c r="F10" s="26">
        <v>0</v>
      </c>
      <c r="G10" s="36">
        <f>SUM(B10:F10)</f>
        <v>170</v>
      </c>
    </row>
    <row r="11" spans="1:7" x14ac:dyDescent="0.25">
      <c r="A11" s="6" t="s">
        <v>5</v>
      </c>
      <c r="B11" s="26">
        <v>715</v>
      </c>
      <c r="C11" s="26">
        <v>219</v>
      </c>
      <c r="D11" s="26">
        <v>4</v>
      </c>
      <c r="E11" s="26">
        <v>1</v>
      </c>
      <c r="F11" s="26">
        <v>0</v>
      </c>
      <c r="G11" s="4">
        <f t="shared" ref="G11:G14" si="0">SUM(B11:F11)</f>
        <v>939</v>
      </c>
    </row>
    <row r="12" spans="1:7" x14ac:dyDescent="0.25">
      <c r="A12" s="6" t="s">
        <v>6</v>
      </c>
      <c r="B12" s="26">
        <v>298</v>
      </c>
      <c r="C12" s="26">
        <v>400</v>
      </c>
      <c r="D12" s="26">
        <v>8</v>
      </c>
      <c r="E12" s="26">
        <v>0</v>
      </c>
      <c r="F12" s="26">
        <v>0</v>
      </c>
      <c r="G12" s="4">
        <f t="shared" si="0"/>
        <v>706</v>
      </c>
    </row>
    <row r="13" spans="1:7" x14ac:dyDescent="0.25">
      <c r="A13" s="6" t="s">
        <v>8</v>
      </c>
      <c r="B13" s="26">
        <v>100</v>
      </c>
      <c r="C13" s="26">
        <v>60</v>
      </c>
      <c r="D13" s="26">
        <v>2</v>
      </c>
      <c r="E13" s="26">
        <v>0</v>
      </c>
      <c r="F13" s="26">
        <v>0</v>
      </c>
      <c r="G13" s="4">
        <f t="shared" si="0"/>
        <v>162</v>
      </c>
    </row>
    <row r="14" spans="1:7" x14ac:dyDescent="0.25">
      <c r="A14" s="6" t="s">
        <v>7</v>
      </c>
      <c r="B14" s="26">
        <v>104</v>
      </c>
      <c r="C14" s="26">
        <v>123</v>
      </c>
      <c r="D14" s="26">
        <v>6</v>
      </c>
      <c r="E14" s="26">
        <v>1</v>
      </c>
      <c r="F14" s="26">
        <v>0</v>
      </c>
      <c r="G14" s="4">
        <f t="shared" si="0"/>
        <v>234</v>
      </c>
    </row>
    <row r="15" spans="1:7" x14ac:dyDescent="0.25">
      <c r="A15" s="8" t="s">
        <v>15</v>
      </c>
      <c r="B15" s="9">
        <f>SUM(B10:B14)</f>
        <v>1331</v>
      </c>
      <c r="C15" s="9">
        <f t="shared" ref="C15:G15" si="1">SUM(C10:C14)</f>
        <v>857</v>
      </c>
      <c r="D15" s="9">
        <f t="shared" si="1"/>
        <v>21</v>
      </c>
      <c r="E15" s="9">
        <f t="shared" si="1"/>
        <v>2</v>
      </c>
      <c r="F15" s="9">
        <f t="shared" si="1"/>
        <v>0</v>
      </c>
      <c r="G15" s="9">
        <f t="shared" si="1"/>
        <v>2211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170</v>
      </c>
    </row>
    <row r="20" spans="1:2" x14ac:dyDescent="0.25">
      <c r="A20" s="7" t="s">
        <v>5</v>
      </c>
      <c r="B20" s="4">
        <f>G11</f>
        <v>939</v>
      </c>
    </row>
    <row r="21" spans="1:2" x14ac:dyDescent="0.25">
      <c r="A21" s="7" t="s">
        <v>6</v>
      </c>
      <c r="B21" s="4">
        <f>G12</f>
        <v>706</v>
      </c>
    </row>
    <row r="22" spans="1:2" x14ac:dyDescent="0.25">
      <c r="A22" s="7" t="s">
        <v>8</v>
      </c>
      <c r="B22" s="4">
        <f>G13</f>
        <v>162</v>
      </c>
    </row>
    <row r="23" spans="1:2" x14ac:dyDescent="0.25">
      <c r="A23" s="7" t="s">
        <v>7</v>
      </c>
      <c r="B23" s="4">
        <f>G14</f>
        <v>234</v>
      </c>
    </row>
    <row r="24" spans="1:2" x14ac:dyDescent="0.25">
      <c r="A24" s="14" t="s">
        <v>15</v>
      </c>
      <c r="B24" s="9">
        <f>SUM(B19:B23)</f>
        <v>2211</v>
      </c>
    </row>
    <row r="38" spans="3:3" x14ac:dyDescent="0.25">
      <c r="C38" s="33" t="s">
        <v>40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0884-E19C-4A2A-9562-D8BA720417F4}">
  <dimension ref="A1:G37"/>
  <sheetViews>
    <sheetView workbookViewId="0">
      <selection activeCell="M26" sqref="M26"/>
    </sheetView>
  </sheetViews>
  <sheetFormatPr baseColWidth="10" defaultColWidth="11.42578125" defaultRowHeight="15" x14ac:dyDescent="0.25"/>
  <cols>
    <col min="1" max="1" width="19" style="33" customWidth="1"/>
    <col min="2" max="16384" width="11.42578125" style="33"/>
  </cols>
  <sheetData>
    <row r="1" spans="1:7" x14ac:dyDescent="0.25">
      <c r="A1" s="33" t="s">
        <v>16</v>
      </c>
    </row>
    <row r="2" spans="1:7" x14ac:dyDescent="0.25">
      <c r="A2" s="33" t="s">
        <v>17</v>
      </c>
    </row>
    <row r="3" spans="1:7" x14ac:dyDescent="0.25">
      <c r="A3" s="33" t="s">
        <v>18</v>
      </c>
    </row>
    <row r="4" spans="1:7" x14ac:dyDescent="0.25">
      <c r="A4" s="33" t="s">
        <v>19</v>
      </c>
    </row>
    <row r="6" spans="1:7" ht="23.25" x14ac:dyDescent="0.35">
      <c r="A6" s="48" t="s">
        <v>39</v>
      </c>
      <c r="B6" s="48"/>
      <c r="C6" s="48"/>
      <c r="D6" s="48"/>
      <c r="E6" s="48"/>
      <c r="F6" s="48"/>
      <c r="G6" s="48"/>
    </row>
    <row r="8" spans="1:7" ht="15.75" thickBot="1" x14ac:dyDescent="0.3"/>
    <row r="9" spans="1:7" ht="15.75" thickBot="1" x14ac:dyDescent="0.3">
      <c r="A9" s="37" t="s">
        <v>1</v>
      </c>
      <c r="B9" s="38" t="s">
        <v>0</v>
      </c>
      <c r="C9" s="38" t="s">
        <v>11</v>
      </c>
      <c r="D9" s="38" t="s">
        <v>12</v>
      </c>
      <c r="E9" s="38" t="s">
        <v>13</v>
      </c>
      <c r="F9" s="38" t="s">
        <v>14</v>
      </c>
      <c r="G9" s="39" t="s">
        <v>15</v>
      </c>
    </row>
    <row r="10" spans="1:7" x14ac:dyDescent="0.25">
      <c r="A10" s="20" t="s">
        <v>4</v>
      </c>
      <c r="B10" s="26">
        <v>111</v>
      </c>
      <c r="C10" s="26">
        <v>48</v>
      </c>
      <c r="D10" s="26">
        <v>0</v>
      </c>
      <c r="E10" s="26">
        <v>0</v>
      </c>
      <c r="F10" s="26">
        <v>0</v>
      </c>
      <c r="G10" s="36">
        <f>SUM(B10:F10)</f>
        <v>159</v>
      </c>
    </row>
    <row r="11" spans="1:7" x14ac:dyDescent="0.25">
      <c r="A11" s="6" t="s">
        <v>5</v>
      </c>
      <c r="B11" s="26">
        <v>718</v>
      </c>
      <c r="C11" s="26">
        <v>229</v>
      </c>
      <c r="D11" s="26">
        <v>4</v>
      </c>
      <c r="E11" s="26">
        <v>0</v>
      </c>
      <c r="F11" s="26">
        <v>0</v>
      </c>
      <c r="G11" s="4">
        <f t="shared" ref="G11:G14" si="0">SUM(B11:F11)</f>
        <v>951</v>
      </c>
    </row>
    <row r="12" spans="1:7" x14ac:dyDescent="0.25">
      <c r="A12" s="6" t="s">
        <v>6</v>
      </c>
      <c r="B12" s="26">
        <v>317</v>
      </c>
      <c r="C12" s="26">
        <v>415</v>
      </c>
      <c r="D12" s="26">
        <v>0</v>
      </c>
      <c r="E12" s="26">
        <v>0</v>
      </c>
      <c r="F12" s="26">
        <v>0</v>
      </c>
      <c r="G12" s="4">
        <f t="shared" si="0"/>
        <v>732</v>
      </c>
    </row>
    <row r="13" spans="1:7" x14ac:dyDescent="0.25">
      <c r="A13" s="6" t="s">
        <v>8</v>
      </c>
      <c r="B13" s="26">
        <v>107</v>
      </c>
      <c r="C13" s="26">
        <v>63</v>
      </c>
      <c r="D13" s="26">
        <v>1</v>
      </c>
      <c r="E13" s="26">
        <v>0</v>
      </c>
      <c r="F13" s="26">
        <v>0</v>
      </c>
      <c r="G13" s="4">
        <f t="shared" si="0"/>
        <v>171</v>
      </c>
    </row>
    <row r="14" spans="1:7" x14ac:dyDescent="0.25">
      <c r="A14" s="6" t="s">
        <v>7</v>
      </c>
      <c r="B14" s="26">
        <v>117</v>
      </c>
      <c r="C14" s="26">
        <v>115</v>
      </c>
      <c r="D14" s="26">
        <v>3</v>
      </c>
      <c r="E14" s="26">
        <v>1</v>
      </c>
      <c r="F14" s="26">
        <v>0</v>
      </c>
      <c r="G14" s="4">
        <f t="shared" si="0"/>
        <v>236</v>
      </c>
    </row>
    <row r="15" spans="1:7" x14ac:dyDescent="0.25">
      <c r="A15" s="8" t="s">
        <v>15</v>
      </c>
      <c r="B15" s="9">
        <f>SUM(B10:B14)</f>
        <v>1370</v>
      </c>
      <c r="C15" s="9">
        <f t="shared" ref="C15:G15" si="1">SUM(C10:C14)</f>
        <v>870</v>
      </c>
      <c r="D15" s="9">
        <f t="shared" si="1"/>
        <v>8</v>
      </c>
      <c r="E15" s="9">
        <f t="shared" si="1"/>
        <v>1</v>
      </c>
      <c r="F15" s="9">
        <f t="shared" si="1"/>
        <v>0</v>
      </c>
      <c r="G15" s="9">
        <f t="shared" si="1"/>
        <v>2249</v>
      </c>
    </row>
    <row r="18" spans="1:2" x14ac:dyDescent="0.25">
      <c r="A18" s="8" t="s">
        <v>1</v>
      </c>
      <c r="B18" s="9" t="s">
        <v>15</v>
      </c>
    </row>
    <row r="19" spans="1:2" x14ac:dyDescent="0.25">
      <c r="A19" s="7" t="s">
        <v>4</v>
      </c>
      <c r="B19" s="4">
        <f>G10</f>
        <v>159</v>
      </c>
    </row>
    <row r="20" spans="1:2" x14ac:dyDescent="0.25">
      <c r="A20" s="7" t="s">
        <v>5</v>
      </c>
      <c r="B20" s="4">
        <f>G11</f>
        <v>951</v>
      </c>
    </row>
    <row r="21" spans="1:2" x14ac:dyDescent="0.25">
      <c r="A21" s="7" t="s">
        <v>6</v>
      </c>
      <c r="B21" s="4">
        <f>G12</f>
        <v>732</v>
      </c>
    </row>
    <row r="22" spans="1:2" x14ac:dyDescent="0.25">
      <c r="A22" s="7" t="s">
        <v>8</v>
      </c>
      <c r="B22" s="4">
        <f>G13</f>
        <v>171</v>
      </c>
    </row>
    <row r="23" spans="1:2" x14ac:dyDescent="0.25">
      <c r="A23" s="7" t="s">
        <v>7</v>
      </c>
      <c r="B23" s="4">
        <f>G14</f>
        <v>236</v>
      </c>
    </row>
    <row r="24" spans="1:2" x14ac:dyDescent="0.25">
      <c r="A24" s="14" t="s">
        <v>15</v>
      </c>
      <c r="B24" s="9">
        <f>SUM(B19:B23)</f>
        <v>2249</v>
      </c>
    </row>
    <row r="37" spans="3:3" x14ac:dyDescent="0.25">
      <c r="C37" s="33" t="s">
        <v>41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03-FA69-4325-BF20-46963A194D5A}">
  <dimension ref="A1:L86"/>
  <sheetViews>
    <sheetView topLeftCell="A18" workbookViewId="0">
      <selection activeCell="I4" sqref="I4"/>
    </sheetView>
  </sheetViews>
  <sheetFormatPr baseColWidth="10" defaultRowHeight="15" x14ac:dyDescent="0.25"/>
  <cols>
    <col min="1" max="1" width="12" customWidth="1"/>
    <col min="8" max="8" width="11.5703125" style="25"/>
    <col min="9" max="9" width="13.42578125" customWidth="1"/>
  </cols>
  <sheetData>
    <row r="1" spans="1:12" s="2" customFormat="1" x14ac:dyDescent="0.25">
      <c r="A1" s="46" t="s">
        <v>16</v>
      </c>
      <c r="H1" s="27"/>
    </row>
    <row r="2" spans="1:12" s="2" customFormat="1" x14ac:dyDescent="0.25">
      <c r="A2" s="2" t="s">
        <v>17</v>
      </c>
      <c r="H2" s="27"/>
    </row>
    <row r="3" spans="1:12" s="2" customFormat="1" x14ac:dyDescent="0.25">
      <c r="A3" s="2" t="s">
        <v>18</v>
      </c>
      <c r="H3" s="27"/>
    </row>
    <row r="4" spans="1:12" s="2" customFormat="1" x14ac:dyDescent="0.25">
      <c r="A4" s="2" t="s">
        <v>19</v>
      </c>
      <c r="H4" s="27"/>
    </row>
    <row r="5" spans="1:12" s="2" customFormat="1" x14ac:dyDescent="0.25">
      <c r="H5" s="27"/>
    </row>
    <row r="6" spans="1:12" s="2" customFormat="1" ht="56.25" customHeight="1" x14ac:dyDescent="0.4">
      <c r="A6" s="47" t="s">
        <v>42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2" s="2" customFormat="1" x14ac:dyDescent="0.25">
      <c r="H7" s="27"/>
    </row>
    <row r="8" spans="1:12" s="2" customFormat="1" x14ac:dyDescent="0.25">
      <c r="H8" s="27"/>
    </row>
    <row r="9" spans="1:12" s="2" customFormat="1" x14ac:dyDescent="0.25">
      <c r="A9" s="17"/>
      <c r="H9" s="27"/>
    </row>
    <row r="10" spans="1:12" s="2" customFormat="1" x14ac:dyDescent="0.25">
      <c r="A10" s="17"/>
      <c r="H10" s="27"/>
    </row>
    <row r="11" spans="1:12" s="2" customFormat="1" ht="30" x14ac:dyDescent="0.25">
      <c r="A11" s="15" t="s">
        <v>9</v>
      </c>
      <c r="B11" s="9" t="s">
        <v>2</v>
      </c>
      <c r="C11" s="9" t="s">
        <v>3</v>
      </c>
      <c r="D11" s="9">
        <v>2013</v>
      </c>
      <c r="E11" s="9">
        <v>2014</v>
      </c>
      <c r="F11" s="19">
        <v>2015</v>
      </c>
      <c r="G11" s="19">
        <v>2016</v>
      </c>
      <c r="H11" s="19">
        <v>2017</v>
      </c>
      <c r="I11" s="19">
        <v>2018</v>
      </c>
      <c r="J11" s="19">
        <v>2019</v>
      </c>
      <c r="K11" s="19">
        <v>2020</v>
      </c>
      <c r="L11" s="44"/>
    </row>
    <row r="12" spans="1:12" s="2" customFormat="1" x14ac:dyDescent="0.25">
      <c r="A12" s="3" t="s">
        <v>4</v>
      </c>
      <c r="B12" s="4">
        <v>226</v>
      </c>
      <c r="C12" s="4">
        <v>265</v>
      </c>
      <c r="D12" s="4">
        <v>253</v>
      </c>
      <c r="E12" s="4">
        <v>289</v>
      </c>
      <c r="F12" s="4">
        <v>178</v>
      </c>
      <c r="G12" s="4">
        <v>177</v>
      </c>
      <c r="H12" s="4">
        <v>175</v>
      </c>
      <c r="I12" s="28">
        <v>158</v>
      </c>
      <c r="J12" s="4">
        <v>170</v>
      </c>
      <c r="K12" s="4">
        <v>159</v>
      </c>
      <c r="L12" s="45"/>
    </row>
    <row r="13" spans="1:12" s="2" customFormat="1" x14ac:dyDescent="0.25">
      <c r="A13" s="3" t="s">
        <v>5</v>
      </c>
      <c r="B13" s="4">
        <v>1076</v>
      </c>
      <c r="C13" s="4">
        <v>1041</v>
      </c>
      <c r="D13" s="4">
        <v>1086</v>
      </c>
      <c r="E13" s="4">
        <v>1131</v>
      </c>
      <c r="F13" s="4">
        <v>931</v>
      </c>
      <c r="G13" s="4">
        <v>895</v>
      </c>
      <c r="H13" s="4">
        <v>913</v>
      </c>
      <c r="I13" s="29">
        <v>932</v>
      </c>
      <c r="J13" s="4">
        <v>939</v>
      </c>
      <c r="K13" s="4">
        <v>951</v>
      </c>
      <c r="L13" s="45"/>
    </row>
    <row r="14" spans="1:12" s="2" customFormat="1" x14ac:dyDescent="0.25">
      <c r="A14" s="3" t="s">
        <v>6</v>
      </c>
      <c r="B14" s="4">
        <v>1190</v>
      </c>
      <c r="C14" s="4">
        <v>1184</v>
      </c>
      <c r="D14" s="4">
        <v>1098</v>
      </c>
      <c r="E14" s="4">
        <v>1319</v>
      </c>
      <c r="F14" s="4">
        <v>365</v>
      </c>
      <c r="G14" s="4">
        <v>716</v>
      </c>
      <c r="H14" s="4">
        <v>697</v>
      </c>
      <c r="I14" s="30">
        <v>702</v>
      </c>
      <c r="J14" s="4">
        <v>706</v>
      </c>
      <c r="K14" s="4">
        <v>732</v>
      </c>
      <c r="L14" s="45"/>
    </row>
    <row r="15" spans="1:12" s="2" customFormat="1" x14ac:dyDescent="0.25">
      <c r="A15" s="3" t="s">
        <v>8</v>
      </c>
      <c r="B15" s="4">
        <v>402</v>
      </c>
      <c r="C15" s="4">
        <v>657</v>
      </c>
      <c r="D15" s="4">
        <v>622</v>
      </c>
      <c r="E15" s="4">
        <v>634</v>
      </c>
      <c r="F15" s="4">
        <v>550</v>
      </c>
      <c r="G15" s="4">
        <v>147</v>
      </c>
      <c r="H15" s="4">
        <v>159</v>
      </c>
      <c r="I15" s="31">
        <v>148</v>
      </c>
      <c r="J15" s="4">
        <v>162</v>
      </c>
      <c r="K15" s="4">
        <v>171</v>
      </c>
      <c r="L15" s="45"/>
    </row>
    <row r="16" spans="1:12" s="2" customFormat="1" x14ac:dyDescent="0.25">
      <c r="A16" s="3" t="s">
        <v>7</v>
      </c>
      <c r="B16" s="4">
        <v>1412</v>
      </c>
      <c r="C16" s="4">
        <v>1100</v>
      </c>
      <c r="D16" s="4">
        <v>969</v>
      </c>
      <c r="E16" s="4">
        <v>1140</v>
      </c>
      <c r="F16" s="4">
        <v>220</v>
      </c>
      <c r="G16" s="4">
        <v>227</v>
      </c>
      <c r="H16" s="4">
        <v>232</v>
      </c>
      <c r="I16" s="34">
        <v>230</v>
      </c>
      <c r="J16" s="4">
        <v>234</v>
      </c>
      <c r="K16" s="4">
        <v>236</v>
      </c>
      <c r="L16" s="45"/>
    </row>
    <row r="17" spans="1:12" s="2" customFormat="1" x14ac:dyDescent="0.25">
      <c r="A17" s="14" t="s">
        <v>10</v>
      </c>
      <c r="B17" s="9">
        <f>SUM(B12:B16)</f>
        <v>4306</v>
      </c>
      <c r="C17" s="9">
        <f t="shared" ref="C17:G17" si="0">SUM(C12:C16)</f>
        <v>4247</v>
      </c>
      <c r="D17" s="9">
        <f t="shared" si="0"/>
        <v>4028</v>
      </c>
      <c r="E17" s="9">
        <f t="shared" si="0"/>
        <v>4513</v>
      </c>
      <c r="F17" s="9">
        <f t="shared" si="0"/>
        <v>2244</v>
      </c>
      <c r="G17" s="9">
        <f t="shared" si="0"/>
        <v>2162</v>
      </c>
      <c r="H17" s="9">
        <f>SUM(H12:H16)</f>
        <v>2176</v>
      </c>
      <c r="I17" s="9">
        <f>SUM(I12:I16)</f>
        <v>2170</v>
      </c>
      <c r="J17" s="9">
        <f t="shared" ref="J17:K17" si="1">SUM(J12:J16)</f>
        <v>2211</v>
      </c>
      <c r="K17" s="9">
        <f t="shared" si="1"/>
        <v>2249</v>
      </c>
      <c r="L17" s="45"/>
    </row>
    <row r="18" spans="1:12" s="2" customFormat="1" x14ac:dyDescent="0.25">
      <c r="A18" s="2" t="s">
        <v>29</v>
      </c>
      <c r="H18" s="27"/>
    </row>
    <row r="19" spans="1:12" s="2" customFormat="1" x14ac:dyDescent="0.25">
      <c r="A19" s="2" t="s">
        <v>27</v>
      </c>
      <c r="H19" s="27"/>
    </row>
    <row r="20" spans="1:12" s="2" customFormat="1" x14ac:dyDescent="0.25">
      <c r="H20" s="27"/>
    </row>
    <row r="21" spans="1:12" s="2" customFormat="1" x14ac:dyDescent="0.25">
      <c r="H21" s="27"/>
    </row>
    <row r="22" spans="1:12" s="2" customFormat="1" x14ac:dyDescent="0.25">
      <c r="H22" s="27"/>
    </row>
    <row r="23" spans="1:12" s="2" customFormat="1" x14ac:dyDescent="0.25">
      <c r="H23" s="27"/>
    </row>
    <row r="24" spans="1:12" s="2" customFormat="1" x14ac:dyDescent="0.25">
      <c r="H24" s="27"/>
    </row>
    <row r="25" spans="1:12" s="2" customFormat="1" x14ac:dyDescent="0.25">
      <c r="H25" s="27"/>
      <c r="K25" s="33"/>
    </row>
    <row r="26" spans="1:12" s="2" customFormat="1" x14ac:dyDescent="0.25">
      <c r="H26" s="27"/>
    </row>
    <row r="27" spans="1:12" s="2" customFormat="1" x14ac:dyDescent="0.25">
      <c r="H27" s="27"/>
    </row>
    <row r="28" spans="1:12" s="2" customFormat="1" x14ac:dyDescent="0.25">
      <c r="H28" s="27"/>
    </row>
    <row r="29" spans="1:12" s="2" customFormat="1" x14ac:dyDescent="0.25">
      <c r="H29" s="27"/>
    </row>
    <row r="30" spans="1:12" s="2" customFormat="1" x14ac:dyDescent="0.25">
      <c r="H30" s="27"/>
    </row>
    <row r="31" spans="1:12" s="2" customFormat="1" x14ac:dyDescent="0.25">
      <c r="H31" s="27"/>
    </row>
    <row r="32" spans="1:12" s="2" customFormat="1" x14ac:dyDescent="0.25">
      <c r="H32" s="27"/>
    </row>
    <row r="33" spans="1:8" s="2" customFormat="1" x14ac:dyDescent="0.25">
      <c r="H33" s="27"/>
    </row>
    <row r="34" spans="1:8" s="2" customFormat="1" x14ac:dyDescent="0.25">
      <c r="H34" s="27"/>
    </row>
    <row r="35" spans="1:8" s="2" customFormat="1" x14ac:dyDescent="0.25">
      <c r="H35" s="27"/>
    </row>
    <row r="36" spans="1:8" s="2" customFormat="1" x14ac:dyDescent="0.25">
      <c r="H36" s="27"/>
    </row>
    <row r="37" spans="1:8" s="2" customFormat="1" x14ac:dyDescent="0.25">
      <c r="H37" s="27"/>
    </row>
    <row r="38" spans="1:8" s="2" customFormat="1" x14ac:dyDescent="0.25">
      <c r="H38" s="27"/>
    </row>
    <row r="39" spans="1:8" s="2" customFormat="1" x14ac:dyDescent="0.25">
      <c r="H39" s="27"/>
    </row>
    <row r="40" spans="1:8" s="2" customFormat="1" x14ac:dyDescent="0.25">
      <c r="H40" s="27"/>
    </row>
    <row r="41" spans="1:8" s="2" customFormat="1" x14ac:dyDescent="0.25">
      <c r="H41" s="27"/>
    </row>
    <row r="42" spans="1:8" s="2" customFormat="1" x14ac:dyDescent="0.25">
      <c r="H42" s="27"/>
    </row>
    <row r="43" spans="1:8" s="2" customFormat="1" x14ac:dyDescent="0.25">
      <c r="A43" s="2" t="s">
        <v>43</v>
      </c>
      <c r="H43" s="27"/>
    </row>
    <row r="44" spans="1:8" s="2" customFormat="1" x14ac:dyDescent="0.25">
      <c r="H44" s="27"/>
    </row>
    <row r="45" spans="1:8" s="2" customFormat="1" x14ac:dyDescent="0.25">
      <c r="H45" s="27"/>
    </row>
    <row r="46" spans="1:8" s="2" customFormat="1" x14ac:dyDescent="0.25">
      <c r="H46" s="27"/>
    </row>
    <row r="47" spans="1:8" s="2" customFormat="1" x14ac:dyDescent="0.25">
      <c r="H47" s="27"/>
    </row>
    <row r="48" spans="1:8" s="2" customFormat="1" x14ac:dyDescent="0.25">
      <c r="H48" s="27"/>
    </row>
    <row r="49" spans="8:8" s="2" customFormat="1" x14ac:dyDescent="0.25">
      <c r="H49" s="27"/>
    </row>
    <row r="50" spans="8:8" s="2" customFormat="1" x14ac:dyDescent="0.25">
      <c r="H50" s="27"/>
    </row>
    <row r="51" spans="8:8" s="2" customFormat="1" x14ac:dyDescent="0.25">
      <c r="H51" s="27"/>
    </row>
    <row r="52" spans="8:8" s="2" customFormat="1" x14ac:dyDescent="0.25">
      <c r="H52" s="27"/>
    </row>
    <row r="53" spans="8:8" s="2" customFormat="1" x14ac:dyDescent="0.25">
      <c r="H53" s="27"/>
    </row>
    <row r="54" spans="8:8" s="2" customFormat="1" x14ac:dyDescent="0.25">
      <c r="H54" s="27"/>
    </row>
    <row r="55" spans="8:8" s="2" customFormat="1" x14ac:dyDescent="0.25">
      <c r="H55" s="27"/>
    </row>
    <row r="56" spans="8:8" s="2" customFormat="1" x14ac:dyDescent="0.25">
      <c r="H56" s="27"/>
    </row>
    <row r="57" spans="8:8" s="2" customFormat="1" x14ac:dyDescent="0.25">
      <c r="H57" s="27"/>
    </row>
    <row r="58" spans="8:8" s="2" customFormat="1" x14ac:dyDescent="0.25">
      <c r="H58" s="27"/>
    </row>
    <row r="59" spans="8:8" s="2" customFormat="1" x14ac:dyDescent="0.25">
      <c r="H59" s="27"/>
    </row>
    <row r="60" spans="8:8" s="2" customFormat="1" x14ac:dyDescent="0.25">
      <c r="H60" s="27"/>
    </row>
    <row r="61" spans="8:8" s="2" customFormat="1" x14ac:dyDescent="0.25">
      <c r="H61" s="27"/>
    </row>
    <row r="62" spans="8:8" s="2" customFormat="1" x14ac:dyDescent="0.25">
      <c r="H62" s="27"/>
    </row>
    <row r="63" spans="8:8" s="2" customFormat="1" x14ac:dyDescent="0.25">
      <c r="H63" s="27"/>
    </row>
    <row r="64" spans="8:8" s="2" customFormat="1" x14ac:dyDescent="0.25">
      <c r="H64" s="27"/>
    </row>
    <row r="65" spans="8:8" s="2" customFormat="1" x14ac:dyDescent="0.25">
      <c r="H65" s="27"/>
    </row>
    <row r="66" spans="8:8" s="2" customFormat="1" x14ac:dyDescent="0.25">
      <c r="H66" s="27"/>
    </row>
    <row r="67" spans="8:8" s="2" customFormat="1" x14ac:dyDescent="0.25">
      <c r="H67" s="27"/>
    </row>
    <row r="68" spans="8:8" s="2" customFormat="1" x14ac:dyDescent="0.25">
      <c r="H68" s="27"/>
    </row>
    <row r="69" spans="8:8" s="2" customFormat="1" x14ac:dyDescent="0.25">
      <c r="H69" s="27"/>
    </row>
    <row r="70" spans="8:8" s="2" customFormat="1" x14ac:dyDescent="0.25">
      <c r="H70" s="27"/>
    </row>
    <row r="71" spans="8:8" s="2" customFormat="1" x14ac:dyDescent="0.25">
      <c r="H71" s="27"/>
    </row>
    <row r="72" spans="8:8" s="2" customFormat="1" x14ac:dyDescent="0.25">
      <c r="H72" s="27"/>
    </row>
    <row r="73" spans="8:8" s="2" customFormat="1" x14ac:dyDescent="0.25">
      <c r="H73" s="27"/>
    </row>
    <row r="74" spans="8:8" s="2" customFormat="1" x14ac:dyDescent="0.25">
      <c r="H74" s="27"/>
    </row>
    <row r="75" spans="8:8" s="2" customFormat="1" x14ac:dyDescent="0.25">
      <c r="H75" s="27"/>
    </row>
    <row r="76" spans="8:8" s="2" customFormat="1" x14ac:dyDescent="0.25">
      <c r="H76" s="27"/>
    </row>
    <row r="77" spans="8:8" s="2" customFormat="1" x14ac:dyDescent="0.25">
      <c r="H77" s="27"/>
    </row>
    <row r="78" spans="8:8" s="2" customFormat="1" x14ac:dyDescent="0.25">
      <c r="H78" s="27"/>
    </row>
    <row r="79" spans="8:8" s="2" customFormat="1" x14ac:dyDescent="0.25">
      <c r="H79" s="27"/>
    </row>
    <row r="80" spans="8:8" s="2" customFormat="1" x14ac:dyDescent="0.25">
      <c r="H80" s="27"/>
    </row>
    <row r="81" spans="8:8" s="2" customFormat="1" x14ac:dyDescent="0.25">
      <c r="H81" s="27"/>
    </row>
    <row r="82" spans="8:8" s="2" customFormat="1" x14ac:dyDescent="0.25">
      <c r="H82" s="27"/>
    </row>
    <row r="83" spans="8:8" s="2" customFormat="1" x14ac:dyDescent="0.25">
      <c r="H83" s="27"/>
    </row>
    <row r="84" spans="8:8" s="2" customFormat="1" x14ac:dyDescent="0.25">
      <c r="H84" s="27"/>
    </row>
    <row r="85" spans="8:8" s="2" customFormat="1" x14ac:dyDescent="0.25">
      <c r="H85" s="27"/>
    </row>
    <row r="86" spans="8:8" s="2" customFormat="1" x14ac:dyDescent="0.25">
      <c r="H86" s="27"/>
    </row>
  </sheetData>
  <mergeCells count="1">
    <mergeCell ref="A6:K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0"/>
  <sheetViews>
    <sheetView topLeftCell="I95" workbookViewId="0">
      <selection activeCell="H68" sqref="H68"/>
    </sheetView>
  </sheetViews>
  <sheetFormatPr baseColWidth="10" defaultRowHeight="15" x14ac:dyDescent="0.25"/>
  <cols>
    <col min="1" max="1" width="12" customWidth="1"/>
    <col min="8" max="8" width="11.5703125" style="32"/>
    <col min="9" max="9" width="13.42578125" customWidth="1"/>
  </cols>
  <sheetData>
    <row r="1" spans="1:11" s="2" customFormat="1" x14ac:dyDescent="0.25">
      <c r="A1" s="46" t="s">
        <v>16</v>
      </c>
      <c r="H1" s="33"/>
    </row>
    <row r="2" spans="1:11" s="2" customFormat="1" x14ac:dyDescent="0.25">
      <c r="A2" s="2" t="s">
        <v>17</v>
      </c>
      <c r="H2" s="33"/>
    </row>
    <row r="3" spans="1:11" s="2" customFormat="1" x14ac:dyDescent="0.25">
      <c r="A3" s="2" t="s">
        <v>18</v>
      </c>
      <c r="H3" s="33"/>
    </row>
    <row r="4" spans="1:11" s="2" customFormat="1" x14ac:dyDescent="0.25">
      <c r="A4" s="2" t="s">
        <v>19</v>
      </c>
      <c r="H4" s="33"/>
    </row>
    <row r="5" spans="1:11" s="2" customFormat="1" x14ac:dyDescent="0.25">
      <c r="H5" s="33"/>
    </row>
    <row r="6" spans="1:11" s="2" customFormat="1" ht="56.25" customHeight="1" x14ac:dyDescent="0.4">
      <c r="A6" s="47" t="s">
        <v>44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1" s="2" customFormat="1" x14ac:dyDescent="0.25">
      <c r="H7" s="33"/>
    </row>
    <row r="8" spans="1:11" s="2" customFormat="1" x14ac:dyDescent="0.25">
      <c r="H8" s="33"/>
    </row>
    <row r="9" spans="1:11" s="2" customFormat="1" x14ac:dyDescent="0.25">
      <c r="A9" s="16" t="s">
        <v>0</v>
      </c>
      <c r="H9" s="33"/>
    </row>
    <row r="10" spans="1:11" s="2" customFormat="1" x14ac:dyDescent="0.25">
      <c r="A10" s="17"/>
      <c r="H10" s="33"/>
    </row>
    <row r="11" spans="1:11" s="2" customFormat="1" ht="30" x14ac:dyDescent="0.25">
      <c r="A11" s="15" t="s">
        <v>9</v>
      </c>
      <c r="B11" s="9" t="s">
        <v>2</v>
      </c>
      <c r="C11" s="9" t="s">
        <v>3</v>
      </c>
      <c r="D11" s="9">
        <v>2013</v>
      </c>
      <c r="E11" s="9">
        <v>2014</v>
      </c>
      <c r="F11" s="9">
        <v>2015</v>
      </c>
      <c r="G11" s="9">
        <v>2016</v>
      </c>
      <c r="H11" s="9">
        <v>2017</v>
      </c>
      <c r="I11" s="9">
        <v>2018</v>
      </c>
      <c r="J11" s="9">
        <v>2019</v>
      </c>
      <c r="K11" s="9">
        <v>2020</v>
      </c>
    </row>
    <row r="12" spans="1:11" s="2" customFormat="1" x14ac:dyDescent="0.25">
      <c r="A12" s="3" t="s">
        <v>4</v>
      </c>
      <c r="B12" s="4">
        <v>135</v>
      </c>
      <c r="C12" s="4">
        <v>179</v>
      </c>
      <c r="D12" s="4">
        <v>176</v>
      </c>
      <c r="E12" s="4">
        <v>190</v>
      </c>
      <c r="F12" s="4">
        <v>139</v>
      </c>
      <c r="G12" s="4">
        <v>138</v>
      </c>
      <c r="H12" s="4">
        <v>140</v>
      </c>
      <c r="I12" s="4">
        <v>110</v>
      </c>
      <c r="J12" s="26">
        <v>114</v>
      </c>
      <c r="K12" s="26">
        <v>111</v>
      </c>
    </row>
    <row r="13" spans="1:11" s="2" customFormat="1" x14ac:dyDescent="0.25">
      <c r="A13" s="3" t="s">
        <v>5</v>
      </c>
      <c r="B13" s="4">
        <v>640</v>
      </c>
      <c r="C13" s="4">
        <v>660</v>
      </c>
      <c r="D13" s="4">
        <v>736</v>
      </c>
      <c r="E13" s="4">
        <v>788</v>
      </c>
      <c r="F13" s="4">
        <v>693</v>
      </c>
      <c r="G13" s="4">
        <v>678</v>
      </c>
      <c r="H13" s="4">
        <v>678</v>
      </c>
      <c r="I13" s="4">
        <v>687</v>
      </c>
      <c r="J13" s="26">
        <v>715</v>
      </c>
      <c r="K13" s="26">
        <v>718</v>
      </c>
    </row>
    <row r="14" spans="1:11" s="2" customFormat="1" x14ac:dyDescent="0.25">
      <c r="A14" s="3" t="s">
        <v>6</v>
      </c>
      <c r="B14" s="4">
        <v>372</v>
      </c>
      <c r="C14" s="4">
        <v>464</v>
      </c>
      <c r="D14" s="4">
        <v>437</v>
      </c>
      <c r="E14" s="4">
        <v>484</v>
      </c>
      <c r="F14" s="4">
        <v>220</v>
      </c>
      <c r="G14" s="4">
        <v>311</v>
      </c>
      <c r="H14" s="4">
        <v>319</v>
      </c>
      <c r="I14" s="4">
        <v>305</v>
      </c>
      <c r="J14" s="26">
        <v>298</v>
      </c>
      <c r="K14" s="26">
        <v>317</v>
      </c>
    </row>
    <row r="15" spans="1:11" s="2" customFormat="1" x14ac:dyDescent="0.25">
      <c r="A15" s="3" t="s">
        <v>8</v>
      </c>
      <c r="B15" s="4">
        <v>138</v>
      </c>
      <c r="C15" s="4">
        <v>164</v>
      </c>
      <c r="D15" s="4">
        <v>241</v>
      </c>
      <c r="E15" s="4">
        <v>216</v>
      </c>
      <c r="F15" s="4">
        <v>200</v>
      </c>
      <c r="G15" s="4">
        <v>94</v>
      </c>
      <c r="H15" s="4">
        <v>91</v>
      </c>
      <c r="I15" s="4">
        <v>86</v>
      </c>
      <c r="J15" s="26">
        <v>100</v>
      </c>
      <c r="K15" s="26">
        <v>107</v>
      </c>
    </row>
    <row r="16" spans="1:11" s="2" customFormat="1" x14ac:dyDescent="0.25">
      <c r="A16" s="3" t="s">
        <v>7</v>
      </c>
      <c r="B16" s="4">
        <v>305</v>
      </c>
      <c r="C16" s="4">
        <v>290</v>
      </c>
      <c r="D16" s="4">
        <v>275</v>
      </c>
      <c r="E16" s="4">
        <v>326</v>
      </c>
      <c r="F16" s="4">
        <v>103</v>
      </c>
      <c r="G16" s="4">
        <v>101</v>
      </c>
      <c r="H16" s="4">
        <v>107</v>
      </c>
      <c r="I16" s="4">
        <v>97</v>
      </c>
      <c r="J16" s="26">
        <v>104</v>
      </c>
      <c r="K16" s="26">
        <v>117</v>
      </c>
    </row>
    <row r="17" spans="1:11" s="2" customFormat="1" x14ac:dyDescent="0.25">
      <c r="A17" s="14" t="s">
        <v>10</v>
      </c>
      <c r="B17" s="9">
        <f>SUM(B12:B16)</f>
        <v>1590</v>
      </c>
      <c r="C17" s="9">
        <f t="shared" ref="C17:G17" si="0">SUM(C12:C16)</f>
        <v>1757</v>
      </c>
      <c r="D17" s="9">
        <f t="shared" si="0"/>
        <v>1865</v>
      </c>
      <c r="E17" s="9">
        <f t="shared" si="0"/>
        <v>2004</v>
      </c>
      <c r="F17" s="9">
        <f t="shared" si="0"/>
        <v>1355</v>
      </c>
      <c r="G17" s="9">
        <f t="shared" si="0"/>
        <v>1322</v>
      </c>
      <c r="H17" s="9">
        <f>SUM(H12:H16)</f>
        <v>1335</v>
      </c>
      <c r="I17" s="9">
        <f>SUM(I12:I16)</f>
        <v>1285</v>
      </c>
      <c r="J17" s="9">
        <f t="shared" ref="J17:K17" si="1">SUM(J12:J16)</f>
        <v>1331</v>
      </c>
      <c r="K17" s="9">
        <f t="shared" si="1"/>
        <v>1370</v>
      </c>
    </row>
    <row r="18" spans="1:11" s="2" customFormat="1" x14ac:dyDescent="0.25">
      <c r="B18" s="5"/>
      <c r="C18" s="5"/>
      <c r="D18" s="5"/>
      <c r="E18" s="5"/>
      <c r="F18" s="5"/>
      <c r="G18" s="5"/>
      <c r="H18" s="35"/>
      <c r="I18" s="5"/>
    </row>
    <row r="19" spans="1:11" s="2" customFormat="1" x14ac:dyDescent="0.25">
      <c r="B19" s="5"/>
      <c r="C19" s="5"/>
      <c r="D19" s="5"/>
      <c r="E19" s="5"/>
      <c r="F19" s="5"/>
      <c r="G19" s="5"/>
      <c r="H19" s="35"/>
      <c r="I19" s="5"/>
    </row>
    <row r="20" spans="1:11" s="2" customFormat="1" x14ac:dyDescent="0.25">
      <c r="A20" s="16" t="s">
        <v>11</v>
      </c>
      <c r="B20" s="5"/>
      <c r="C20" s="5"/>
      <c r="D20" s="5"/>
      <c r="E20" s="5"/>
      <c r="F20" s="5"/>
      <c r="G20" s="5"/>
      <c r="H20" s="35"/>
      <c r="I20" s="5"/>
    </row>
    <row r="21" spans="1:11" s="2" customFormat="1" x14ac:dyDescent="0.25">
      <c r="A21" s="17"/>
      <c r="B21" s="5"/>
      <c r="C21" s="5"/>
      <c r="D21" s="5"/>
      <c r="E21" s="5"/>
      <c r="F21" s="5"/>
      <c r="G21" s="5"/>
      <c r="H21" s="35"/>
      <c r="I21" s="5"/>
    </row>
    <row r="22" spans="1:11" s="2" customFormat="1" ht="30" x14ac:dyDescent="0.25">
      <c r="A22" s="15" t="s">
        <v>9</v>
      </c>
      <c r="B22" s="9" t="s">
        <v>2</v>
      </c>
      <c r="C22" s="9" t="s">
        <v>3</v>
      </c>
      <c r="D22" s="9">
        <v>2013</v>
      </c>
      <c r="E22" s="9">
        <v>2014</v>
      </c>
      <c r="F22" s="9">
        <v>2015</v>
      </c>
      <c r="G22" s="9">
        <v>2016</v>
      </c>
      <c r="H22" s="9">
        <v>2017</v>
      </c>
      <c r="I22" s="9">
        <v>2018</v>
      </c>
      <c r="J22" s="9">
        <v>2019</v>
      </c>
      <c r="K22" s="9">
        <v>2020</v>
      </c>
    </row>
    <row r="23" spans="1:11" s="2" customFormat="1" x14ac:dyDescent="0.25">
      <c r="A23" s="3" t="s">
        <v>4</v>
      </c>
      <c r="B23" s="4">
        <v>91</v>
      </c>
      <c r="C23" s="4">
        <v>82</v>
      </c>
      <c r="D23" s="4">
        <v>75</v>
      </c>
      <c r="E23" s="4">
        <v>98</v>
      </c>
      <c r="F23" s="4">
        <v>37</v>
      </c>
      <c r="G23" s="4">
        <v>38</v>
      </c>
      <c r="H23" s="4">
        <v>34</v>
      </c>
      <c r="I23" s="4">
        <v>45</v>
      </c>
      <c r="J23" s="26">
        <v>55</v>
      </c>
      <c r="K23" s="26">
        <v>48</v>
      </c>
    </row>
    <row r="24" spans="1:11" s="2" customFormat="1" x14ac:dyDescent="0.25">
      <c r="A24" s="3" t="s">
        <v>5</v>
      </c>
      <c r="B24" s="4">
        <v>431</v>
      </c>
      <c r="C24" s="4">
        <v>372</v>
      </c>
      <c r="D24" s="4">
        <v>344</v>
      </c>
      <c r="E24" s="4">
        <v>333</v>
      </c>
      <c r="F24" s="4">
        <v>231</v>
      </c>
      <c r="G24" s="4">
        <v>212</v>
      </c>
      <c r="H24" s="4">
        <v>229</v>
      </c>
      <c r="I24" s="4">
        <v>238</v>
      </c>
      <c r="J24" s="26">
        <v>219</v>
      </c>
      <c r="K24" s="26">
        <v>229</v>
      </c>
    </row>
    <row r="25" spans="1:11" s="2" customFormat="1" x14ac:dyDescent="0.25">
      <c r="A25" s="3" t="s">
        <v>6</v>
      </c>
      <c r="B25" s="4">
        <v>763</v>
      </c>
      <c r="C25" s="4">
        <v>681</v>
      </c>
      <c r="D25" s="4">
        <v>611</v>
      </c>
      <c r="E25" s="4">
        <v>777</v>
      </c>
      <c r="F25" s="4">
        <v>140</v>
      </c>
      <c r="G25" s="4">
        <v>391</v>
      </c>
      <c r="H25" s="4">
        <v>354</v>
      </c>
      <c r="I25" s="4">
        <v>381</v>
      </c>
      <c r="J25" s="26">
        <v>400</v>
      </c>
      <c r="K25" s="26">
        <v>415</v>
      </c>
    </row>
    <row r="26" spans="1:11" s="2" customFormat="1" x14ac:dyDescent="0.25">
      <c r="A26" s="3" t="s">
        <v>8</v>
      </c>
      <c r="B26" s="4">
        <v>256</v>
      </c>
      <c r="C26" s="4">
        <v>481</v>
      </c>
      <c r="D26" s="4">
        <v>360</v>
      </c>
      <c r="E26" s="4">
        <v>405</v>
      </c>
      <c r="F26" s="4">
        <v>339</v>
      </c>
      <c r="G26" s="4">
        <v>50</v>
      </c>
      <c r="H26" s="4">
        <v>63</v>
      </c>
      <c r="I26" s="4">
        <v>57</v>
      </c>
      <c r="J26" s="26">
        <v>60</v>
      </c>
      <c r="K26" s="26">
        <v>63</v>
      </c>
    </row>
    <row r="27" spans="1:11" s="2" customFormat="1" x14ac:dyDescent="0.25">
      <c r="A27" s="3" t="s">
        <v>7</v>
      </c>
      <c r="B27" s="4">
        <v>1042</v>
      </c>
      <c r="C27" s="4">
        <v>766</v>
      </c>
      <c r="D27" s="4">
        <v>656</v>
      </c>
      <c r="E27" s="4">
        <v>765</v>
      </c>
      <c r="F27" s="4">
        <v>110</v>
      </c>
      <c r="G27" s="4">
        <v>122</v>
      </c>
      <c r="H27" s="4">
        <v>122</v>
      </c>
      <c r="I27" s="4">
        <v>128</v>
      </c>
      <c r="J27" s="26">
        <v>123</v>
      </c>
      <c r="K27" s="26">
        <v>115</v>
      </c>
    </row>
    <row r="28" spans="1:11" s="2" customFormat="1" x14ac:dyDescent="0.25">
      <c r="A28" s="14" t="s">
        <v>10</v>
      </c>
      <c r="B28" s="9">
        <f>SUM(B23:B27)</f>
        <v>2583</v>
      </c>
      <c r="C28" s="9">
        <f t="shared" ref="C28:I28" si="2">SUM(C23:C27)</f>
        <v>2382</v>
      </c>
      <c r="D28" s="9">
        <f t="shared" si="2"/>
        <v>2046</v>
      </c>
      <c r="E28" s="9">
        <f t="shared" si="2"/>
        <v>2378</v>
      </c>
      <c r="F28" s="9">
        <f t="shared" si="2"/>
        <v>857</v>
      </c>
      <c r="G28" s="9">
        <f t="shared" si="2"/>
        <v>813</v>
      </c>
      <c r="H28" s="9">
        <f t="shared" ref="H28" si="3">SUM(H23:H27)</f>
        <v>802</v>
      </c>
      <c r="I28" s="9">
        <f t="shared" si="2"/>
        <v>849</v>
      </c>
      <c r="J28" s="9">
        <f t="shared" ref="J28" si="4">SUM(J23:J27)</f>
        <v>857</v>
      </c>
      <c r="K28" s="9">
        <f t="shared" ref="K28" si="5">SUM(K23:K27)</f>
        <v>870</v>
      </c>
    </row>
    <row r="29" spans="1:11" s="2" customFormat="1" x14ac:dyDescent="0.25">
      <c r="B29" s="5"/>
      <c r="C29" s="5"/>
      <c r="D29" s="5"/>
      <c r="E29" s="5"/>
      <c r="F29" s="5"/>
      <c r="G29" s="5"/>
      <c r="H29" s="35"/>
      <c r="I29" s="5"/>
    </row>
    <row r="30" spans="1:11" s="2" customFormat="1" x14ac:dyDescent="0.25">
      <c r="B30" s="5"/>
      <c r="C30" s="5"/>
      <c r="D30" s="5"/>
      <c r="E30" s="5"/>
      <c r="F30" s="5"/>
      <c r="G30" s="5"/>
      <c r="H30" s="35"/>
      <c r="I30" s="5"/>
    </row>
    <row r="31" spans="1:11" s="2" customFormat="1" x14ac:dyDescent="0.25">
      <c r="A31" s="16" t="s">
        <v>12</v>
      </c>
      <c r="B31" s="5"/>
      <c r="C31" s="5"/>
      <c r="D31" s="5"/>
      <c r="E31" s="5"/>
      <c r="F31" s="5"/>
      <c r="G31" s="5"/>
      <c r="H31" s="35"/>
      <c r="I31" s="5"/>
    </row>
    <row r="32" spans="1:11" s="2" customFormat="1" x14ac:dyDescent="0.25">
      <c r="A32" s="17"/>
      <c r="B32" s="5"/>
      <c r="C32" s="5"/>
      <c r="D32" s="5"/>
      <c r="E32" s="5"/>
      <c r="F32" s="5"/>
      <c r="G32" s="5"/>
      <c r="H32" s="35"/>
      <c r="I32" s="5"/>
    </row>
    <row r="33" spans="1:11" s="2" customFormat="1" ht="30" x14ac:dyDescent="0.25">
      <c r="A33" s="15" t="s">
        <v>9</v>
      </c>
      <c r="B33" s="9" t="s">
        <v>2</v>
      </c>
      <c r="C33" s="9" t="s">
        <v>3</v>
      </c>
      <c r="D33" s="9">
        <v>2013</v>
      </c>
      <c r="E33" s="9">
        <v>2014</v>
      </c>
      <c r="F33" s="9">
        <v>2015</v>
      </c>
      <c r="G33" s="9">
        <v>2016</v>
      </c>
      <c r="H33" s="9">
        <v>2017</v>
      </c>
      <c r="I33" s="9">
        <v>2018</v>
      </c>
      <c r="J33" s="9">
        <v>2019</v>
      </c>
      <c r="K33" s="9">
        <v>2020</v>
      </c>
    </row>
    <row r="34" spans="1:11" s="2" customFormat="1" x14ac:dyDescent="0.25">
      <c r="A34" s="3" t="s">
        <v>4</v>
      </c>
      <c r="B34" s="4">
        <v>0</v>
      </c>
      <c r="C34" s="4">
        <v>4</v>
      </c>
      <c r="D34" s="4">
        <v>2</v>
      </c>
      <c r="E34" s="4">
        <v>1</v>
      </c>
      <c r="F34" s="4">
        <v>2</v>
      </c>
      <c r="G34" s="4">
        <v>1</v>
      </c>
      <c r="H34" s="4">
        <v>1</v>
      </c>
      <c r="I34" s="4">
        <v>3</v>
      </c>
      <c r="J34" s="26">
        <v>1</v>
      </c>
      <c r="K34" s="26">
        <v>0</v>
      </c>
    </row>
    <row r="35" spans="1:11" s="2" customFormat="1" x14ac:dyDescent="0.25">
      <c r="A35" s="3" t="s">
        <v>5</v>
      </c>
      <c r="B35" s="4">
        <v>5</v>
      </c>
      <c r="C35" s="4">
        <v>8</v>
      </c>
      <c r="D35" s="4">
        <v>5</v>
      </c>
      <c r="E35" s="4">
        <v>9</v>
      </c>
      <c r="F35" s="4">
        <v>6</v>
      </c>
      <c r="G35" s="4">
        <v>5</v>
      </c>
      <c r="H35" s="4">
        <v>5</v>
      </c>
      <c r="I35" s="4">
        <v>4</v>
      </c>
      <c r="J35" s="26">
        <v>4</v>
      </c>
      <c r="K35" s="26">
        <v>4</v>
      </c>
    </row>
    <row r="36" spans="1:11" s="2" customFormat="1" x14ac:dyDescent="0.25">
      <c r="A36" s="3" t="s">
        <v>6</v>
      </c>
      <c r="B36" s="4">
        <v>50</v>
      </c>
      <c r="C36" s="4">
        <v>37</v>
      </c>
      <c r="D36" s="4">
        <v>50</v>
      </c>
      <c r="E36" s="4">
        <v>54</v>
      </c>
      <c r="F36" s="4">
        <v>3</v>
      </c>
      <c r="G36" s="4">
        <v>14</v>
      </c>
      <c r="H36" s="4">
        <v>23</v>
      </c>
      <c r="I36" s="4">
        <v>16</v>
      </c>
      <c r="J36" s="26">
        <v>8</v>
      </c>
      <c r="K36" s="26">
        <v>0</v>
      </c>
    </row>
    <row r="37" spans="1:11" s="2" customFormat="1" x14ac:dyDescent="0.25">
      <c r="A37" s="3" t="s">
        <v>8</v>
      </c>
      <c r="B37" s="4">
        <v>8</v>
      </c>
      <c r="C37" s="4">
        <v>12</v>
      </c>
      <c r="D37" s="4">
        <v>21</v>
      </c>
      <c r="E37" s="4">
        <v>12</v>
      </c>
      <c r="F37" s="4">
        <v>10</v>
      </c>
      <c r="G37" s="4">
        <v>2</v>
      </c>
      <c r="H37" s="4">
        <v>5</v>
      </c>
      <c r="I37" s="4">
        <v>4</v>
      </c>
      <c r="J37" s="26">
        <v>2</v>
      </c>
      <c r="K37" s="26">
        <v>1</v>
      </c>
    </row>
    <row r="38" spans="1:11" s="2" customFormat="1" x14ac:dyDescent="0.25">
      <c r="A38" s="3" t="s">
        <v>7</v>
      </c>
      <c r="B38" s="4">
        <v>64</v>
      </c>
      <c r="C38" s="4">
        <v>42</v>
      </c>
      <c r="D38" s="4">
        <v>37</v>
      </c>
      <c r="E38" s="4">
        <v>47</v>
      </c>
      <c r="F38" s="4">
        <v>6</v>
      </c>
      <c r="G38" s="4">
        <v>3</v>
      </c>
      <c r="H38" s="4">
        <v>3</v>
      </c>
      <c r="I38" s="4">
        <v>5</v>
      </c>
      <c r="J38" s="26">
        <v>6</v>
      </c>
      <c r="K38" s="26">
        <v>3</v>
      </c>
    </row>
    <row r="39" spans="1:11" s="2" customFormat="1" x14ac:dyDescent="0.25">
      <c r="A39" s="14" t="s">
        <v>10</v>
      </c>
      <c r="B39" s="9">
        <f>SUM(B34:B38)</f>
        <v>127</v>
      </c>
      <c r="C39" s="9">
        <f t="shared" ref="C39:I39" si="6">SUM(C34:C38)</f>
        <v>103</v>
      </c>
      <c r="D39" s="9">
        <f t="shared" si="6"/>
        <v>115</v>
      </c>
      <c r="E39" s="9">
        <f t="shared" si="6"/>
        <v>123</v>
      </c>
      <c r="F39" s="9">
        <f t="shared" si="6"/>
        <v>27</v>
      </c>
      <c r="G39" s="9">
        <f t="shared" si="6"/>
        <v>25</v>
      </c>
      <c r="H39" s="9">
        <f t="shared" ref="H39" si="7">SUM(H34:H38)</f>
        <v>37</v>
      </c>
      <c r="I39" s="9">
        <f t="shared" si="6"/>
        <v>32</v>
      </c>
      <c r="J39" s="9">
        <f t="shared" ref="J39" si="8">SUM(J34:J38)</f>
        <v>21</v>
      </c>
      <c r="K39" s="9">
        <f t="shared" ref="K39" si="9">SUM(K34:K38)</f>
        <v>8</v>
      </c>
    </row>
    <row r="40" spans="1:11" s="2" customFormat="1" x14ac:dyDescent="0.25">
      <c r="B40" s="5"/>
      <c r="C40" s="5"/>
      <c r="D40" s="5"/>
      <c r="E40" s="5"/>
      <c r="F40" s="5"/>
      <c r="G40" s="5"/>
      <c r="H40" s="35"/>
      <c r="I40" s="5"/>
    </row>
    <row r="41" spans="1:11" s="2" customFormat="1" x14ac:dyDescent="0.25">
      <c r="B41" s="5"/>
      <c r="C41" s="5"/>
      <c r="D41" s="5"/>
      <c r="E41" s="5"/>
      <c r="F41" s="5"/>
      <c r="G41" s="5"/>
      <c r="H41" s="35"/>
      <c r="I41" s="5"/>
    </row>
    <row r="42" spans="1:11" s="2" customFormat="1" x14ac:dyDescent="0.25">
      <c r="A42" s="16" t="s">
        <v>13</v>
      </c>
      <c r="B42" s="5"/>
      <c r="C42" s="5"/>
      <c r="D42" s="5"/>
      <c r="E42" s="5"/>
      <c r="F42" s="5"/>
      <c r="G42" s="5"/>
      <c r="H42" s="35"/>
      <c r="I42" s="5"/>
    </row>
    <row r="43" spans="1:11" s="2" customFormat="1" x14ac:dyDescent="0.25">
      <c r="A43" s="17"/>
      <c r="B43" s="5"/>
      <c r="C43" s="5"/>
      <c r="D43" s="5"/>
      <c r="E43" s="5"/>
      <c r="F43" s="5"/>
      <c r="G43" s="5"/>
      <c r="H43" s="35"/>
      <c r="I43" s="5"/>
    </row>
    <row r="44" spans="1:11" s="2" customFormat="1" ht="30" x14ac:dyDescent="0.25">
      <c r="A44" s="15" t="s">
        <v>9</v>
      </c>
      <c r="B44" s="9" t="s">
        <v>2</v>
      </c>
      <c r="C44" s="9" t="s">
        <v>3</v>
      </c>
      <c r="D44" s="9">
        <v>2013</v>
      </c>
      <c r="E44" s="9">
        <v>2014</v>
      </c>
      <c r="F44" s="9">
        <v>2015</v>
      </c>
      <c r="G44" s="9">
        <v>2016</v>
      </c>
      <c r="H44" s="9">
        <v>2017</v>
      </c>
      <c r="I44" s="9">
        <v>2018</v>
      </c>
      <c r="J44" s="9">
        <v>2019</v>
      </c>
      <c r="K44" s="9">
        <v>2020</v>
      </c>
    </row>
    <row r="45" spans="1:11" s="2" customFormat="1" x14ac:dyDescent="0.25">
      <c r="A45" s="3" t="s">
        <v>4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26">
        <v>0</v>
      </c>
      <c r="K45" s="4">
        <v>0</v>
      </c>
    </row>
    <row r="46" spans="1:11" s="2" customFormat="1" x14ac:dyDescent="0.25">
      <c r="A46" s="3" t="s">
        <v>5</v>
      </c>
      <c r="B46" s="4">
        <v>0</v>
      </c>
      <c r="C46" s="4">
        <v>1</v>
      </c>
      <c r="D46" s="4">
        <v>1</v>
      </c>
      <c r="E46" s="4">
        <v>1</v>
      </c>
      <c r="F46" s="4">
        <v>1</v>
      </c>
      <c r="G46" s="4">
        <v>0</v>
      </c>
      <c r="H46" s="4">
        <v>1</v>
      </c>
      <c r="I46" s="4">
        <v>3</v>
      </c>
      <c r="J46" s="26">
        <v>1</v>
      </c>
      <c r="K46" s="4">
        <v>0</v>
      </c>
    </row>
    <row r="47" spans="1:11" s="2" customFormat="1" x14ac:dyDescent="0.25">
      <c r="A47" s="3" t="s">
        <v>6</v>
      </c>
      <c r="B47" s="4">
        <v>5</v>
      </c>
      <c r="C47" s="4">
        <v>2</v>
      </c>
      <c r="D47" s="4">
        <v>0</v>
      </c>
      <c r="E47" s="4">
        <v>4</v>
      </c>
      <c r="F47" s="4">
        <v>2</v>
      </c>
      <c r="G47" s="4">
        <v>0</v>
      </c>
      <c r="H47" s="4">
        <v>1</v>
      </c>
      <c r="I47" s="4">
        <v>0</v>
      </c>
      <c r="J47" s="26">
        <v>0</v>
      </c>
      <c r="K47" s="4">
        <v>0</v>
      </c>
    </row>
    <row r="48" spans="1:11" s="2" customFormat="1" x14ac:dyDescent="0.25">
      <c r="A48" s="3" t="s">
        <v>8</v>
      </c>
      <c r="B48" s="4">
        <v>0</v>
      </c>
      <c r="C48" s="4">
        <v>0</v>
      </c>
      <c r="D48" s="4">
        <v>0</v>
      </c>
      <c r="E48" s="4">
        <v>1</v>
      </c>
      <c r="F48" s="4">
        <v>0</v>
      </c>
      <c r="G48" s="4">
        <v>1</v>
      </c>
      <c r="H48" s="4">
        <v>0</v>
      </c>
      <c r="I48" s="4">
        <v>1</v>
      </c>
      <c r="J48" s="26">
        <v>0</v>
      </c>
      <c r="K48" s="4">
        <v>0</v>
      </c>
    </row>
    <row r="49" spans="1:11" s="2" customFormat="1" x14ac:dyDescent="0.25">
      <c r="A49" s="3" t="s">
        <v>7</v>
      </c>
      <c r="B49" s="4">
        <v>1</v>
      </c>
      <c r="C49" s="4">
        <v>1</v>
      </c>
      <c r="D49" s="4">
        <v>0</v>
      </c>
      <c r="E49" s="4">
        <v>2</v>
      </c>
      <c r="F49" s="4">
        <v>1</v>
      </c>
      <c r="G49" s="4">
        <v>1</v>
      </c>
      <c r="H49" s="4">
        <v>0</v>
      </c>
      <c r="I49" s="4">
        <v>0</v>
      </c>
      <c r="J49" s="26">
        <v>1</v>
      </c>
      <c r="K49" s="4">
        <v>1</v>
      </c>
    </row>
    <row r="50" spans="1:11" s="2" customFormat="1" x14ac:dyDescent="0.25">
      <c r="A50" s="14" t="s">
        <v>10</v>
      </c>
      <c r="B50" s="9">
        <f>SUM(B45:B49)</f>
        <v>6</v>
      </c>
      <c r="C50" s="9">
        <f t="shared" ref="C50:I50" si="10">SUM(C45:C49)</f>
        <v>4</v>
      </c>
      <c r="D50" s="9">
        <f t="shared" si="10"/>
        <v>1</v>
      </c>
      <c r="E50" s="9">
        <f t="shared" si="10"/>
        <v>8</v>
      </c>
      <c r="F50" s="9">
        <f t="shared" si="10"/>
        <v>4</v>
      </c>
      <c r="G50" s="9">
        <f t="shared" si="10"/>
        <v>2</v>
      </c>
      <c r="H50" s="9">
        <f t="shared" ref="H50" si="11">SUM(H45:H49)</f>
        <v>2</v>
      </c>
      <c r="I50" s="9">
        <f t="shared" si="10"/>
        <v>4</v>
      </c>
      <c r="J50" s="9">
        <f t="shared" ref="J50" si="12">SUM(J45:J49)</f>
        <v>2</v>
      </c>
      <c r="K50" s="9">
        <f t="shared" ref="K50" si="13">SUM(K45:K49)</f>
        <v>1</v>
      </c>
    </row>
    <row r="51" spans="1:11" s="2" customFormat="1" x14ac:dyDescent="0.25">
      <c r="B51" s="5"/>
      <c r="C51" s="5"/>
      <c r="D51" s="5"/>
      <c r="E51" s="5"/>
      <c r="F51" s="5"/>
      <c r="G51" s="5"/>
      <c r="H51" s="35"/>
      <c r="I51" s="5"/>
    </row>
    <row r="52" spans="1:11" s="2" customFormat="1" x14ac:dyDescent="0.25">
      <c r="B52" s="5"/>
      <c r="C52" s="5"/>
      <c r="D52" s="5"/>
      <c r="E52" s="5"/>
      <c r="F52" s="5"/>
      <c r="G52" s="5"/>
      <c r="H52" s="35"/>
      <c r="I52" s="5"/>
    </row>
    <row r="53" spans="1:11" s="2" customFormat="1" x14ac:dyDescent="0.25">
      <c r="A53" s="16" t="s">
        <v>14</v>
      </c>
      <c r="B53" s="5"/>
      <c r="C53" s="5"/>
      <c r="D53" s="5"/>
      <c r="E53" s="5"/>
      <c r="F53" s="5"/>
      <c r="G53" s="5"/>
      <c r="H53" s="35"/>
      <c r="I53" s="5"/>
    </row>
    <row r="54" spans="1:11" s="2" customFormat="1" x14ac:dyDescent="0.25">
      <c r="A54" s="17"/>
      <c r="B54" s="5"/>
      <c r="C54" s="5"/>
      <c r="D54" s="5"/>
      <c r="E54" s="5"/>
      <c r="F54" s="5"/>
      <c r="G54" s="5"/>
      <c r="H54" s="35"/>
      <c r="I54" s="5"/>
    </row>
    <row r="55" spans="1:11" s="2" customFormat="1" ht="30" x14ac:dyDescent="0.25">
      <c r="A55" s="15" t="s">
        <v>9</v>
      </c>
      <c r="B55" s="9" t="s">
        <v>2</v>
      </c>
      <c r="C55" s="9" t="s">
        <v>3</v>
      </c>
      <c r="D55" s="9">
        <v>2013</v>
      </c>
      <c r="E55" s="9">
        <v>2014</v>
      </c>
      <c r="F55" s="9">
        <v>2015</v>
      </c>
      <c r="G55" s="9">
        <v>2016</v>
      </c>
      <c r="H55" s="9">
        <v>2017</v>
      </c>
      <c r="I55" s="9">
        <v>2018</v>
      </c>
      <c r="J55" s="9">
        <v>2019</v>
      </c>
      <c r="K55" s="9">
        <v>2020</v>
      </c>
    </row>
    <row r="56" spans="1:11" s="2" customFormat="1" x14ac:dyDescent="0.25">
      <c r="A56" s="3" t="s">
        <v>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s="2" customFormat="1" x14ac:dyDescent="0.25">
      <c r="A57" s="3" t="s">
        <v>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</row>
    <row r="58" spans="1:11" s="2" customFormat="1" x14ac:dyDescent="0.25">
      <c r="A58" s="3" t="s">
        <v>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</row>
    <row r="59" spans="1:11" s="2" customFormat="1" x14ac:dyDescent="0.25">
      <c r="A59" s="3" t="s">
        <v>8</v>
      </c>
      <c r="B59" s="4">
        <v>0</v>
      </c>
      <c r="C59" s="4">
        <v>0</v>
      </c>
      <c r="D59" s="4">
        <v>0</v>
      </c>
      <c r="E59" s="4">
        <v>0</v>
      </c>
      <c r="F59" s="4">
        <v>1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</row>
    <row r="60" spans="1:11" s="2" customFormat="1" x14ac:dyDescent="0.25">
      <c r="A60" s="3" t="s">
        <v>7</v>
      </c>
      <c r="B60" s="4">
        <v>0</v>
      </c>
      <c r="C60" s="4">
        <v>1</v>
      </c>
      <c r="D60" s="4">
        <v>1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</row>
    <row r="61" spans="1:11" s="2" customFormat="1" x14ac:dyDescent="0.25">
      <c r="A61" s="14" t="s">
        <v>10</v>
      </c>
      <c r="B61" s="9">
        <f>SUM(B56:B60)</f>
        <v>0</v>
      </c>
      <c r="C61" s="9">
        <f t="shared" ref="C61:I61" si="14">SUM(C56:C60)</f>
        <v>1</v>
      </c>
      <c r="D61" s="9">
        <f t="shared" si="14"/>
        <v>1</v>
      </c>
      <c r="E61" s="9">
        <f t="shared" si="14"/>
        <v>0</v>
      </c>
      <c r="F61" s="9">
        <f t="shared" si="14"/>
        <v>1</v>
      </c>
      <c r="G61" s="9">
        <f t="shared" si="14"/>
        <v>0</v>
      </c>
      <c r="H61" s="9">
        <f t="shared" ref="H61" si="15">SUM(H56:H60)</f>
        <v>0</v>
      </c>
      <c r="I61" s="9">
        <f t="shared" si="14"/>
        <v>0</v>
      </c>
      <c r="J61" s="9">
        <f t="shared" ref="J61" si="16">SUM(J56:J60)</f>
        <v>0</v>
      </c>
      <c r="K61" s="9">
        <f t="shared" ref="K61" si="17">SUM(K56:K60)</f>
        <v>0</v>
      </c>
    </row>
    <row r="62" spans="1:11" s="2" customFormat="1" x14ac:dyDescent="0.25">
      <c r="H62" s="33"/>
    </row>
    <row r="63" spans="1:11" s="2" customFormat="1" x14ac:dyDescent="0.25">
      <c r="H63" s="33"/>
    </row>
    <row r="64" spans="1:11" s="2" customFormat="1" x14ac:dyDescent="0.25">
      <c r="A64" s="2" t="s">
        <v>27</v>
      </c>
      <c r="H64" s="33"/>
    </row>
    <row r="65" spans="8:13" s="2" customFormat="1" x14ac:dyDescent="0.25">
      <c r="H65" s="33"/>
    </row>
    <row r="66" spans="8:13" s="2" customFormat="1" x14ac:dyDescent="0.25">
      <c r="H66" s="33"/>
    </row>
    <row r="67" spans="8:13" s="2" customFormat="1" x14ac:dyDescent="0.25">
      <c r="H67" s="33"/>
    </row>
    <row r="68" spans="8:13" s="2" customFormat="1" x14ac:dyDescent="0.25">
      <c r="H68" s="33"/>
    </row>
    <row r="69" spans="8:13" s="2" customFormat="1" x14ac:dyDescent="0.25">
      <c r="H69" s="33"/>
    </row>
    <row r="70" spans="8:13" s="2" customFormat="1" x14ac:dyDescent="0.25">
      <c r="H70" s="33"/>
    </row>
    <row r="71" spans="8:13" s="2" customFormat="1" x14ac:dyDescent="0.25">
      <c r="H71" s="33"/>
    </row>
    <row r="72" spans="8:13" s="2" customFormat="1" x14ac:dyDescent="0.25">
      <c r="H72" s="33"/>
    </row>
    <row r="73" spans="8:13" s="2" customFormat="1" x14ac:dyDescent="0.25">
      <c r="H73" s="33"/>
    </row>
    <row r="74" spans="8:13" s="2" customFormat="1" x14ac:dyDescent="0.25">
      <c r="H74" s="33"/>
    </row>
    <row r="75" spans="8:13" s="2" customFormat="1" x14ac:dyDescent="0.25">
      <c r="H75" s="33"/>
    </row>
    <row r="76" spans="8:13" s="2" customFormat="1" x14ac:dyDescent="0.25">
      <c r="H76" s="33"/>
      <c r="M76" s="2" t="s">
        <v>45</v>
      </c>
    </row>
    <row r="77" spans="8:13" s="2" customFormat="1" x14ac:dyDescent="0.25">
      <c r="H77" s="33"/>
    </row>
    <row r="78" spans="8:13" s="2" customFormat="1" x14ac:dyDescent="0.25">
      <c r="H78" s="33"/>
    </row>
    <row r="79" spans="8:13" s="2" customFormat="1" x14ac:dyDescent="0.25">
      <c r="H79" s="33"/>
    </row>
    <row r="80" spans="8:13" s="2" customFormat="1" x14ac:dyDescent="0.25">
      <c r="H80" s="33"/>
    </row>
    <row r="81" spans="8:8" s="2" customFormat="1" x14ac:dyDescent="0.25">
      <c r="H81" s="33"/>
    </row>
    <row r="82" spans="8:8" s="2" customFormat="1" x14ac:dyDescent="0.25">
      <c r="H82" s="33"/>
    </row>
    <row r="83" spans="8:8" s="2" customFormat="1" x14ac:dyDescent="0.25">
      <c r="H83" s="33"/>
    </row>
    <row r="84" spans="8:8" s="2" customFormat="1" x14ac:dyDescent="0.25">
      <c r="H84" s="33"/>
    </row>
    <row r="85" spans="8:8" s="2" customFormat="1" x14ac:dyDescent="0.25">
      <c r="H85" s="33"/>
    </row>
    <row r="86" spans="8:8" s="2" customFormat="1" x14ac:dyDescent="0.25">
      <c r="H86" s="33"/>
    </row>
    <row r="87" spans="8:8" s="2" customFormat="1" x14ac:dyDescent="0.25">
      <c r="H87" s="33"/>
    </row>
    <row r="88" spans="8:8" s="2" customFormat="1" x14ac:dyDescent="0.25">
      <c r="H88" s="33"/>
    </row>
    <row r="89" spans="8:8" s="2" customFormat="1" x14ac:dyDescent="0.25">
      <c r="H89" s="33"/>
    </row>
    <row r="90" spans="8:8" s="2" customFormat="1" x14ac:dyDescent="0.25">
      <c r="H90" s="33"/>
    </row>
    <row r="91" spans="8:8" s="2" customFormat="1" x14ac:dyDescent="0.25">
      <c r="H91" s="33"/>
    </row>
    <row r="92" spans="8:8" s="2" customFormat="1" x14ac:dyDescent="0.25">
      <c r="H92" s="33"/>
    </row>
    <row r="93" spans="8:8" s="2" customFormat="1" x14ac:dyDescent="0.25">
      <c r="H93" s="33"/>
    </row>
    <row r="94" spans="8:8" s="2" customFormat="1" x14ac:dyDescent="0.25">
      <c r="H94" s="33"/>
    </row>
    <row r="95" spans="8:8" s="2" customFormat="1" x14ac:dyDescent="0.25">
      <c r="H95" s="33"/>
    </row>
    <row r="96" spans="8:8" s="2" customFormat="1" x14ac:dyDescent="0.25">
      <c r="H96" s="33"/>
    </row>
    <row r="97" spans="8:8" s="2" customFormat="1" x14ac:dyDescent="0.25">
      <c r="H97" s="33"/>
    </row>
    <row r="98" spans="8:8" s="2" customFormat="1" x14ac:dyDescent="0.25">
      <c r="H98" s="33"/>
    </row>
    <row r="99" spans="8:8" s="2" customFormat="1" x14ac:dyDescent="0.25">
      <c r="H99" s="33"/>
    </row>
    <row r="100" spans="8:8" s="2" customFormat="1" x14ac:dyDescent="0.25">
      <c r="H100" s="33"/>
    </row>
    <row r="101" spans="8:8" s="2" customFormat="1" x14ac:dyDescent="0.25">
      <c r="H101" s="33"/>
    </row>
    <row r="102" spans="8:8" s="2" customFormat="1" x14ac:dyDescent="0.25">
      <c r="H102" s="33"/>
    </row>
    <row r="103" spans="8:8" s="2" customFormat="1" x14ac:dyDescent="0.25">
      <c r="H103" s="33"/>
    </row>
    <row r="104" spans="8:8" s="2" customFormat="1" x14ac:dyDescent="0.25">
      <c r="H104" s="33"/>
    </row>
    <row r="105" spans="8:8" s="2" customFormat="1" x14ac:dyDescent="0.25">
      <c r="H105" s="33"/>
    </row>
    <row r="106" spans="8:8" s="2" customFormat="1" x14ac:dyDescent="0.25">
      <c r="H106" s="33"/>
    </row>
    <row r="107" spans="8:8" s="2" customFormat="1" x14ac:dyDescent="0.25">
      <c r="H107" s="33"/>
    </row>
    <row r="108" spans="8:8" s="2" customFormat="1" x14ac:dyDescent="0.25">
      <c r="H108" s="33"/>
    </row>
    <row r="109" spans="8:8" s="2" customFormat="1" x14ac:dyDescent="0.25">
      <c r="H109" s="33"/>
    </row>
    <row r="110" spans="8:8" s="2" customFormat="1" x14ac:dyDescent="0.25">
      <c r="H110" s="33"/>
    </row>
    <row r="111" spans="8:8" s="2" customFormat="1" x14ac:dyDescent="0.25">
      <c r="H111" s="33"/>
    </row>
    <row r="112" spans="8:8" s="2" customFormat="1" x14ac:dyDescent="0.25">
      <c r="H112" s="33"/>
    </row>
    <row r="113" spans="8:8" s="2" customFormat="1" x14ac:dyDescent="0.25">
      <c r="H113" s="33"/>
    </row>
    <row r="114" spans="8:8" s="2" customFormat="1" x14ac:dyDescent="0.25">
      <c r="H114" s="33"/>
    </row>
    <row r="115" spans="8:8" s="2" customFormat="1" x14ac:dyDescent="0.25">
      <c r="H115" s="33"/>
    </row>
    <row r="116" spans="8:8" s="2" customFormat="1" x14ac:dyDescent="0.25">
      <c r="H116" s="33"/>
    </row>
    <row r="117" spans="8:8" s="2" customFormat="1" x14ac:dyDescent="0.25">
      <c r="H117" s="33"/>
    </row>
    <row r="118" spans="8:8" s="2" customFormat="1" x14ac:dyDescent="0.25">
      <c r="H118" s="33"/>
    </row>
    <row r="119" spans="8:8" s="2" customFormat="1" x14ac:dyDescent="0.25">
      <c r="H119" s="33"/>
    </row>
    <row r="120" spans="8:8" s="2" customFormat="1" x14ac:dyDescent="0.25">
      <c r="H120" s="33"/>
    </row>
    <row r="121" spans="8:8" s="2" customFormat="1" x14ac:dyDescent="0.25">
      <c r="H121" s="33"/>
    </row>
    <row r="122" spans="8:8" s="2" customFormat="1" x14ac:dyDescent="0.25">
      <c r="H122" s="33"/>
    </row>
    <row r="123" spans="8:8" s="2" customFormat="1" x14ac:dyDescent="0.25">
      <c r="H123" s="33"/>
    </row>
    <row r="124" spans="8:8" s="2" customFormat="1" x14ac:dyDescent="0.25">
      <c r="H124" s="33"/>
    </row>
    <row r="125" spans="8:8" s="2" customFormat="1" x14ac:dyDescent="0.25">
      <c r="H125" s="33"/>
    </row>
    <row r="126" spans="8:8" s="2" customFormat="1" x14ac:dyDescent="0.25">
      <c r="H126" s="33"/>
    </row>
    <row r="127" spans="8:8" s="2" customFormat="1" x14ac:dyDescent="0.25">
      <c r="H127" s="33"/>
    </row>
    <row r="128" spans="8:8" s="2" customFormat="1" x14ac:dyDescent="0.25">
      <c r="H128" s="33"/>
    </row>
    <row r="129" spans="8:8" s="2" customFormat="1" x14ac:dyDescent="0.25">
      <c r="H129" s="33"/>
    </row>
    <row r="130" spans="8:8" s="2" customFormat="1" x14ac:dyDescent="0.25">
      <c r="H130" s="33"/>
    </row>
  </sheetData>
  <mergeCells count="1">
    <mergeCell ref="A6:K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9"/>
  <sheetViews>
    <sheetView topLeftCell="A3" zoomScale="93" zoomScaleNormal="93" workbookViewId="0">
      <selection activeCell="N10" sqref="N10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25</v>
      </c>
      <c r="B6" s="48"/>
      <c r="C6" s="48"/>
      <c r="D6" s="48"/>
      <c r="E6" s="48"/>
      <c r="F6" s="48"/>
      <c r="G6" s="48"/>
    </row>
    <row r="9" spans="1:7" x14ac:dyDescent="0.25">
      <c r="A9" s="10" t="s">
        <v>1</v>
      </c>
      <c r="B9" s="11" t="s">
        <v>0</v>
      </c>
      <c r="C9" s="11" t="s">
        <v>11</v>
      </c>
      <c r="D9" s="11" t="s">
        <v>12</v>
      </c>
      <c r="E9" s="11" t="s">
        <v>13</v>
      </c>
      <c r="F9" s="11" t="s">
        <v>14</v>
      </c>
      <c r="G9" s="11" t="s">
        <v>15</v>
      </c>
    </row>
    <row r="10" spans="1:7" x14ac:dyDescent="0.25">
      <c r="A10" s="6" t="s">
        <v>4</v>
      </c>
      <c r="B10" s="4">
        <v>135</v>
      </c>
      <c r="C10" s="4">
        <v>91</v>
      </c>
      <c r="D10" s="4">
        <v>0</v>
      </c>
      <c r="E10" s="4">
        <v>0</v>
      </c>
      <c r="F10" s="4">
        <v>0</v>
      </c>
      <c r="G10" s="4">
        <f>SUM(B10:F10)</f>
        <v>226</v>
      </c>
    </row>
    <row r="11" spans="1:7" x14ac:dyDescent="0.25">
      <c r="A11" s="6" t="s">
        <v>5</v>
      </c>
      <c r="B11" s="4">
        <v>640</v>
      </c>
      <c r="C11" s="4">
        <v>431</v>
      </c>
      <c r="D11" s="4">
        <v>5</v>
      </c>
      <c r="E11" s="4">
        <v>0</v>
      </c>
      <c r="F11" s="4">
        <v>0</v>
      </c>
      <c r="G11" s="4">
        <f t="shared" ref="G11:G14" si="0">SUM(B11:F11)</f>
        <v>1076</v>
      </c>
    </row>
    <row r="12" spans="1:7" x14ac:dyDescent="0.25">
      <c r="A12" s="6" t="s">
        <v>6</v>
      </c>
      <c r="B12" s="4">
        <v>372</v>
      </c>
      <c r="C12" s="4">
        <v>763</v>
      </c>
      <c r="D12" s="4">
        <v>50</v>
      </c>
      <c r="E12" s="4">
        <v>5</v>
      </c>
      <c r="F12" s="4">
        <v>0</v>
      </c>
      <c r="G12" s="4">
        <f t="shared" si="0"/>
        <v>1190</v>
      </c>
    </row>
    <row r="13" spans="1:7" x14ac:dyDescent="0.25">
      <c r="A13" s="6" t="s">
        <v>8</v>
      </c>
      <c r="B13" s="4">
        <v>138</v>
      </c>
      <c r="C13" s="4">
        <v>256</v>
      </c>
      <c r="D13" s="4">
        <v>8</v>
      </c>
      <c r="E13" s="4">
        <v>0</v>
      </c>
      <c r="F13" s="4">
        <v>0</v>
      </c>
      <c r="G13" s="4">
        <f t="shared" si="0"/>
        <v>402</v>
      </c>
    </row>
    <row r="14" spans="1:7" x14ac:dyDescent="0.25">
      <c r="A14" s="6" t="s">
        <v>7</v>
      </c>
      <c r="B14" s="4">
        <v>305</v>
      </c>
      <c r="C14" s="4">
        <v>1042</v>
      </c>
      <c r="D14" s="4">
        <v>64</v>
      </c>
      <c r="E14" s="4">
        <v>1</v>
      </c>
      <c r="F14" s="4">
        <v>0</v>
      </c>
      <c r="G14" s="4">
        <f t="shared" si="0"/>
        <v>1412</v>
      </c>
    </row>
    <row r="15" spans="1:7" x14ac:dyDescent="0.25">
      <c r="A15" s="8" t="s">
        <v>15</v>
      </c>
      <c r="B15" s="9">
        <f>SUM(B10:B14)</f>
        <v>1590</v>
      </c>
      <c r="C15" s="9">
        <f t="shared" ref="C15:G15" si="1">SUM(C10:C14)</f>
        <v>2583</v>
      </c>
      <c r="D15" s="9">
        <f t="shared" si="1"/>
        <v>127</v>
      </c>
      <c r="E15" s="9">
        <f t="shared" si="1"/>
        <v>6</v>
      </c>
      <c r="F15" s="9">
        <f t="shared" si="1"/>
        <v>0</v>
      </c>
      <c r="G15" s="9">
        <f t="shared" si="1"/>
        <v>4306</v>
      </c>
    </row>
    <row r="18" spans="1:2" x14ac:dyDescent="0.25">
      <c r="A18" s="10" t="s">
        <v>1</v>
      </c>
      <c r="B18" s="11" t="s">
        <v>15</v>
      </c>
    </row>
    <row r="19" spans="1:2" x14ac:dyDescent="0.25">
      <c r="A19" s="7" t="s">
        <v>4</v>
      </c>
      <c r="B19" s="4">
        <f>G10</f>
        <v>226</v>
      </c>
    </row>
    <row r="20" spans="1:2" x14ac:dyDescent="0.25">
      <c r="A20" s="7" t="s">
        <v>5</v>
      </c>
      <c r="B20" s="4">
        <f>G11</f>
        <v>1076</v>
      </c>
    </row>
    <row r="21" spans="1:2" x14ac:dyDescent="0.25">
      <c r="A21" s="7" t="s">
        <v>6</v>
      </c>
      <c r="B21" s="4">
        <f>G12</f>
        <v>1190</v>
      </c>
    </row>
    <row r="22" spans="1:2" x14ac:dyDescent="0.25">
      <c r="A22" s="7" t="s">
        <v>8</v>
      </c>
      <c r="B22" s="4">
        <f>G13</f>
        <v>402</v>
      </c>
    </row>
    <row r="23" spans="1:2" x14ac:dyDescent="0.25">
      <c r="A23" s="7" t="s">
        <v>7</v>
      </c>
      <c r="B23" s="4">
        <f>G14</f>
        <v>1412</v>
      </c>
    </row>
    <row r="24" spans="1:2" x14ac:dyDescent="0.25">
      <c r="A24" s="14" t="s">
        <v>15</v>
      </c>
      <c r="B24" s="9">
        <f>SUM(B19:B23)</f>
        <v>4306</v>
      </c>
    </row>
    <row r="39" spans="4:4" x14ac:dyDescent="0.25">
      <c r="D39" s="33" t="s">
        <v>37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0"/>
  <sheetViews>
    <sheetView zoomScale="90" zoomScaleNormal="90" workbookViewId="0">
      <selection activeCell="T4" sqref="T4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24</v>
      </c>
      <c r="B6" s="48"/>
      <c r="C6" s="48"/>
      <c r="D6" s="48"/>
      <c r="E6" s="48"/>
      <c r="F6" s="48"/>
      <c r="G6" s="48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179</v>
      </c>
      <c r="C10" s="4">
        <v>82</v>
      </c>
      <c r="D10" s="4">
        <v>4</v>
      </c>
      <c r="E10" s="4">
        <v>0</v>
      </c>
      <c r="F10" s="4">
        <v>0</v>
      </c>
      <c r="G10" s="4">
        <f>SUM(B10:F10)</f>
        <v>265</v>
      </c>
    </row>
    <row r="11" spans="1:7" x14ac:dyDescent="0.25">
      <c r="A11" s="6" t="s">
        <v>5</v>
      </c>
      <c r="B11" s="4">
        <v>660</v>
      </c>
      <c r="C11" s="4">
        <v>372</v>
      </c>
      <c r="D11" s="4">
        <v>8</v>
      </c>
      <c r="E11" s="4">
        <v>1</v>
      </c>
      <c r="F11" s="4">
        <v>0</v>
      </c>
      <c r="G11" s="4">
        <f t="shared" ref="G11:G14" si="0">SUM(B11:F11)</f>
        <v>1041</v>
      </c>
    </row>
    <row r="12" spans="1:7" x14ac:dyDescent="0.25">
      <c r="A12" s="6" t="s">
        <v>6</v>
      </c>
      <c r="B12" s="4">
        <v>464</v>
      </c>
      <c r="C12" s="4">
        <v>681</v>
      </c>
      <c r="D12" s="4">
        <v>37</v>
      </c>
      <c r="E12" s="4">
        <v>2</v>
      </c>
      <c r="F12" s="4">
        <v>0</v>
      </c>
      <c r="G12" s="4">
        <f t="shared" si="0"/>
        <v>1184</v>
      </c>
    </row>
    <row r="13" spans="1:7" x14ac:dyDescent="0.25">
      <c r="A13" s="6" t="s">
        <v>8</v>
      </c>
      <c r="B13" s="4">
        <v>164</v>
      </c>
      <c r="C13" s="4">
        <v>481</v>
      </c>
      <c r="D13" s="4">
        <v>12</v>
      </c>
      <c r="E13" s="4">
        <v>0</v>
      </c>
      <c r="F13" s="4">
        <v>0</v>
      </c>
      <c r="G13" s="4">
        <f t="shared" si="0"/>
        <v>657</v>
      </c>
    </row>
    <row r="14" spans="1:7" x14ac:dyDescent="0.25">
      <c r="A14" s="6" t="s">
        <v>7</v>
      </c>
      <c r="B14" s="4">
        <v>290</v>
      </c>
      <c r="C14" s="4">
        <v>766</v>
      </c>
      <c r="D14" s="4">
        <v>42</v>
      </c>
      <c r="E14" s="4">
        <v>1</v>
      </c>
      <c r="F14" s="4">
        <v>1</v>
      </c>
      <c r="G14" s="4">
        <f t="shared" si="0"/>
        <v>1100</v>
      </c>
    </row>
    <row r="15" spans="1:7" x14ac:dyDescent="0.25">
      <c r="A15" s="8" t="s">
        <v>15</v>
      </c>
      <c r="B15" s="9">
        <f>SUM(B10:B14)</f>
        <v>1757</v>
      </c>
      <c r="C15" s="9">
        <f t="shared" ref="C15:G15" si="1">SUM(C10:C14)</f>
        <v>2382</v>
      </c>
      <c r="D15" s="9">
        <f t="shared" si="1"/>
        <v>103</v>
      </c>
      <c r="E15" s="9">
        <f t="shared" si="1"/>
        <v>4</v>
      </c>
      <c r="F15" s="9">
        <f t="shared" si="1"/>
        <v>1</v>
      </c>
      <c r="G15" s="9">
        <f t="shared" si="1"/>
        <v>4247</v>
      </c>
    </row>
    <row r="18" spans="1:9" x14ac:dyDescent="0.25">
      <c r="A18" s="8" t="s">
        <v>1</v>
      </c>
      <c r="B18" s="9" t="s">
        <v>15</v>
      </c>
    </row>
    <row r="19" spans="1:9" x14ac:dyDescent="0.25">
      <c r="A19" s="7" t="s">
        <v>4</v>
      </c>
      <c r="B19" s="4">
        <f>G10</f>
        <v>265</v>
      </c>
    </row>
    <row r="20" spans="1:9" x14ac:dyDescent="0.25">
      <c r="A20" s="7" t="s">
        <v>5</v>
      </c>
      <c r="B20" s="4">
        <f>G11</f>
        <v>1041</v>
      </c>
    </row>
    <row r="21" spans="1:9" x14ac:dyDescent="0.25">
      <c r="A21" s="7" t="s">
        <v>6</v>
      </c>
      <c r="B21" s="4">
        <f>G12</f>
        <v>1184</v>
      </c>
    </row>
    <row r="22" spans="1:9" x14ac:dyDescent="0.25">
      <c r="A22" s="7" t="s">
        <v>8</v>
      </c>
      <c r="B22" s="4">
        <f>G13</f>
        <v>657</v>
      </c>
    </row>
    <row r="23" spans="1:9" x14ac:dyDescent="0.25">
      <c r="A23" s="7" t="s">
        <v>7</v>
      </c>
      <c r="B23" s="4">
        <f>G14</f>
        <v>1100</v>
      </c>
    </row>
    <row r="24" spans="1:9" x14ac:dyDescent="0.25">
      <c r="A24" s="14" t="s">
        <v>15</v>
      </c>
      <c r="B24" s="9">
        <f>SUM(B19:B23)</f>
        <v>4247</v>
      </c>
    </row>
    <row r="30" spans="1:9" x14ac:dyDescent="0.25">
      <c r="I30" s="33" t="s">
        <v>36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6"/>
  <sheetViews>
    <sheetView zoomScale="95" zoomScaleNormal="95" workbookViewId="0">
      <selection activeCell="V19" sqref="V1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23</v>
      </c>
      <c r="B6" s="48"/>
      <c r="C6" s="48"/>
      <c r="D6" s="48"/>
      <c r="E6" s="48"/>
      <c r="F6" s="48"/>
      <c r="G6" s="48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176</v>
      </c>
      <c r="C10" s="4">
        <v>75</v>
      </c>
      <c r="D10" s="4">
        <v>2</v>
      </c>
      <c r="E10" s="4">
        <v>0</v>
      </c>
      <c r="F10" s="4">
        <v>0</v>
      </c>
      <c r="G10" s="4">
        <f>SUM(B10:F10)</f>
        <v>253</v>
      </c>
    </row>
    <row r="11" spans="1:7" x14ac:dyDescent="0.25">
      <c r="A11" s="6" t="s">
        <v>5</v>
      </c>
      <c r="B11" s="4">
        <v>736</v>
      </c>
      <c r="C11" s="4">
        <v>344</v>
      </c>
      <c r="D11" s="4">
        <v>5</v>
      </c>
      <c r="E11" s="4">
        <v>1</v>
      </c>
      <c r="F11" s="4">
        <v>0</v>
      </c>
      <c r="G11" s="4">
        <f t="shared" ref="G11:G14" si="0">SUM(B11:F11)</f>
        <v>1086</v>
      </c>
    </row>
    <row r="12" spans="1:7" x14ac:dyDescent="0.25">
      <c r="A12" s="6" t="s">
        <v>6</v>
      </c>
      <c r="B12" s="4">
        <v>437</v>
      </c>
      <c r="C12" s="4">
        <v>611</v>
      </c>
      <c r="D12" s="4">
        <v>50</v>
      </c>
      <c r="E12" s="4">
        <v>0</v>
      </c>
      <c r="F12" s="4">
        <v>0</v>
      </c>
      <c r="G12" s="4">
        <f t="shared" si="0"/>
        <v>1098</v>
      </c>
    </row>
    <row r="13" spans="1:7" x14ac:dyDescent="0.25">
      <c r="A13" s="6" t="s">
        <v>8</v>
      </c>
      <c r="B13" s="4">
        <v>241</v>
      </c>
      <c r="C13" s="4">
        <v>360</v>
      </c>
      <c r="D13" s="4">
        <v>21</v>
      </c>
      <c r="E13" s="4">
        <v>0</v>
      </c>
      <c r="F13" s="4">
        <v>0</v>
      </c>
      <c r="G13" s="4">
        <f t="shared" si="0"/>
        <v>622</v>
      </c>
    </row>
    <row r="14" spans="1:7" x14ac:dyDescent="0.25">
      <c r="A14" s="6" t="s">
        <v>7</v>
      </c>
      <c r="B14" s="4">
        <v>275</v>
      </c>
      <c r="C14" s="4">
        <v>656</v>
      </c>
      <c r="D14" s="4">
        <v>37</v>
      </c>
      <c r="E14" s="4">
        <v>0</v>
      </c>
      <c r="F14" s="4">
        <v>1</v>
      </c>
      <c r="G14" s="4">
        <f t="shared" si="0"/>
        <v>969</v>
      </c>
    </row>
    <row r="15" spans="1:7" x14ac:dyDescent="0.25">
      <c r="A15" s="8" t="s">
        <v>15</v>
      </c>
      <c r="B15" s="9">
        <f>SUM(B10:B14)</f>
        <v>1865</v>
      </c>
      <c r="C15" s="9">
        <f t="shared" ref="C15:G15" si="1">SUM(C10:C14)</f>
        <v>2046</v>
      </c>
      <c r="D15" s="9">
        <f t="shared" si="1"/>
        <v>115</v>
      </c>
      <c r="E15" s="9">
        <f t="shared" si="1"/>
        <v>1</v>
      </c>
      <c r="F15" s="9">
        <f t="shared" si="1"/>
        <v>1</v>
      </c>
      <c r="G15" s="9">
        <f t="shared" si="1"/>
        <v>4028</v>
      </c>
    </row>
    <row r="18" spans="1:10" x14ac:dyDescent="0.25">
      <c r="A18" s="8" t="s">
        <v>1</v>
      </c>
      <c r="B18" s="9" t="s">
        <v>15</v>
      </c>
    </row>
    <row r="19" spans="1:10" x14ac:dyDescent="0.25">
      <c r="A19" s="7" t="s">
        <v>4</v>
      </c>
      <c r="B19" s="4">
        <f>G10</f>
        <v>253</v>
      </c>
    </row>
    <row r="20" spans="1:10" x14ac:dyDescent="0.25">
      <c r="A20" s="7" t="s">
        <v>5</v>
      </c>
      <c r="B20" s="4">
        <f>G11</f>
        <v>1086</v>
      </c>
    </row>
    <row r="21" spans="1:10" x14ac:dyDescent="0.25">
      <c r="A21" s="7" t="s">
        <v>6</v>
      </c>
      <c r="B21" s="4">
        <f>G12</f>
        <v>1098</v>
      </c>
    </row>
    <row r="22" spans="1:10" x14ac:dyDescent="0.25">
      <c r="A22" s="7" t="s">
        <v>8</v>
      </c>
      <c r="B22" s="4">
        <f>G13</f>
        <v>622</v>
      </c>
    </row>
    <row r="23" spans="1:10" x14ac:dyDescent="0.25">
      <c r="A23" s="7" t="s">
        <v>7</v>
      </c>
      <c r="B23" s="4">
        <f>G14</f>
        <v>969</v>
      </c>
    </row>
    <row r="24" spans="1:10" x14ac:dyDescent="0.25">
      <c r="A24" s="14" t="s">
        <v>15</v>
      </c>
      <c r="B24" s="9">
        <f>SUM(B19:B23)</f>
        <v>4028</v>
      </c>
    </row>
    <row r="26" spans="1:10" x14ac:dyDescent="0.25">
      <c r="J26" s="33" t="s">
        <v>35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"/>
  <sheetViews>
    <sheetView zoomScale="106" zoomScaleNormal="106" workbookViewId="0">
      <selection activeCell="V40" sqref="V40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20</v>
      </c>
      <c r="B6" s="48"/>
      <c r="C6" s="48"/>
      <c r="D6" s="48"/>
      <c r="E6" s="48"/>
      <c r="F6" s="48"/>
      <c r="G6" s="48"/>
    </row>
    <row r="9" spans="1:7" x14ac:dyDescent="0.25">
      <c r="A9" s="8" t="s">
        <v>1</v>
      </c>
      <c r="B9" s="9" t="s">
        <v>0</v>
      </c>
      <c r="C9" s="9" t="s">
        <v>11</v>
      </c>
      <c r="D9" s="9" t="s">
        <v>12</v>
      </c>
      <c r="E9" s="9" t="s">
        <v>13</v>
      </c>
      <c r="F9" s="9" t="s">
        <v>14</v>
      </c>
      <c r="G9" s="9" t="s">
        <v>15</v>
      </c>
    </row>
    <row r="10" spans="1:7" x14ac:dyDescent="0.25">
      <c r="A10" s="6" t="s">
        <v>4</v>
      </c>
      <c r="B10" s="4">
        <v>190</v>
      </c>
      <c r="C10" s="4">
        <v>98</v>
      </c>
      <c r="D10" s="4">
        <v>1</v>
      </c>
      <c r="E10" s="4">
        <v>0</v>
      </c>
      <c r="F10" s="4">
        <v>0</v>
      </c>
      <c r="G10" s="4">
        <f>SUM(B10:F10)</f>
        <v>289</v>
      </c>
    </row>
    <row r="11" spans="1:7" x14ac:dyDescent="0.25">
      <c r="A11" s="6" t="s">
        <v>5</v>
      </c>
      <c r="B11" s="4">
        <v>788</v>
      </c>
      <c r="C11" s="4">
        <v>333</v>
      </c>
      <c r="D11" s="4">
        <v>9</v>
      </c>
      <c r="E11" s="4">
        <v>1</v>
      </c>
      <c r="F11" s="4">
        <v>0</v>
      </c>
      <c r="G11" s="4">
        <f t="shared" ref="G11:G14" si="0">SUM(B11:F11)</f>
        <v>1131</v>
      </c>
    </row>
    <row r="12" spans="1:7" x14ac:dyDescent="0.25">
      <c r="A12" s="6" t="s">
        <v>6</v>
      </c>
      <c r="B12" s="4">
        <v>484</v>
      </c>
      <c r="C12" s="4">
        <v>777</v>
      </c>
      <c r="D12" s="4">
        <v>54</v>
      </c>
      <c r="E12" s="4">
        <v>4</v>
      </c>
      <c r="F12" s="4">
        <v>0</v>
      </c>
      <c r="G12" s="4">
        <f t="shared" si="0"/>
        <v>1319</v>
      </c>
    </row>
    <row r="13" spans="1:7" x14ac:dyDescent="0.25">
      <c r="A13" s="6" t="s">
        <v>8</v>
      </c>
      <c r="B13" s="4">
        <v>216</v>
      </c>
      <c r="C13" s="4">
        <v>405</v>
      </c>
      <c r="D13" s="4">
        <v>12</v>
      </c>
      <c r="E13" s="4">
        <v>1</v>
      </c>
      <c r="F13" s="4">
        <v>0</v>
      </c>
      <c r="G13" s="4">
        <f t="shared" si="0"/>
        <v>634</v>
      </c>
    </row>
    <row r="14" spans="1:7" x14ac:dyDescent="0.25">
      <c r="A14" s="6" t="s">
        <v>7</v>
      </c>
      <c r="B14" s="4">
        <v>326</v>
      </c>
      <c r="C14" s="4">
        <v>765</v>
      </c>
      <c r="D14" s="4">
        <v>47</v>
      </c>
      <c r="E14" s="4">
        <v>2</v>
      </c>
      <c r="F14" s="4">
        <v>0</v>
      </c>
      <c r="G14" s="4">
        <f t="shared" si="0"/>
        <v>1140</v>
      </c>
    </row>
    <row r="15" spans="1:7" x14ac:dyDescent="0.25">
      <c r="A15" s="8" t="s">
        <v>15</v>
      </c>
      <c r="B15" s="9">
        <f>SUM(B10:B14)</f>
        <v>2004</v>
      </c>
      <c r="C15" s="9">
        <f t="shared" ref="C15:G15" si="1">SUM(C10:C14)</f>
        <v>2378</v>
      </c>
      <c r="D15" s="9">
        <f t="shared" si="1"/>
        <v>123</v>
      </c>
      <c r="E15" s="9">
        <f t="shared" si="1"/>
        <v>8</v>
      </c>
      <c r="F15" s="9">
        <f t="shared" si="1"/>
        <v>0</v>
      </c>
      <c r="G15" s="9">
        <f t="shared" si="1"/>
        <v>4513</v>
      </c>
    </row>
    <row r="18" spans="1:10" x14ac:dyDescent="0.25">
      <c r="A18" s="8" t="s">
        <v>1</v>
      </c>
      <c r="B18" s="9" t="s">
        <v>15</v>
      </c>
    </row>
    <row r="19" spans="1:10" x14ac:dyDescent="0.25">
      <c r="A19" s="7" t="s">
        <v>4</v>
      </c>
      <c r="B19" s="4">
        <f>G10</f>
        <v>289</v>
      </c>
    </row>
    <row r="20" spans="1:10" x14ac:dyDescent="0.25">
      <c r="A20" s="7" t="s">
        <v>5</v>
      </c>
      <c r="B20" s="4">
        <f>G11</f>
        <v>1131</v>
      </c>
    </row>
    <row r="21" spans="1:10" x14ac:dyDescent="0.25">
      <c r="A21" s="7" t="s">
        <v>6</v>
      </c>
      <c r="B21" s="4">
        <f>G12</f>
        <v>1319</v>
      </c>
    </row>
    <row r="22" spans="1:10" x14ac:dyDescent="0.25">
      <c r="A22" s="7" t="s">
        <v>8</v>
      </c>
      <c r="B22" s="4">
        <f>G13</f>
        <v>634</v>
      </c>
    </row>
    <row r="23" spans="1:10" x14ac:dyDescent="0.25">
      <c r="A23" s="7" t="s">
        <v>7</v>
      </c>
      <c r="B23" s="4">
        <f>G14</f>
        <v>1140</v>
      </c>
    </row>
    <row r="24" spans="1:10" x14ac:dyDescent="0.25">
      <c r="A24" s="14" t="s">
        <v>15</v>
      </c>
      <c r="B24" s="9">
        <f>SUM(B19:B23)</f>
        <v>4513</v>
      </c>
    </row>
    <row r="26" spans="1:10" x14ac:dyDescent="0.25">
      <c r="J26" s="33"/>
    </row>
    <row r="39" spans="3:3" x14ac:dyDescent="0.25">
      <c r="C39" s="33" t="s">
        <v>34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6"/>
  <sheetViews>
    <sheetView zoomScale="90" zoomScaleNormal="90" workbookViewId="0">
      <selection activeCell="Q19" sqref="Q19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21</v>
      </c>
      <c r="B6" s="48"/>
      <c r="C6" s="48"/>
      <c r="D6" s="48"/>
      <c r="E6" s="48"/>
      <c r="F6" s="48"/>
      <c r="G6" s="48"/>
    </row>
    <row r="9" spans="1:7" x14ac:dyDescent="0.25">
      <c r="A9" s="12" t="s">
        <v>1</v>
      </c>
      <c r="B9" s="13" t="s">
        <v>0</v>
      </c>
      <c r="C9" s="13" t="s">
        <v>11</v>
      </c>
      <c r="D9" s="13" t="s">
        <v>12</v>
      </c>
      <c r="E9" s="13" t="s">
        <v>13</v>
      </c>
      <c r="F9" s="13" t="s">
        <v>14</v>
      </c>
      <c r="G9" s="13" t="s">
        <v>15</v>
      </c>
    </row>
    <row r="10" spans="1:7" x14ac:dyDescent="0.25">
      <c r="A10" s="6" t="s">
        <v>4</v>
      </c>
      <c r="B10" s="4">
        <v>139</v>
      </c>
      <c r="C10" s="4">
        <v>37</v>
      </c>
      <c r="D10" s="4">
        <v>2</v>
      </c>
      <c r="E10" s="4">
        <v>0</v>
      </c>
      <c r="F10" s="4">
        <v>0</v>
      </c>
      <c r="G10" s="4">
        <f>SUM(B10:F10)</f>
        <v>178</v>
      </c>
    </row>
    <row r="11" spans="1:7" x14ac:dyDescent="0.25">
      <c r="A11" s="6" t="s">
        <v>5</v>
      </c>
      <c r="B11" s="4">
        <v>693</v>
      </c>
      <c r="C11" s="4">
        <v>231</v>
      </c>
      <c r="D11" s="4">
        <v>6</v>
      </c>
      <c r="E11" s="4">
        <v>1</v>
      </c>
      <c r="F11" s="4">
        <v>0</v>
      </c>
      <c r="G11" s="4">
        <f t="shared" ref="G11:G14" si="0">SUM(B11:F11)</f>
        <v>931</v>
      </c>
    </row>
    <row r="12" spans="1:7" x14ac:dyDescent="0.25">
      <c r="A12" s="6" t="s">
        <v>6</v>
      </c>
      <c r="B12" s="4">
        <v>220</v>
      </c>
      <c r="C12" s="4">
        <v>140</v>
      </c>
      <c r="D12" s="4">
        <v>3</v>
      </c>
      <c r="E12" s="4">
        <v>2</v>
      </c>
      <c r="F12" s="4">
        <v>0</v>
      </c>
      <c r="G12" s="4">
        <f t="shared" si="0"/>
        <v>365</v>
      </c>
    </row>
    <row r="13" spans="1:7" x14ac:dyDescent="0.25">
      <c r="A13" s="6" t="s">
        <v>8</v>
      </c>
      <c r="B13" s="4">
        <v>200</v>
      </c>
      <c r="C13" s="4">
        <v>339</v>
      </c>
      <c r="D13" s="4">
        <v>10</v>
      </c>
      <c r="E13" s="4">
        <v>0</v>
      </c>
      <c r="F13" s="4">
        <v>1</v>
      </c>
      <c r="G13" s="4">
        <f t="shared" si="0"/>
        <v>550</v>
      </c>
    </row>
    <row r="14" spans="1:7" x14ac:dyDescent="0.25">
      <c r="A14" s="6" t="s">
        <v>7</v>
      </c>
      <c r="B14" s="4">
        <v>103</v>
      </c>
      <c r="C14" s="4">
        <v>110</v>
      </c>
      <c r="D14" s="4">
        <v>6</v>
      </c>
      <c r="E14" s="4">
        <v>1</v>
      </c>
      <c r="F14" s="4">
        <v>0</v>
      </c>
      <c r="G14" s="4">
        <f t="shared" si="0"/>
        <v>220</v>
      </c>
    </row>
    <row r="15" spans="1:7" x14ac:dyDescent="0.25">
      <c r="A15" s="8" t="s">
        <v>15</v>
      </c>
      <c r="B15" s="9">
        <f>SUM(B10:B14)</f>
        <v>1355</v>
      </c>
      <c r="C15" s="9">
        <f t="shared" ref="C15:G15" si="1">SUM(C10:C14)</f>
        <v>857</v>
      </c>
      <c r="D15" s="9">
        <f t="shared" si="1"/>
        <v>27</v>
      </c>
      <c r="E15" s="9">
        <f t="shared" si="1"/>
        <v>4</v>
      </c>
      <c r="F15" s="9">
        <f t="shared" si="1"/>
        <v>1</v>
      </c>
      <c r="G15" s="9">
        <f t="shared" si="1"/>
        <v>2244</v>
      </c>
    </row>
    <row r="18" spans="1:2" x14ac:dyDescent="0.25">
      <c r="A18" s="12" t="s">
        <v>1</v>
      </c>
      <c r="B18" s="13" t="s">
        <v>15</v>
      </c>
    </row>
    <row r="19" spans="1:2" x14ac:dyDescent="0.25">
      <c r="A19" s="7" t="s">
        <v>4</v>
      </c>
      <c r="B19" s="4">
        <f>G10</f>
        <v>178</v>
      </c>
    </row>
    <row r="20" spans="1:2" x14ac:dyDescent="0.25">
      <c r="A20" s="7" t="s">
        <v>5</v>
      </c>
      <c r="B20" s="4">
        <f>G11</f>
        <v>931</v>
      </c>
    </row>
    <row r="21" spans="1:2" x14ac:dyDescent="0.25">
      <c r="A21" s="7" t="s">
        <v>6</v>
      </c>
      <c r="B21" s="4">
        <f>G12</f>
        <v>365</v>
      </c>
    </row>
    <row r="22" spans="1:2" x14ac:dyDescent="0.25">
      <c r="A22" s="7" t="s">
        <v>8</v>
      </c>
      <c r="B22" s="4">
        <f>G13</f>
        <v>550</v>
      </c>
    </row>
    <row r="23" spans="1:2" x14ac:dyDescent="0.25">
      <c r="A23" s="7" t="s">
        <v>7</v>
      </c>
      <c r="B23" s="4">
        <f>G14</f>
        <v>220</v>
      </c>
    </row>
    <row r="24" spans="1:2" x14ac:dyDescent="0.25">
      <c r="A24" s="14" t="s">
        <v>15</v>
      </c>
      <c r="B24" s="9">
        <f>SUM(B19:B23)</f>
        <v>2244</v>
      </c>
    </row>
    <row r="36" spans="1:1" x14ac:dyDescent="0.25">
      <c r="A36" s="33" t="s">
        <v>33</v>
      </c>
    </row>
  </sheetData>
  <mergeCells count="1">
    <mergeCell ref="A6:G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6"/>
  <sheetViews>
    <sheetView topLeftCell="A4" workbookViewId="0">
      <selection activeCell="N27" sqref="N27"/>
    </sheetView>
  </sheetViews>
  <sheetFormatPr baseColWidth="10" defaultColWidth="11.42578125" defaultRowHeight="15" x14ac:dyDescent="0.25"/>
  <cols>
    <col min="1" max="1" width="19" style="2" customWidth="1"/>
    <col min="2" max="16384" width="11.42578125" style="2"/>
  </cols>
  <sheetData>
    <row r="1" spans="1:7" x14ac:dyDescent="0.25">
      <c r="A1" s="2" t="s">
        <v>16</v>
      </c>
    </row>
    <row r="2" spans="1:7" x14ac:dyDescent="0.25">
      <c r="A2" s="2" t="s">
        <v>17</v>
      </c>
    </row>
    <row r="3" spans="1:7" x14ac:dyDescent="0.25">
      <c r="A3" s="2" t="s">
        <v>18</v>
      </c>
    </row>
    <row r="4" spans="1:7" x14ac:dyDescent="0.25">
      <c r="A4" s="2" t="s">
        <v>19</v>
      </c>
    </row>
    <row r="6" spans="1:7" ht="23.25" x14ac:dyDescent="0.35">
      <c r="A6" s="48" t="s">
        <v>22</v>
      </c>
      <c r="B6" s="48"/>
      <c r="C6" s="48"/>
      <c r="D6" s="48"/>
      <c r="E6" s="48"/>
      <c r="F6" s="48"/>
      <c r="G6" s="48"/>
    </row>
    <row r="8" spans="1:7" ht="15.75" thickBot="1" x14ac:dyDescent="0.3"/>
    <row r="9" spans="1:7" ht="15.75" thickBot="1" x14ac:dyDescent="0.3">
      <c r="A9" s="41" t="s">
        <v>1</v>
      </c>
      <c r="B9" s="42" t="s">
        <v>0</v>
      </c>
      <c r="C9" s="42" t="s">
        <v>11</v>
      </c>
      <c r="D9" s="42" t="s">
        <v>12</v>
      </c>
      <c r="E9" s="42" t="s">
        <v>13</v>
      </c>
      <c r="F9" s="42" t="s">
        <v>14</v>
      </c>
      <c r="G9" s="43" t="s">
        <v>15</v>
      </c>
    </row>
    <row r="10" spans="1:7" x14ac:dyDescent="0.25">
      <c r="A10" s="20" t="s">
        <v>4</v>
      </c>
      <c r="B10" s="36">
        <v>138</v>
      </c>
      <c r="C10" s="36">
        <v>38</v>
      </c>
      <c r="D10" s="36">
        <v>1</v>
      </c>
      <c r="E10" s="36">
        <v>0</v>
      </c>
      <c r="F10" s="36">
        <v>0</v>
      </c>
      <c r="G10" s="36">
        <f>SUM(B10:F10)</f>
        <v>177</v>
      </c>
    </row>
    <row r="11" spans="1:7" x14ac:dyDescent="0.25">
      <c r="A11" s="6" t="s">
        <v>5</v>
      </c>
      <c r="B11" s="4">
        <v>678</v>
      </c>
      <c r="C11" s="4">
        <v>212</v>
      </c>
      <c r="D11" s="4">
        <v>5</v>
      </c>
      <c r="E11" s="4">
        <v>0</v>
      </c>
      <c r="F11" s="4">
        <v>0</v>
      </c>
      <c r="G11" s="4">
        <f t="shared" ref="G11:G14" si="0">SUM(B11:F11)</f>
        <v>895</v>
      </c>
    </row>
    <row r="12" spans="1:7" x14ac:dyDescent="0.25">
      <c r="A12" s="6" t="s">
        <v>6</v>
      </c>
      <c r="B12" s="4">
        <v>311</v>
      </c>
      <c r="C12" s="4">
        <v>391</v>
      </c>
      <c r="D12" s="4">
        <v>14</v>
      </c>
      <c r="E12" s="4">
        <v>0</v>
      </c>
      <c r="F12" s="4">
        <v>0</v>
      </c>
      <c r="G12" s="4">
        <f t="shared" si="0"/>
        <v>716</v>
      </c>
    </row>
    <row r="13" spans="1:7" x14ac:dyDescent="0.25">
      <c r="A13" s="6" t="s">
        <v>8</v>
      </c>
      <c r="B13" s="4">
        <v>94</v>
      </c>
      <c r="C13" s="4">
        <v>50</v>
      </c>
      <c r="D13" s="4">
        <v>2</v>
      </c>
      <c r="E13" s="4">
        <v>1</v>
      </c>
      <c r="F13" s="4">
        <v>0</v>
      </c>
      <c r="G13" s="4">
        <f t="shared" si="0"/>
        <v>147</v>
      </c>
    </row>
    <row r="14" spans="1:7" x14ac:dyDescent="0.25">
      <c r="A14" s="6" t="s">
        <v>7</v>
      </c>
      <c r="B14" s="4">
        <v>101</v>
      </c>
      <c r="C14" s="4">
        <v>122</v>
      </c>
      <c r="D14" s="4">
        <v>3</v>
      </c>
      <c r="E14" s="4">
        <v>1</v>
      </c>
      <c r="F14" s="4">
        <v>0</v>
      </c>
      <c r="G14" s="4">
        <f t="shared" si="0"/>
        <v>227</v>
      </c>
    </row>
    <row r="15" spans="1:7" x14ac:dyDescent="0.25">
      <c r="A15" s="8" t="s">
        <v>15</v>
      </c>
      <c r="B15" s="9">
        <f>SUM(B10:B14)</f>
        <v>1322</v>
      </c>
      <c r="C15" s="9">
        <f t="shared" ref="C15:G15" si="1">SUM(C10:C14)</f>
        <v>813</v>
      </c>
      <c r="D15" s="9">
        <f t="shared" si="1"/>
        <v>25</v>
      </c>
      <c r="E15" s="9">
        <f t="shared" si="1"/>
        <v>2</v>
      </c>
      <c r="F15" s="9">
        <f t="shared" si="1"/>
        <v>0</v>
      </c>
      <c r="G15" s="9">
        <f t="shared" si="1"/>
        <v>2162</v>
      </c>
    </row>
    <row r="18" spans="1:2" x14ac:dyDescent="0.25">
      <c r="A18" s="12" t="s">
        <v>1</v>
      </c>
      <c r="B18" s="13" t="s">
        <v>15</v>
      </c>
    </row>
    <row r="19" spans="1:2" x14ac:dyDescent="0.25">
      <c r="A19" s="7" t="s">
        <v>4</v>
      </c>
      <c r="B19" s="4">
        <f>G10</f>
        <v>177</v>
      </c>
    </row>
    <row r="20" spans="1:2" x14ac:dyDescent="0.25">
      <c r="A20" s="7" t="s">
        <v>5</v>
      </c>
      <c r="B20" s="4">
        <f>G11</f>
        <v>895</v>
      </c>
    </row>
    <row r="21" spans="1:2" x14ac:dyDescent="0.25">
      <c r="A21" s="7" t="s">
        <v>6</v>
      </c>
      <c r="B21" s="4">
        <f>G12</f>
        <v>716</v>
      </c>
    </row>
    <row r="22" spans="1:2" x14ac:dyDescent="0.25">
      <c r="A22" s="7" t="s">
        <v>8</v>
      </c>
      <c r="B22" s="4">
        <f>G13</f>
        <v>147</v>
      </c>
    </row>
    <row r="23" spans="1:2" x14ac:dyDescent="0.25">
      <c r="A23" s="7" t="s">
        <v>7</v>
      </c>
      <c r="B23" s="4">
        <f>G14</f>
        <v>227</v>
      </c>
    </row>
    <row r="24" spans="1:2" x14ac:dyDescent="0.25">
      <c r="A24" s="14" t="s">
        <v>15</v>
      </c>
      <c r="B24" s="9">
        <f>SUM(B19:B23)</f>
        <v>2162</v>
      </c>
    </row>
    <row r="36" spans="3:3" x14ac:dyDescent="0.25">
      <c r="C36" s="33" t="s">
        <v>32</v>
      </c>
    </row>
  </sheetData>
  <mergeCells count="1"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MENU</vt:lpstr>
      <vt:lpstr>COMPARATIVO GENERAL</vt:lpstr>
      <vt:lpstr>COMPARATIVO RESUL POR GRUPO LAB</vt:lpstr>
      <vt:lpstr>2010-2011</vt:lpstr>
      <vt:lpstr>2011-2012</vt:lpstr>
      <vt:lpstr>2013</vt:lpstr>
      <vt:lpstr>2014</vt:lpstr>
      <vt:lpstr>2015</vt:lpstr>
      <vt:lpstr>2016</vt:lpstr>
      <vt:lpstr>2017</vt:lpstr>
      <vt:lpstr>2018</vt:lpstr>
      <vt:lpstr>2019</vt:lpstr>
      <vt:lpstr>2020</vt:lpstr>
    </vt:vector>
  </TitlesOfParts>
  <Company>FAMILIA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Quesada</dc:creator>
  <cp:lastModifiedBy>Eu</cp:lastModifiedBy>
  <dcterms:created xsi:type="dcterms:W3CDTF">2018-02-16T01:15:43Z</dcterms:created>
  <dcterms:modified xsi:type="dcterms:W3CDTF">2021-07-05T19:22:36Z</dcterms:modified>
</cp:coreProperties>
</file>