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chris_fonseca_misalud_go_cr/Documents/Unidad Financiera/Unidad Financiera/Red Transparencia/Actualización 2026/2024/Ejecución Prespuestaria/Gobierno/"/>
    </mc:Choice>
  </mc:AlternateContent>
  <xr:revisionPtr revIDLastSave="1663" documentId="8_{101C618E-1375-48FB-8FF2-41C6C22231F7}" xr6:coauthVersionLast="47" xr6:coauthVersionMax="47" xr10:uidLastSave="{B26A144C-2998-4CAC-A85D-F8FFF9355538}"/>
  <bookViews>
    <workbookView xWindow="-120" yWindow="-120" windowWidth="51840" windowHeight="21120" tabRatio="905" xr2:uid="{00000000-000D-0000-FFFF-FFFF00000000}"/>
  </bookViews>
  <sheets>
    <sheet name="TOTAL" sheetId="2" r:id="rId1"/>
    <sheet name="GESTION INTRA" sheetId="13" r:id="rId2"/>
    <sheet name="RECTORIA" sheetId="14" r:id="rId3"/>
    <sheet name="PCT" sheetId="15" r:id="rId4"/>
    <sheet name="CTAMS" sheetId="16" r:id="rId5"/>
    <sheet name="OCIS" sheetId="17" r:id="rId6"/>
    <sheet name="CNVE" sheetId="18" r:id="rId7"/>
    <sheet name="CEN-CINAI" sheetId="19" r:id="rId8"/>
    <sheet name="TRANSFERENCIAS" sheetId="20" r:id="rId9"/>
    <sheet name="INCIENSA" sheetId="21" r:id="rId10"/>
    <sheet name="IAFA" sheetId="22" r:id="rId11"/>
    <sheet name="CONIS" sheetId="23" r:id="rId12"/>
  </sheets>
  <definedNames>
    <definedName name="_xlnm._FilterDatabase" localSheetId="1" hidden="1">'GESTION INTRA'!$A$5:$N$92</definedName>
    <definedName name="_xlnm._FilterDatabase" localSheetId="3" hidden="1">PCT!$A$7:$N$52</definedName>
    <definedName name="_xlnm._FilterDatabase" localSheetId="2" hidden="1">RECTORIA!$A$7:$N$90</definedName>
    <definedName name="_xlnm.Print_Area" localSheetId="0">TOTAL!$A$1:$N$17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14" l="1"/>
  <c r="N32" i="23"/>
  <c r="N31" i="23"/>
  <c r="N30" i="23"/>
  <c r="N29" i="23"/>
  <c r="N28" i="23"/>
  <c r="N27" i="23"/>
  <c r="N26" i="23"/>
  <c r="N25" i="23"/>
  <c r="N24" i="23"/>
  <c r="N23" i="23"/>
  <c r="N22" i="23"/>
  <c r="N21" i="23"/>
  <c r="N20" i="23"/>
  <c r="N19" i="23"/>
  <c r="N18" i="23"/>
  <c r="N17" i="23"/>
  <c r="N16" i="23"/>
  <c r="N15" i="23"/>
  <c r="N14" i="23"/>
  <c r="N13" i="23"/>
  <c r="N12" i="23"/>
  <c r="N11" i="23"/>
  <c r="N10" i="23"/>
  <c r="N9" i="23"/>
  <c r="N8" i="23"/>
  <c r="N7" i="23"/>
  <c r="N6" i="23"/>
  <c r="N143" i="22"/>
  <c r="N142" i="22"/>
  <c r="N141" i="22"/>
  <c r="N140" i="22"/>
  <c r="N139" i="22"/>
  <c r="N138" i="22"/>
  <c r="N137" i="22"/>
  <c r="N136" i="22"/>
  <c r="N135" i="22"/>
  <c r="N134" i="22"/>
  <c r="N133" i="22"/>
  <c r="N132" i="22"/>
  <c r="N131" i="22"/>
  <c r="N130" i="22"/>
  <c r="N129" i="22"/>
  <c r="N128" i="22"/>
  <c r="N127" i="22"/>
  <c r="N126" i="22"/>
  <c r="N125" i="22"/>
  <c r="N124" i="22"/>
  <c r="N123" i="22"/>
  <c r="N122" i="22"/>
  <c r="N121" i="22"/>
  <c r="N120" i="22"/>
  <c r="N119" i="22"/>
  <c r="N118" i="22"/>
  <c r="N117" i="22"/>
  <c r="N116" i="22"/>
  <c r="N115" i="22"/>
  <c r="N114" i="22"/>
  <c r="N113" i="22"/>
  <c r="N112" i="22"/>
  <c r="N111" i="22"/>
  <c r="N110" i="22"/>
  <c r="N109" i="22"/>
  <c r="N108" i="22"/>
  <c r="N107" i="22"/>
  <c r="N106" i="22"/>
  <c r="N105" i="22"/>
  <c r="N104" i="22"/>
  <c r="N103" i="22"/>
  <c r="N102" i="22"/>
  <c r="N101" i="22"/>
  <c r="N100" i="22"/>
  <c r="N99" i="22"/>
  <c r="N98" i="22"/>
  <c r="N97" i="22"/>
  <c r="N96" i="22"/>
  <c r="N95" i="22"/>
  <c r="N94" i="22"/>
  <c r="N93" i="22"/>
  <c r="N92" i="22"/>
  <c r="N91" i="22"/>
  <c r="N90" i="22"/>
  <c r="N89" i="22"/>
  <c r="N88" i="22"/>
  <c r="N87" i="22"/>
  <c r="N86" i="22"/>
  <c r="N85" i="22"/>
  <c r="N84" i="22"/>
  <c r="N83" i="22"/>
  <c r="N82" i="22"/>
  <c r="N81" i="22"/>
  <c r="N80" i="22"/>
  <c r="N79" i="22"/>
  <c r="N78" i="22"/>
  <c r="N77" i="22"/>
  <c r="N76" i="22"/>
  <c r="N75" i="22"/>
  <c r="N74" i="22"/>
  <c r="N73" i="22"/>
  <c r="N72" i="22"/>
  <c r="N71" i="22"/>
  <c r="N70" i="22"/>
  <c r="N69" i="22"/>
  <c r="N68" i="22"/>
  <c r="N67" i="22"/>
  <c r="N66" i="22"/>
  <c r="N65" i="22"/>
  <c r="N64" i="22"/>
  <c r="N63" i="22"/>
  <c r="N62" i="22"/>
  <c r="N61" i="22"/>
  <c r="N60" i="22"/>
  <c r="N59" i="22"/>
  <c r="N58" i="22"/>
  <c r="N57" i="22"/>
  <c r="N56" i="22"/>
  <c r="N55" i="22"/>
  <c r="N54" i="22"/>
  <c r="N53" i="22"/>
  <c r="N52" i="22"/>
  <c r="N51" i="22"/>
  <c r="N50" i="22"/>
  <c r="N49" i="22"/>
  <c r="N48" i="22"/>
  <c r="N47" i="22"/>
  <c r="N46" i="22"/>
  <c r="N45" i="22"/>
  <c r="N44" i="22"/>
  <c r="N43" i="22"/>
  <c r="N42" i="22"/>
  <c r="N41" i="22"/>
  <c r="N40" i="22"/>
  <c r="N39" i="22"/>
  <c r="N38" i="22"/>
  <c r="N37" i="22"/>
  <c r="N36" i="22"/>
  <c r="N35" i="22"/>
  <c r="N34" i="22"/>
  <c r="N33" i="22"/>
  <c r="N32" i="22"/>
  <c r="N31" i="22"/>
  <c r="N30" i="22"/>
  <c r="N29" i="22"/>
  <c r="N28" i="22"/>
  <c r="N27" i="22"/>
  <c r="N26" i="22"/>
  <c r="N25" i="22"/>
  <c r="N24" i="22"/>
  <c r="N23" i="22"/>
  <c r="N22" i="22"/>
  <c r="N21" i="22"/>
  <c r="N20" i="22"/>
  <c r="N19" i="22"/>
  <c r="N18" i="22"/>
  <c r="N17" i="22"/>
  <c r="N16" i="22"/>
  <c r="N15" i="22"/>
  <c r="N14" i="22"/>
  <c r="N13" i="22"/>
  <c r="N12" i="22"/>
  <c r="N11" i="22"/>
  <c r="N10" i="22"/>
  <c r="N9" i="22"/>
  <c r="N8" i="22"/>
  <c r="N7" i="22"/>
  <c r="N6" i="22"/>
  <c r="N121" i="21"/>
  <c r="N120" i="21"/>
  <c r="N119" i="21"/>
  <c r="N118" i="21"/>
  <c r="N117" i="21"/>
  <c r="N116" i="21"/>
  <c r="N115" i="21"/>
  <c r="N114" i="21"/>
  <c r="N113" i="21"/>
  <c r="N112" i="21"/>
  <c r="N111" i="21"/>
  <c r="N110" i="21"/>
  <c r="N109" i="21"/>
  <c r="N108" i="21"/>
  <c r="N107" i="21"/>
  <c r="N106" i="21"/>
  <c r="N105" i="21"/>
  <c r="N104" i="21"/>
  <c r="N103" i="21"/>
  <c r="N102" i="21"/>
  <c r="N101" i="21"/>
  <c r="N100" i="21"/>
  <c r="N99" i="21"/>
  <c r="N98" i="21"/>
  <c r="N97" i="21"/>
  <c r="N96" i="21"/>
  <c r="N95" i="21"/>
  <c r="N94" i="21"/>
  <c r="N93" i="21"/>
  <c r="N92" i="21"/>
  <c r="N91" i="21"/>
  <c r="N90" i="21"/>
  <c r="N89" i="21"/>
  <c r="N88" i="21"/>
  <c r="N87" i="21"/>
  <c r="N86" i="21"/>
  <c r="N85" i="21"/>
  <c r="N84" i="21"/>
  <c r="N83" i="21"/>
  <c r="N82" i="21"/>
  <c r="N81" i="21"/>
  <c r="N80" i="21"/>
  <c r="N79" i="21"/>
  <c r="N78" i="21"/>
  <c r="N77" i="21"/>
  <c r="N76" i="21"/>
  <c r="N75" i="21"/>
  <c r="N74" i="21"/>
  <c r="N73" i="21"/>
  <c r="N72" i="21"/>
  <c r="N71" i="21"/>
  <c r="N70" i="21"/>
  <c r="N69" i="21"/>
  <c r="N68" i="21"/>
  <c r="N67" i="21"/>
  <c r="N66" i="21"/>
  <c r="N65" i="21"/>
  <c r="N64" i="21"/>
  <c r="N63" i="21"/>
  <c r="N62" i="21"/>
  <c r="N61" i="21"/>
  <c r="N60" i="21"/>
  <c r="N59" i="21"/>
  <c r="N58" i="21"/>
  <c r="N57" i="21"/>
  <c r="N56" i="21"/>
  <c r="N55" i="21"/>
  <c r="N54" i="21"/>
  <c r="N53" i="21"/>
  <c r="N52" i="21"/>
  <c r="N51" i="21"/>
  <c r="N50" i="21"/>
  <c r="N49" i="21"/>
  <c r="N48" i="21"/>
  <c r="N47" i="21"/>
  <c r="N46" i="21"/>
  <c r="N45" i="21"/>
  <c r="N44" i="21"/>
  <c r="N43" i="21"/>
  <c r="N42" i="21"/>
  <c r="N41" i="21"/>
  <c r="N40" i="21"/>
  <c r="N39" i="21"/>
  <c r="N38" i="21"/>
  <c r="N37" i="21"/>
  <c r="N36" i="21"/>
  <c r="N35" i="21"/>
  <c r="N34" i="21"/>
  <c r="N33" i="21"/>
  <c r="N32" i="21"/>
  <c r="N31" i="21"/>
  <c r="N30" i="21"/>
  <c r="N29" i="21"/>
  <c r="N28" i="21"/>
  <c r="N27" i="21"/>
  <c r="N26" i="21"/>
  <c r="N25" i="21"/>
  <c r="N24" i="21"/>
  <c r="N23" i="21"/>
  <c r="N22" i="21"/>
  <c r="N21" i="21"/>
  <c r="N20" i="21"/>
  <c r="N19" i="21"/>
  <c r="N18" i="21"/>
  <c r="N17" i="21"/>
  <c r="N16" i="21"/>
  <c r="N15" i="21"/>
  <c r="N14" i="21"/>
  <c r="N13" i="21"/>
  <c r="N12" i="21"/>
  <c r="N11" i="21"/>
  <c r="N10" i="21"/>
  <c r="N9" i="21"/>
  <c r="N8" i="21"/>
  <c r="N7" i="21"/>
  <c r="N6" i="21"/>
  <c r="N34" i="20"/>
  <c r="N33" i="20"/>
  <c r="N32" i="20"/>
  <c r="N31" i="20"/>
  <c r="N30" i="20"/>
  <c r="N29" i="20"/>
  <c r="N28" i="20"/>
  <c r="N27" i="20"/>
  <c r="N26" i="20"/>
  <c r="N25" i="20"/>
  <c r="N2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N7" i="20"/>
  <c r="N6" i="20"/>
  <c r="N706" i="19"/>
  <c r="N705" i="19"/>
  <c r="N704" i="19"/>
  <c r="N703" i="19"/>
  <c r="N702" i="19"/>
  <c r="N701" i="19"/>
  <c r="N700" i="19"/>
  <c r="N699" i="19"/>
  <c r="N698" i="19"/>
  <c r="N697" i="19"/>
  <c r="N696" i="19"/>
  <c r="N695" i="19"/>
  <c r="N694" i="19"/>
  <c r="N693" i="19"/>
  <c r="N692" i="19"/>
  <c r="N691" i="19"/>
  <c r="N690" i="19"/>
  <c r="N689" i="19"/>
  <c r="N688" i="19"/>
  <c r="N687" i="19"/>
  <c r="N686" i="19"/>
  <c r="N685" i="19"/>
  <c r="N684" i="19"/>
  <c r="N683" i="19"/>
  <c r="N682" i="19"/>
  <c r="N681" i="19"/>
  <c r="N680" i="19"/>
  <c r="N679" i="19"/>
  <c r="N678" i="19"/>
  <c r="N677" i="19"/>
  <c r="N676" i="19"/>
  <c r="N675" i="19"/>
  <c r="N674" i="19"/>
  <c r="N673" i="19"/>
  <c r="N672" i="19"/>
  <c r="N671" i="19"/>
  <c r="N670" i="19"/>
  <c r="N669" i="19"/>
  <c r="N668" i="19"/>
  <c r="N667" i="19"/>
  <c r="N666" i="19"/>
  <c r="N665" i="19"/>
  <c r="N664" i="19"/>
  <c r="N663" i="19"/>
  <c r="N662" i="19"/>
  <c r="N661" i="19"/>
  <c r="N660" i="19"/>
  <c r="N659" i="19"/>
  <c r="N658" i="19"/>
  <c r="N657" i="19"/>
  <c r="N656" i="19"/>
  <c r="N655" i="19"/>
  <c r="N654" i="19"/>
  <c r="N653" i="19"/>
  <c r="N652" i="19"/>
  <c r="N651" i="19"/>
  <c r="N650" i="19"/>
  <c r="N649" i="19"/>
  <c r="N648" i="19"/>
  <c r="N647" i="19"/>
  <c r="N646" i="19"/>
  <c r="N645" i="19"/>
  <c r="N644" i="19"/>
  <c r="N643" i="19"/>
  <c r="N642" i="19"/>
  <c r="N641" i="19"/>
  <c r="N640" i="19"/>
  <c r="N639" i="19"/>
  <c r="N638" i="19"/>
  <c r="N637" i="19"/>
  <c r="N636" i="19"/>
  <c r="N635" i="19"/>
  <c r="N634" i="19"/>
  <c r="N633" i="19"/>
  <c r="N632" i="19"/>
  <c r="N631" i="19"/>
  <c r="N630" i="19"/>
  <c r="N629" i="19"/>
  <c r="N628" i="19"/>
  <c r="N627" i="19"/>
  <c r="N626" i="19"/>
  <c r="N625" i="19"/>
  <c r="N624" i="19"/>
  <c r="N623" i="19"/>
  <c r="N622" i="19"/>
  <c r="N621" i="19"/>
  <c r="N620" i="19"/>
  <c r="N619" i="19"/>
  <c r="N618" i="19"/>
  <c r="N617" i="19"/>
  <c r="N616" i="19"/>
  <c r="N615" i="19"/>
  <c r="N614" i="19"/>
  <c r="N613" i="19"/>
  <c r="N612" i="19"/>
  <c r="N611" i="19"/>
  <c r="N610" i="19"/>
  <c r="N609" i="19"/>
  <c r="N608" i="19"/>
  <c r="N607" i="19"/>
  <c r="N606" i="19"/>
  <c r="N605" i="19"/>
  <c r="N604" i="19"/>
  <c r="N603" i="19"/>
  <c r="N602" i="19"/>
  <c r="N601" i="19"/>
  <c r="N600" i="19"/>
  <c r="N599" i="19"/>
  <c r="N598" i="19"/>
  <c r="N597" i="19"/>
  <c r="N596" i="19"/>
  <c r="N595" i="19"/>
  <c r="N594" i="19"/>
  <c r="N593" i="19"/>
  <c r="N592" i="19"/>
  <c r="N591" i="19"/>
  <c r="N590" i="19"/>
  <c r="N589" i="19"/>
  <c r="N588" i="19"/>
  <c r="N587" i="19"/>
  <c r="N586" i="19"/>
  <c r="N585" i="19"/>
  <c r="N584" i="19"/>
  <c r="N583" i="19"/>
  <c r="N582" i="19"/>
  <c r="N581" i="19"/>
  <c r="N580" i="19"/>
  <c r="N579" i="19"/>
  <c r="N578" i="19"/>
  <c r="N577" i="19"/>
  <c r="N576" i="19"/>
  <c r="N575" i="19"/>
  <c r="N574" i="19"/>
  <c r="N573" i="19"/>
  <c r="N572" i="19"/>
  <c r="N571" i="19"/>
  <c r="N570" i="19"/>
  <c r="N569" i="19"/>
  <c r="N568" i="19"/>
  <c r="N567" i="19"/>
  <c r="N566" i="19"/>
  <c r="N565" i="19"/>
  <c r="N564" i="19"/>
  <c r="N563" i="19"/>
  <c r="N562" i="19"/>
  <c r="N561" i="19"/>
  <c r="N560" i="19"/>
  <c r="N559" i="19"/>
  <c r="N558" i="19"/>
  <c r="N557" i="19"/>
  <c r="N556" i="19"/>
  <c r="N555" i="19"/>
  <c r="N554" i="19"/>
  <c r="N553" i="19"/>
  <c r="N552" i="19"/>
  <c r="N551" i="19"/>
  <c r="N550" i="19"/>
  <c r="N549" i="19"/>
  <c r="N548" i="19"/>
  <c r="N547" i="19"/>
  <c r="N546" i="19"/>
  <c r="N545" i="19"/>
  <c r="N544" i="19"/>
  <c r="N543" i="19"/>
  <c r="N542" i="19"/>
  <c r="N541" i="19"/>
  <c r="N540" i="19"/>
  <c r="N539" i="19"/>
  <c r="N538" i="19"/>
  <c r="N537" i="19"/>
  <c r="N536" i="19"/>
  <c r="N535" i="19"/>
  <c r="N534" i="19"/>
  <c r="N533" i="19"/>
  <c r="N532" i="19"/>
  <c r="N531" i="19"/>
  <c r="N530" i="19"/>
  <c r="N529" i="19"/>
  <c r="N528" i="19"/>
  <c r="N527" i="19"/>
  <c r="N526" i="19"/>
  <c r="N525" i="19"/>
  <c r="N524" i="19"/>
  <c r="N523" i="19"/>
  <c r="N522" i="19"/>
  <c r="N521" i="19"/>
  <c r="N520" i="19"/>
  <c r="N519" i="19"/>
  <c r="N518" i="19"/>
  <c r="N517" i="19"/>
  <c r="N516" i="19"/>
  <c r="N515" i="19"/>
  <c r="N514" i="19"/>
  <c r="N513" i="19"/>
  <c r="N512" i="19"/>
  <c r="N511" i="19"/>
  <c r="N510" i="19"/>
  <c r="N509" i="19"/>
  <c r="N508" i="19"/>
  <c r="N507" i="19"/>
  <c r="N506" i="19"/>
  <c r="N505" i="19"/>
  <c r="N504" i="19"/>
  <c r="N503" i="19"/>
  <c r="N502" i="19"/>
  <c r="N501" i="19"/>
  <c r="N500" i="19"/>
  <c r="N499" i="19"/>
  <c r="N498" i="19"/>
  <c r="N497" i="19"/>
  <c r="N496" i="19"/>
  <c r="N495" i="19"/>
  <c r="N494" i="19"/>
  <c r="N493" i="19"/>
  <c r="N492" i="19"/>
  <c r="N491" i="19"/>
  <c r="N490" i="19"/>
  <c r="N489" i="19"/>
  <c r="N488" i="19"/>
  <c r="N487" i="19"/>
  <c r="N486" i="19"/>
  <c r="N485" i="19"/>
  <c r="N484" i="19"/>
  <c r="N483" i="19"/>
  <c r="N482" i="19"/>
  <c r="N481" i="19"/>
  <c r="N480" i="19"/>
  <c r="N479" i="19"/>
  <c r="N478" i="19"/>
  <c r="N477" i="19"/>
  <c r="N476" i="19"/>
  <c r="N475" i="19"/>
  <c r="N474" i="19"/>
  <c r="N473" i="19"/>
  <c r="N472" i="19"/>
  <c r="N471" i="19"/>
  <c r="N470" i="19"/>
  <c r="N469" i="19"/>
  <c r="N468" i="19"/>
  <c r="N467" i="19"/>
  <c r="N466" i="19"/>
  <c r="N465" i="19"/>
  <c r="N464" i="19"/>
  <c r="N463" i="19"/>
  <c r="N462" i="19"/>
  <c r="N461" i="19"/>
  <c r="N460" i="19"/>
  <c r="N459" i="19"/>
  <c r="N458" i="19"/>
  <c r="N457" i="19"/>
  <c r="N456" i="19"/>
  <c r="N455" i="19"/>
  <c r="N454" i="19"/>
  <c r="N453" i="19"/>
  <c r="N452" i="19"/>
  <c r="N451" i="19"/>
  <c r="N450" i="19"/>
  <c r="N449" i="19"/>
  <c r="N448" i="19"/>
  <c r="N447" i="19"/>
  <c r="N446" i="19"/>
  <c r="N445" i="19"/>
  <c r="N444" i="19"/>
  <c r="N443" i="19"/>
  <c r="N442" i="19"/>
  <c r="N441" i="19"/>
  <c r="N440" i="19"/>
  <c r="N439" i="19"/>
  <c r="N438" i="19"/>
  <c r="N437" i="19"/>
  <c r="N436" i="19"/>
  <c r="N435" i="19"/>
  <c r="N434" i="19"/>
  <c r="N433" i="19"/>
  <c r="N432" i="19"/>
  <c r="N431" i="19"/>
  <c r="N430" i="19"/>
  <c r="N429" i="19"/>
  <c r="N428" i="19"/>
  <c r="N427" i="19"/>
  <c r="N426" i="19"/>
  <c r="N425" i="19"/>
  <c r="N424" i="19"/>
  <c r="N423" i="19"/>
  <c r="N422" i="19"/>
  <c r="N421" i="19"/>
  <c r="N420" i="19"/>
  <c r="N419" i="19"/>
  <c r="N418" i="19"/>
  <c r="N417" i="19"/>
  <c r="N416" i="19"/>
  <c r="N415" i="19"/>
  <c r="N414" i="19"/>
  <c r="N413" i="19"/>
  <c r="N412" i="19"/>
  <c r="N411" i="19"/>
  <c r="N410" i="19"/>
  <c r="N409" i="19"/>
  <c r="N408" i="19"/>
  <c r="N407" i="19"/>
  <c r="N406" i="19"/>
  <c r="N405" i="19"/>
  <c r="N404" i="19"/>
  <c r="N403" i="19"/>
  <c r="N402" i="19"/>
  <c r="N401" i="19"/>
  <c r="N400" i="19"/>
  <c r="N399" i="19"/>
  <c r="N398" i="19"/>
  <c r="N397" i="19"/>
  <c r="N396" i="19"/>
  <c r="N395" i="19"/>
  <c r="N394" i="19"/>
  <c r="N393" i="19"/>
  <c r="N392" i="19"/>
  <c r="N391" i="19"/>
  <c r="N390" i="19"/>
  <c r="N389" i="19"/>
  <c r="N388" i="19"/>
  <c r="N387" i="19"/>
  <c r="N386" i="19"/>
  <c r="N385" i="19"/>
  <c r="N384" i="19"/>
  <c r="N383" i="19"/>
  <c r="N382" i="19"/>
  <c r="N381" i="19"/>
  <c r="N380" i="19"/>
  <c r="N379" i="19"/>
  <c r="N378" i="19"/>
  <c r="N377" i="19"/>
  <c r="N376" i="19"/>
  <c r="N375" i="19"/>
  <c r="N374" i="19"/>
  <c r="N373" i="19"/>
  <c r="N372" i="19"/>
  <c r="N371" i="19"/>
  <c r="N370" i="19"/>
  <c r="N369" i="19"/>
  <c r="N368" i="19"/>
  <c r="N367" i="19"/>
  <c r="N366" i="19"/>
  <c r="N365" i="19"/>
  <c r="N364" i="19"/>
  <c r="N363" i="19"/>
  <c r="N362" i="19"/>
  <c r="N361" i="19"/>
  <c r="N360" i="19"/>
  <c r="N359" i="19"/>
  <c r="N358" i="19"/>
  <c r="N357" i="19"/>
  <c r="N356" i="19"/>
  <c r="N355" i="19"/>
  <c r="N354" i="19"/>
  <c r="N353" i="19"/>
  <c r="N352" i="19"/>
  <c r="N351" i="19"/>
  <c r="N350" i="19"/>
  <c r="N349" i="19"/>
  <c r="N348" i="19"/>
  <c r="N347" i="19"/>
  <c r="N346" i="19"/>
  <c r="N345" i="19"/>
  <c r="N344" i="19"/>
  <c r="N343" i="19"/>
  <c r="N342" i="19"/>
  <c r="N341" i="19"/>
  <c r="N340" i="19"/>
  <c r="N339" i="19"/>
  <c r="N338" i="19"/>
  <c r="N337" i="19"/>
  <c r="N336" i="19"/>
  <c r="N335" i="19"/>
  <c r="N334" i="19"/>
  <c r="N333" i="19"/>
  <c r="N332" i="19"/>
  <c r="N331" i="19"/>
  <c r="N330" i="19"/>
  <c r="N329" i="19"/>
  <c r="N328" i="19"/>
  <c r="N327" i="19"/>
  <c r="N326" i="19"/>
  <c r="N325" i="19"/>
  <c r="N324" i="19"/>
  <c r="N323" i="19"/>
  <c r="N322" i="19"/>
  <c r="N321" i="19"/>
  <c r="N320" i="19"/>
  <c r="N319" i="19"/>
  <c r="N318" i="19"/>
  <c r="N317" i="19"/>
  <c r="N316" i="19"/>
  <c r="N315" i="19"/>
  <c r="N314" i="19"/>
  <c r="N313" i="19"/>
  <c r="N312" i="19"/>
  <c r="N311" i="19"/>
  <c r="N310" i="19"/>
  <c r="N309" i="19"/>
  <c r="N308" i="19"/>
  <c r="N307" i="19"/>
  <c r="N306" i="19"/>
  <c r="N305" i="19"/>
  <c r="N304" i="19"/>
  <c r="N303" i="19"/>
  <c r="N302" i="19"/>
  <c r="N301" i="19"/>
  <c r="N300" i="19"/>
  <c r="N299" i="19"/>
  <c r="N298" i="19"/>
  <c r="N297" i="19"/>
  <c r="N296" i="19"/>
  <c r="N295" i="19"/>
  <c r="N294" i="19"/>
  <c r="N293" i="19"/>
  <c r="N292" i="19"/>
  <c r="N291" i="19"/>
  <c r="N290" i="19"/>
  <c r="N289" i="19"/>
  <c r="N288" i="19"/>
  <c r="N287" i="19"/>
  <c r="N286" i="19"/>
  <c r="N285" i="19"/>
  <c r="N284" i="19"/>
  <c r="N283" i="19"/>
  <c r="N282" i="19"/>
  <c r="N281" i="19"/>
  <c r="N280" i="19"/>
  <c r="N279" i="19"/>
  <c r="N278" i="19"/>
  <c r="N277" i="19"/>
  <c r="N276" i="19"/>
  <c r="N275" i="19"/>
  <c r="N274" i="19"/>
  <c r="N273" i="19"/>
  <c r="N272" i="19"/>
  <c r="N271" i="19"/>
  <c r="N270" i="19"/>
  <c r="N269" i="19"/>
  <c r="N268" i="19"/>
  <c r="N267" i="19"/>
  <c r="N266" i="19"/>
  <c r="N265" i="19"/>
  <c r="N264" i="19"/>
  <c r="N263" i="19"/>
  <c r="N262" i="19"/>
  <c r="N261" i="19"/>
  <c r="N260" i="19"/>
  <c r="N259" i="19"/>
  <c r="N258" i="19"/>
  <c r="N257" i="19"/>
  <c r="N256" i="19"/>
  <c r="N255" i="19"/>
  <c r="N254" i="19"/>
  <c r="N253" i="19"/>
  <c r="N252" i="19"/>
  <c r="N251" i="19"/>
  <c r="N250" i="19"/>
  <c r="N249" i="19"/>
  <c r="N248" i="19"/>
  <c r="N247" i="19"/>
  <c r="N246" i="19"/>
  <c r="N245" i="19"/>
  <c r="N244" i="19"/>
  <c r="N243" i="19"/>
  <c r="N242" i="19"/>
  <c r="N241" i="19"/>
  <c r="N240" i="19"/>
  <c r="N239" i="19"/>
  <c r="N238" i="19"/>
  <c r="N237" i="19"/>
  <c r="N236" i="19"/>
  <c r="N235" i="19"/>
  <c r="N234" i="19"/>
  <c r="N233" i="19"/>
  <c r="N232" i="19"/>
  <c r="N231" i="19"/>
  <c r="N230" i="19"/>
  <c r="N229" i="19"/>
  <c r="N228" i="19"/>
  <c r="N227" i="19"/>
  <c r="N226" i="19"/>
  <c r="N225" i="19"/>
  <c r="N224" i="19"/>
  <c r="N223" i="19"/>
  <c r="N222" i="19"/>
  <c r="N221" i="19"/>
  <c r="N220" i="19"/>
  <c r="N219" i="19"/>
  <c r="N218" i="19"/>
  <c r="N217" i="19"/>
  <c r="N216" i="19"/>
  <c r="N215" i="19"/>
  <c r="N214" i="19"/>
  <c r="N213" i="19"/>
  <c r="N212" i="19"/>
  <c r="N211" i="19"/>
  <c r="N210" i="19"/>
  <c r="N209" i="19"/>
  <c r="N208" i="19"/>
  <c r="N207" i="19"/>
  <c r="N206" i="19"/>
  <c r="N205" i="19"/>
  <c r="N204" i="19"/>
  <c r="N203" i="19"/>
  <c r="N202" i="19"/>
  <c r="N201" i="19"/>
  <c r="N200" i="19"/>
  <c r="N199" i="19"/>
  <c r="N198" i="19"/>
  <c r="N197" i="19"/>
  <c r="N196" i="19"/>
  <c r="N195" i="19"/>
  <c r="N194" i="19"/>
  <c r="N193" i="19"/>
  <c r="N192" i="19"/>
  <c r="N191" i="19"/>
  <c r="N190" i="19"/>
  <c r="N189" i="19"/>
  <c r="N188" i="19"/>
  <c r="N187" i="19"/>
  <c r="N186" i="19"/>
  <c r="N185" i="19"/>
  <c r="N184" i="19"/>
  <c r="N183" i="19"/>
  <c r="N182" i="19"/>
  <c r="N181" i="19"/>
  <c r="N180" i="19"/>
  <c r="N179" i="19"/>
  <c r="N178" i="19"/>
  <c r="N177" i="19"/>
  <c r="N176" i="19"/>
  <c r="N175" i="19"/>
  <c r="N174" i="19"/>
  <c r="N173" i="19"/>
  <c r="N172" i="19"/>
  <c r="N171" i="19"/>
  <c r="N170" i="19"/>
  <c r="N169" i="19"/>
  <c r="N168" i="19"/>
  <c r="N167" i="19"/>
  <c r="N166" i="19"/>
  <c r="N165" i="19"/>
  <c r="N164" i="19"/>
  <c r="N163" i="19"/>
  <c r="N162" i="19"/>
  <c r="N161" i="19"/>
  <c r="N160" i="19"/>
  <c r="N159" i="19"/>
  <c r="N158" i="19"/>
  <c r="N157" i="19"/>
  <c r="N156" i="19"/>
  <c r="N155" i="19"/>
  <c r="N154" i="19"/>
  <c r="N153" i="19"/>
  <c r="N152" i="19"/>
  <c r="N151" i="19"/>
  <c r="N150" i="19"/>
  <c r="N149" i="19"/>
  <c r="N148" i="19"/>
  <c r="N147" i="19"/>
  <c r="N146" i="19"/>
  <c r="N145" i="19"/>
  <c r="N144" i="19"/>
  <c r="N143" i="19"/>
  <c r="N142" i="19"/>
  <c r="N141" i="19"/>
  <c r="N140" i="19"/>
  <c r="N139" i="19"/>
  <c r="N138" i="19"/>
  <c r="N137" i="19"/>
  <c r="N136" i="19"/>
  <c r="N135" i="19"/>
  <c r="N134" i="19"/>
  <c r="N133" i="19"/>
  <c r="N132" i="19"/>
  <c r="N131" i="19"/>
  <c r="N130" i="19"/>
  <c r="N129" i="19"/>
  <c r="N128" i="19"/>
  <c r="N127" i="19"/>
  <c r="N126" i="19"/>
  <c r="N125" i="19"/>
  <c r="N124" i="19"/>
  <c r="N123" i="19"/>
  <c r="N122" i="19"/>
  <c r="N121" i="19"/>
  <c r="N120" i="19"/>
  <c r="N119" i="19"/>
  <c r="N118" i="19"/>
  <c r="N117" i="19"/>
  <c r="N116" i="19"/>
  <c r="N115" i="19"/>
  <c r="N114" i="19"/>
  <c r="N113" i="19"/>
  <c r="N112" i="19"/>
  <c r="N111" i="19"/>
  <c r="N110" i="19"/>
  <c r="N109" i="19"/>
  <c r="N108" i="19"/>
  <c r="N107" i="19"/>
  <c r="N106" i="19"/>
  <c r="N105" i="19"/>
  <c r="N104" i="19"/>
  <c r="N103" i="19"/>
  <c r="N102" i="19"/>
  <c r="N101" i="19"/>
  <c r="N100" i="19"/>
  <c r="N99" i="19"/>
  <c r="N98" i="19"/>
  <c r="N97" i="19"/>
  <c r="N96" i="19"/>
  <c r="N95" i="19"/>
  <c r="N94" i="19"/>
  <c r="N93" i="19"/>
  <c r="N92" i="19"/>
  <c r="N91" i="19"/>
  <c r="N90" i="19"/>
  <c r="N89" i="19"/>
  <c r="N88" i="19"/>
  <c r="N87" i="19"/>
  <c r="N86" i="19"/>
  <c r="N85" i="19"/>
  <c r="N84" i="19"/>
  <c r="N83" i="19"/>
  <c r="N82" i="19"/>
  <c r="N81" i="19"/>
  <c r="N80" i="19"/>
  <c r="N79" i="19"/>
  <c r="N78" i="19"/>
  <c r="N77" i="19"/>
  <c r="N76" i="19"/>
  <c r="N75" i="19"/>
  <c r="N74" i="19"/>
  <c r="N73" i="19"/>
  <c r="N72" i="19"/>
  <c r="N71" i="19"/>
  <c r="N70" i="19"/>
  <c r="N69" i="19"/>
  <c r="N68" i="19"/>
  <c r="N67" i="19"/>
  <c r="N66" i="19"/>
  <c r="N65" i="19"/>
  <c r="N64" i="19"/>
  <c r="N63" i="19"/>
  <c r="N62" i="19"/>
  <c r="N61" i="19"/>
  <c r="N60" i="19"/>
  <c r="N59" i="19"/>
  <c r="N58" i="19"/>
  <c r="N57" i="19"/>
  <c r="N56" i="19"/>
  <c r="N55" i="19"/>
  <c r="N54" i="19"/>
  <c r="N53" i="19"/>
  <c r="N52" i="19"/>
  <c r="N51" i="19"/>
  <c r="N50" i="19"/>
  <c r="N49" i="19"/>
  <c r="N48" i="19"/>
  <c r="N47" i="19"/>
  <c r="N46" i="19"/>
  <c r="N45" i="19"/>
  <c r="N44" i="19"/>
  <c r="N43" i="19"/>
  <c r="N42" i="19"/>
  <c r="N41" i="19"/>
  <c r="N40" i="19"/>
  <c r="N39" i="19"/>
  <c r="N38" i="19"/>
  <c r="N37" i="19"/>
  <c r="N36" i="19"/>
  <c r="N35" i="19"/>
  <c r="N34" i="19"/>
  <c r="N33" i="19"/>
  <c r="N32" i="19"/>
  <c r="N31" i="19"/>
  <c r="N30" i="19"/>
  <c r="N29" i="19"/>
  <c r="N28" i="19"/>
  <c r="N27" i="19"/>
  <c r="N26" i="19"/>
  <c r="N25" i="19"/>
  <c r="N24" i="19"/>
  <c r="N23" i="19"/>
  <c r="N22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7" i="19"/>
  <c r="N6" i="19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90" i="14"/>
  <c r="N89" i="14"/>
  <c r="N88" i="14"/>
  <c r="N87" i="14"/>
  <c r="N86" i="14"/>
  <c r="N85" i="14"/>
  <c r="N84" i="14"/>
  <c r="N83" i="14"/>
  <c r="N82" i="14"/>
  <c r="N81" i="14"/>
  <c r="N80" i="14"/>
  <c r="N79" i="14"/>
  <c r="N78" i="14"/>
  <c r="N77" i="14"/>
  <c r="N76" i="14"/>
  <c r="N75" i="14"/>
  <c r="N74" i="14"/>
  <c r="N73" i="14"/>
  <c r="N72" i="14"/>
  <c r="N71" i="14"/>
  <c r="N70" i="14"/>
  <c r="N69" i="14"/>
  <c r="N68" i="14"/>
  <c r="N67" i="14"/>
  <c r="N66" i="14"/>
  <c r="N65" i="14"/>
  <c r="N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92" i="13"/>
  <c r="N91" i="13"/>
  <c r="N90" i="13"/>
  <c r="N89" i="13"/>
  <c r="N88" i="13"/>
  <c r="N87" i="13"/>
  <c r="N86" i="13"/>
  <c r="N85" i="13"/>
  <c r="N84" i="13"/>
  <c r="N83" i="13"/>
  <c r="N82" i="13"/>
  <c r="N81" i="13"/>
  <c r="N80" i="13"/>
  <c r="N79" i="13"/>
  <c r="N78" i="13"/>
  <c r="N77" i="13"/>
  <c r="N76" i="13"/>
  <c r="N75" i="13"/>
  <c r="N74" i="13"/>
  <c r="N73" i="13"/>
  <c r="N72" i="13"/>
  <c r="N71" i="13"/>
  <c r="N70" i="13"/>
  <c r="N69" i="13"/>
  <c r="N68" i="13"/>
  <c r="N67" i="13"/>
  <c r="N66" i="13"/>
  <c r="N65" i="13"/>
  <c r="N64" i="13"/>
  <c r="N63" i="13"/>
  <c r="N62" i="13"/>
  <c r="N61" i="13"/>
  <c r="N60" i="13"/>
  <c r="N59" i="13"/>
  <c r="N58" i="13"/>
  <c r="N57" i="13"/>
  <c r="N56" i="13"/>
  <c r="N55" i="13"/>
  <c r="N54" i="13"/>
  <c r="N53" i="13"/>
  <c r="N52" i="13"/>
  <c r="N51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A3" i="23"/>
  <c r="A3" i="22"/>
  <c r="A3" i="21"/>
  <c r="A3" i="20"/>
  <c r="A3" i="19"/>
  <c r="A3" i="15"/>
  <c r="A3" i="14"/>
  <c r="A3" i="13"/>
  <c r="N12" i="2"/>
  <c r="N14" i="2" l="1"/>
  <c r="N13" i="2" l="1"/>
  <c r="N15" i="2" l="1"/>
  <c r="N8" i="2" l="1"/>
  <c r="N16" i="2" l="1"/>
  <c r="N11" i="2"/>
  <c r="N10" i="2"/>
  <c r="N9" i="2"/>
  <c r="N7" i="2"/>
  <c r="N6" i="2"/>
  <c r="D17" i="2" l="1"/>
  <c r="J17" i="2"/>
  <c r="E17" i="2"/>
  <c r="F17" i="2"/>
  <c r="G17" i="2"/>
  <c r="H17" i="2"/>
  <c r="I17" i="2"/>
  <c r="K17" i="2"/>
  <c r="L17" i="2"/>
  <c r="N17" i="2" l="1"/>
</calcChain>
</file>

<file path=xl/sharedStrings.xml><?xml version="1.0" encoding="utf-8"?>
<sst xmlns="http://schemas.openxmlformats.org/spreadsheetml/2006/main" count="3859" uniqueCount="1639">
  <si>
    <t>MINISTERIO DE SALUD</t>
  </si>
  <si>
    <t>ESTADO DEL PRESUPUESTO DE GOBIERNO</t>
  </si>
  <si>
    <t xml:space="preserve">Programa </t>
  </si>
  <si>
    <t xml:space="preserve">Descripción Programa </t>
  </si>
  <si>
    <t>Fondo</t>
  </si>
  <si>
    <t>Ley de
Presupuesto</t>
  </si>
  <si>
    <t>Presupuesto
Actual</t>
  </si>
  <si>
    <t>Cuota
Liberada</t>
  </si>
  <si>
    <t>Solicitado</t>
  </si>
  <si>
    <t>Comprometido</t>
  </si>
  <si>
    <t>Recepción
Mercancía</t>
  </si>
  <si>
    <t>Devengado</t>
  </si>
  <si>
    <t>Pagado</t>
  </si>
  <si>
    <t>Presupuesto
Disponible</t>
  </si>
  <si>
    <t>Disponible
Liberado</t>
  </si>
  <si>
    <t>Porcentaje Ejecución</t>
  </si>
  <si>
    <t>630-00</t>
  </si>
  <si>
    <t>GESTION INTRAINSTITUCIONAL</t>
  </si>
  <si>
    <t>631-01</t>
  </si>
  <si>
    <t>RECTORÍA DE LA SALUD</t>
  </si>
  <si>
    <t>631-02</t>
  </si>
  <si>
    <t>CONTROL DEL TABACO</t>
  </si>
  <si>
    <t>631-03</t>
  </si>
  <si>
    <t>CONSEJO TECNICO ASISTENCIA MEDICO SOCIAL (CTAMS)</t>
  </si>
  <si>
    <t>631-04</t>
  </si>
  <si>
    <t>OFICINA DE COOPERACION INTL DE LA SALUD (OCIS)</t>
  </si>
  <si>
    <t>631-05</t>
  </si>
  <si>
    <t>COMISION NACIONAL VACUNACION Y EPIDEMIOLOGIA (CNVE)</t>
  </si>
  <si>
    <t>632-00</t>
  </si>
  <si>
    <t>DIRECCION DE CEN CINAI</t>
  </si>
  <si>
    <t>635-00</t>
  </si>
  <si>
    <t>TRANSFERENCIAS NO VINCULADAS AL MINISTERIO DE SALUD</t>
  </si>
  <si>
    <t>636-00</t>
  </si>
  <si>
    <t>INST CR. ENSEÑANZA NUTRICION Y SALUD (INCIENSA)</t>
  </si>
  <si>
    <t>637-00</t>
  </si>
  <si>
    <t>INST. S/ ALCOHOLISMO Y FARMACODEPENDENCIA (IAFA)</t>
  </si>
  <si>
    <t>638-00</t>
  </si>
  <si>
    <t>CONSEJO NACIONAL DE INVESTIGACION EN SALUD (CONIS)</t>
  </si>
  <si>
    <t>PRESUPUESTO TOTAL</t>
  </si>
  <si>
    <t>Al 31 de enero del 2024</t>
  </si>
  <si>
    <t>Partida</t>
  </si>
  <si>
    <t>Descripción Partida Presupuestaria</t>
  </si>
  <si>
    <t/>
  </si>
  <si>
    <t>E-0</t>
  </si>
  <si>
    <t>REMUNERACIONES</t>
  </si>
  <si>
    <t>001</t>
  </si>
  <si>
    <t>E-001</t>
  </si>
  <si>
    <t>REMUNERACIONES BASICAS</t>
  </si>
  <si>
    <t>E-00101</t>
  </si>
  <si>
    <t>SUELDOS PARA CARGOS FIJOS</t>
  </si>
  <si>
    <t>280</t>
  </si>
  <si>
    <t>E-00105</t>
  </si>
  <si>
    <t>SUPLENCIAS</t>
  </si>
  <si>
    <t>E-002</t>
  </si>
  <si>
    <t>REMUNERACIONES EVENTUALES</t>
  </si>
  <si>
    <t>E-00201</t>
  </si>
  <si>
    <t>TIEMPO EXTRAORDINARIO</t>
  </si>
  <si>
    <t>E-003</t>
  </si>
  <si>
    <t>INCENTIVOS SALARIALES</t>
  </si>
  <si>
    <t>E-00301</t>
  </si>
  <si>
    <t>RETRIBUCION POR AÑOS SERVIDOS</t>
  </si>
  <si>
    <t>E-00302</t>
  </si>
  <si>
    <t>RESTRICCION AL EJERCICIO LIBERAL DE LA PROFESION</t>
  </si>
  <si>
    <t>E-00303</t>
  </si>
  <si>
    <t>DECIMOTERCER MES</t>
  </si>
  <si>
    <t>E-00304</t>
  </si>
  <si>
    <t>SALARIO ESCOLAR</t>
  </si>
  <si>
    <t>E-00399</t>
  </si>
  <si>
    <t>OTROS INCENTIVOS SALARIALES</t>
  </si>
  <si>
    <t>E-004</t>
  </si>
  <si>
    <t>CONTRIB. PATRONALES AL DES. Y LA SEGURIDAD SOCIAL</t>
  </si>
  <si>
    <t>E0040120063000</t>
  </si>
  <si>
    <t>CCSS CONTRIBUCION PATRONAL SEGURO SALUD (CONTRIBUCION PATRONAL SEGURO DE SALUD, SEGUN LEY NO. 17 DEL 22 DE OCTUBRE DE 1943, LEY</t>
  </si>
  <si>
    <t>E0040520063000</t>
  </si>
  <si>
    <t>BANCO POPULAR Y DE DESARROLLO COMUNAL. (BPDC) (SEGUN LEY NO. 4351 DEL 11 DE JULIO DE 1969, LEY ORGANICA DEL B.P.D.C.).</t>
  </si>
  <si>
    <t>E-005</t>
  </si>
  <si>
    <t>CONTRIB PATRONALES A FOND PENS Y OTROS FOND CAPIT.</t>
  </si>
  <si>
    <t>E0050120063000</t>
  </si>
  <si>
    <t>CCSS CONTRIBUCION PATRONAL SEGURO PENSIONES (CONTRIBUCION PATRONAL SEGURO DE PENSIONES, SEGUN LEY NO. 17 DEL 22 DE OCTUBRE DE 1943, LEY</t>
  </si>
  <si>
    <t>E0050220063000</t>
  </si>
  <si>
    <t>CCSS APORTE PATRONAL REGIMEN PENSIONES (APORTE PATRONAL AL REGIMEN DE PENSIONES, SEGUN LEY DE PROTECCION AL TRABAJADOR NO. 7983 DEL 16</t>
  </si>
  <si>
    <t>E0050320063000</t>
  </si>
  <si>
    <t>CCSS APORTE PATRONAL FONDO CAPITALIZACION LABORAL (APORTE PATRONAL AL FONDO DE CAPITALIZACION LABORAL, SEGUN LEY DE PROTECCION AL TRABAJADOR</t>
  </si>
  <si>
    <t>E0050520063000</t>
  </si>
  <si>
    <t>ASOCIACION SOLIDARISTA DE EMPLEADOS DEL MINISTERIO DE SALUD (APORTE PATRONAL SEGUN LEY DE ASOCIACIONES SOLIDARISTAS N° 6970).</t>
  </si>
  <si>
    <t>E-1</t>
  </si>
  <si>
    <t>SERVICIOS</t>
  </si>
  <si>
    <t>E-102</t>
  </si>
  <si>
    <t>SERVICIOS BASICOS</t>
  </si>
  <si>
    <t>E-10201</t>
  </si>
  <si>
    <t>SERVICIO DE AGUA Y ALCANTARILLADO</t>
  </si>
  <si>
    <t>E-10202</t>
  </si>
  <si>
    <t>SERVICIO DE ENERGIA ELECTRICA</t>
  </si>
  <si>
    <t>E-10204</t>
  </si>
  <si>
    <t>SERVICIO DE TELECOMUNICACIONES</t>
  </si>
  <si>
    <t>E-10299</t>
  </si>
  <si>
    <t>OTROS SERVICIOS BASICOS</t>
  </si>
  <si>
    <t>E-103</t>
  </si>
  <si>
    <t>SERVICIOS COMERCIALES Y FINANCIEROS</t>
  </si>
  <si>
    <t>E-10301</t>
  </si>
  <si>
    <t>INFORMACION</t>
  </si>
  <si>
    <t>E-104</t>
  </si>
  <si>
    <t>SERVICIOS DE GESTION Y APOYO</t>
  </si>
  <si>
    <t>E-10406</t>
  </si>
  <si>
    <t>SERVICIOS GENERALES</t>
  </si>
  <si>
    <t>E-10499</t>
  </si>
  <si>
    <t>OTROS SERVICIOS DE GESTION Y APOYO</t>
  </si>
  <si>
    <t>E-105</t>
  </si>
  <si>
    <t>GASTOS DE VIAJE Y DE TRANSPORTE</t>
  </si>
  <si>
    <t>E-10501</t>
  </si>
  <si>
    <t>TRANSPORTE DENTRO DEL PAIS</t>
  </si>
  <si>
    <t>E-10502</t>
  </si>
  <si>
    <t>VIATICOS DENTRO DEL PAIS</t>
  </si>
  <si>
    <t>E-106</t>
  </si>
  <si>
    <t>SEGUROS, REASEGUROS Y OTRAS OBLIGACIONES</t>
  </si>
  <si>
    <t>E-10601</t>
  </si>
  <si>
    <t>SEGUROS</t>
  </si>
  <si>
    <t>E-109</t>
  </si>
  <si>
    <t>IMPUESTOS</t>
  </si>
  <si>
    <t>E-10999</t>
  </si>
  <si>
    <t>OTROS IMPUESTOS</t>
  </si>
  <si>
    <t>E-199</t>
  </si>
  <si>
    <t>SERVICIOS DIVERSOS</t>
  </si>
  <si>
    <t>E-19905</t>
  </si>
  <si>
    <t>DEDUCIBLES</t>
  </si>
  <si>
    <t>E-2</t>
  </si>
  <si>
    <t>MATERIALES Y SUMINISTROS</t>
  </si>
  <si>
    <t>E-201</t>
  </si>
  <si>
    <t>PRODUCTOS QUIMICOS Y CONEXOS</t>
  </si>
  <si>
    <t>E-20101</t>
  </si>
  <si>
    <t>COMBUSTIBLES Y LUBRICANTES</t>
  </si>
  <si>
    <t>E-20102</t>
  </si>
  <si>
    <t>PRODUCTOS FARMACEUTICOS Y MEDICINALES</t>
  </si>
  <si>
    <t>E-5</t>
  </si>
  <si>
    <t>BIENES DURADEROS</t>
  </si>
  <si>
    <t>E-501</t>
  </si>
  <si>
    <t>MAQUINARIA, EQUIPO Y MOBILIARIO</t>
  </si>
  <si>
    <t>E-50102</t>
  </si>
  <si>
    <t>EQUIPO DE TRANSPORTE</t>
  </si>
  <si>
    <t>E-502</t>
  </si>
  <si>
    <t>CONSTRUCCIONES, ADICIONES Y MEJORAS</t>
  </si>
  <si>
    <t>E-50201</t>
  </si>
  <si>
    <t>EDIFICIOS</t>
  </si>
  <si>
    <t>E-50299</t>
  </si>
  <si>
    <t>OTRAS CONSTRUCCIONES, ADICIONES Y MEJORAS</t>
  </si>
  <si>
    <t>E-503</t>
  </si>
  <si>
    <t>BIENES PREEXISTENTES</t>
  </si>
  <si>
    <t>E-50302</t>
  </si>
  <si>
    <t>EDIFICIOS PREEXISTENTES</t>
  </si>
  <si>
    <t>E-599</t>
  </si>
  <si>
    <t>BIENES DURADEROS DIVERSOS</t>
  </si>
  <si>
    <t>E-59903</t>
  </si>
  <si>
    <t>BIENES INTANGIBLES</t>
  </si>
  <si>
    <t>E-6</t>
  </si>
  <si>
    <t>TRANSFERENCIAS CORRIENTES</t>
  </si>
  <si>
    <t>E-601</t>
  </si>
  <si>
    <t>TRANSFERENCIAS CORRIENTES AL SECTOR PUBLICO</t>
  </si>
  <si>
    <t>E6010320063000</t>
  </si>
  <si>
    <t>CCSS CONTRIBUCION ESTATAL SEGURO PENSIONES (CONTRIBUCION ESTATAL AL SEGURO DE PENSIONES, SEGUN LEY NO. 17 DEL 22 DE OCTUBRE DE 1943, LEY</t>
  </si>
  <si>
    <t>E6010320263000</t>
  </si>
  <si>
    <t>CCSS CONTRIBUCION ESTATAL SEGURO SALUD (CONTRIBUCION ESTATAL AL SEGURO DE SALUD, SEGUN LEY NO. 17 DEL 22 DE OCTUBRE DE 1943, LEY</t>
  </si>
  <si>
    <t>E-603</t>
  </si>
  <si>
    <t>PRESTACIONES</t>
  </si>
  <si>
    <t>E-60301</t>
  </si>
  <si>
    <t>PRESTACIONES LEGALES</t>
  </si>
  <si>
    <t>E-60399</t>
  </si>
  <si>
    <t>OTRAS PRESTACIONES</t>
  </si>
  <si>
    <t>E-606</t>
  </si>
  <si>
    <t>OTRAS TRANSFERENCIAS CORRIENTES AL SECTOR PRIVADO</t>
  </si>
  <si>
    <t>E-60601</t>
  </si>
  <si>
    <t>INDEMNIZACIONES</t>
  </si>
  <si>
    <t>E-60602</t>
  </si>
  <si>
    <t>REINTEGROS O DEVOLUCIONES</t>
  </si>
  <si>
    <t>E-607</t>
  </si>
  <si>
    <t>TRANSFERENCIAS CORRIENTES AL SECTOR EXTERNO</t>
  </si>
  <si>
    <t>E6070120063000</t>
  </si>
  <si>
    <t>ORGANIZACION MUNDIAL DE LA SALUD (OMS). (CUOTA ORDINARIA, SEGUN APROBACION FIRMADA POR LOS ESTADOS PARTICIPANTES DE LA CONFERENCIA</t>
  </si>
  <si>
    <t>E6070120163000</t>
  </si>
  <si>
    <t>ORGANIZACION PANAMERICANA DE LA SALUD (OPS). (ORGANIZACION PANAMERICANA DE LA SALUD -OPS-. CUOTA ORDINARIA, SEGUN ACUERDO DE 1949, ENTRE LA</t>
  </si>
  <si>
    <t>E6070120363000</t>
  </si>
  <si>
    <t>ORGANIZACION PANAMERICANA DE LA SALUD (OPS). (CUOTA ANUAL SEGUN CONVENIO DE BASILEA SOBRE CONTROL FRONTERIZO DE DESECHOS PELIGROSOS Y SU</t>
  </si>
  <si>
    <t>E6070120463000</t>
  </si>
  <si>
    <t>CONSEJO DE MINISTROS DE SALUD DE CENTROAMERICA. (CUOTA ORDINARIA, SEGUN DECLARACION DE SAN SALVADOR Y EL TRATADO DE INTEGRACION SOCIAL</t>
  </si>
  <si>
    <t>E6070120563000</t>
  </si>
  <si>
    <t>PROGRAMA DE LAS NACIONES UNIDAS PARA EL MEDIO AMBIENTE (PNUMA). (SEGÚN EL CONVENIO DE BASILEA SOBRE CONTROL FRONTERIZO DE DESECHOS PELIGROSOS Y</t>
  </si>
  <si>
    <t>E6070120663000</t>
  </si>
  <si>
    <t>ORGANISMO INTERNACIONAL DE ENERGIA ATOMICA (OIEA). (SEGUN LEY BASICA DE ENERGIA ATOMICA PARA USOS PACIFICOS, NO.4383, DEL 18 DE AGOSTO DE</t>
  </si>
  <si>
    <t>E6070120763000</t>
  </si>
  <si>
    <t>ORGANIZACIÓN PARA LA COOPERACION Y EL DESARROLLO ECONOMICO (OCDE) (SEGÚN EL ACUERDO SOBRE LOS TÉRMINOS DE LA ADHESIÓN A LA CONVENCIÓN DE LA</t>
  </si>
  <si>
    <t>E6070120863000</t>
  </si>
  <si>
    <t>CONVENIO DEL CONSEJO DE EUROPA CONTRA EL TRÁFICO DE ÓRGANOS HUMANOS (SEGÚN CONVENIO DEL CONSEJO DE EUROPA CONTRA EL TRÁFICO DE ÓRGANOS LEY 9991).</t>
  </si>
  <si>
    <t>E-00103</t>
  </si>
  <si>
    <t>SERVICIOS ESPECIALES</t>
  </si>
  <si>
    <t>E-00203</t>
  </si>
  <si>
    <t>DISPONIBILIDAD LABORAL</t>
  </si>
  <si>
    <t>E0040120063101</t>
  </si>
  <si>
    <t>E0040520063101</t>
  </si>
  <si>
    <t>E0050120063101</t>
  </si>
  <si>
    <t>E0050220063101</t>
  </si>
  <si>
    <t>E0050320063101</t>
  </si>
  <si>
    <t>E0050520063101</t>
  </si>
  <si>
    <t>E-101</t>
  </si>
  <si>
    <t>ALQUILERES</t>
  </si>
  <si>
    <t>E-10101</t>
  </si>
  <si>
    <t>ALQUILER DE EDIFICIOS, LOCALES Y TERRENOS</t>
  </si>
  <si>
    <t>E-10307</t>
  </si>
  <si>
    <t>SERVICIOS DE TECNOLOGIAS DE INFORMACION</t>
  </si>
  <si>
    <t>E-10401</t>
  </si>
  <si>
    <t>SERVICIOS EN CIENCIAS DE LA SALUD</t>
  </si>
  <si>
    <t>E-10403</t>
  </si>
  <si>
    <t>SERVICIOS DE INGENIERIA Y ARQUITECTURA</t>
  </si>
  <si>
    <t>E-107</t>
  </si>
  <si>
    <t>CAPACITACION Y PROTOCOLO</t>
  </si>
  <si>
    <t>E-10701</t>
  </si>
  <si>
    <t>ACTIVIDADES DE CAPACITACION</t>
  </si>
  <si>
    <t>E-108</t>
  </si>
  <si>
    <t>MANTENIMIENTO Y REPARACION</t>
  </si>
  <si>
    <t>E-10804</t>
  </si>
  <si>
    <t>MANT. Y REPARACION DE MAQUINARIA Y EQUIPO DE PROD.</t>
  </si>
  <si>
    <t>E-10899</t>
  </si>
  <si>
    <t>MANTENIMIENTO Y REPARACION DE OTROS EQUIPOS</t>
  </si>
  <si>
    <t>E-20199</t>
  </si>
  <si>
    <t>OTROS PRODUCTOS QUIMICOS Y CONEXOS</t>
  </si>
  <si>
    <t>E-204</t>
  </si>
  <si>
    <t>HERRAMIENTAS, REPUESTOS Y ACCESORIOS</t>
  </si>
  <si>
    <t>E-20402</t>
  </si>
  <si>
    <t>REPUESTOS Y ACCESORIOS</t>
  </si>
  <si>
    <t>E-299</t>
  </si>
  <si>
    <t>UTILES, MATERIALES Y SUMINISTROS DIVERSOS</t>
  </si>
  <si>
    <t>E-29906</t>
  </si>
  <si>
    <t>UTILES Y MATERIALES DE RESGUARDO Y SEGURIDAD</t>
  </si>
  <si>
    <t>E-50199</t>
  </si>
  <si>
    <t>MAQUINARIA, EQUIPO Y MOBILIARIO DIVERSO</t>
  </si>
  <si>
    <t>E6010320063101</t>
  </si>
  <si>
    <t>E6010320263101</t>
  </si>
  <si>
    <t>E6010320363101</t>
  </si>
  <si>
    <t>CCSS COMPRA VACUNAS ESQUEMA BASICO (PARA COMPRA DE VACUNAS DEL ESQUEMA BASICO SEGUN ARTICULO 15 INCISO A DE LA LEY 8111, INCLUYE</t>
  </si>
  <si>
    <t>E-10103</t>
  </si>
  <si>
    <t>ALQUILER DE EQUIPO DE COMPUTO</t>
  </si>
  <si>
    <t>E-10199</t>
  </si>
  <si>
    <t>OTROS ALQUILERES</t>
  </si>
  <si>
    <t>E-10203</t>
  </si>
  <si>
    <t>SERVICIO DE CORREO</t>
  </si>
  <si>
    <t>E-10303</t>
  </si>
  <si>
    <t>IMPRESION, ENCUADERNACION Y OTROS</t>
  </si>
  <si>
    <t>E-10404</t>
  </si>
  <si>
    <t>SERVICIOS EN CIENCIAS ECONOMICAS Y SOCIALES</t>
  </si>
  <si>
    <t>E-10405</t>
  </si>
  <si>
    <t>SERVICIOS INFORMATICOS</t>
  </si>
  <si>
    <t>E-10702</t>
  </si>
  <si>
    <t>ACTIVIDADES PROTOCOLARIAS Y SOCIALES</t>
  </si>
  <si>
    <t>E-10805</t>
  </si>
  <si>
    <t>MANT. Y REPARACION DE EQUIPO DE TRANSPORTE</t>
  </si>
  <si>
    <t>E-29902</t>
  </si>
  <si>
    <t>UTILES Y MATERIALES MEDICO, HOSPITALARIO Y DE INV.</t>
  </si>
  <si>
    <t>E-29904</t>
  </si>
  <si>
    <t>TEXTILES Y VESTUARIO</t>
  </si>
  <si>
    <t>E-29999</t>
  </si>
  <si>
    <t>OTROS UTILES, MATERIALES Y SUMINISTROS DIVERSOS</t>
  </si>
  <si>
    <t>E6010321263102</t>
  </si>
  <si>
    <t>INSTITUTO COSTARRICENSE DEL DEPORTE Y LA RECREACION (ICODER). (PARA EL CUMPLIMIENTO DE LAS FUNCIONES</t>
  </si>
  <si>
    <t>E6010321663102</t>
  </si>
  <si>
    <t>CCSS DIAGNOSTICO, TRATAMIENTO Y LA PREV. TABACO (PARA EL DIAGNOSTICO, TRATAMIENTO Y LA PREVENCION DE ENFERMEDADES ASOCIADAS AL</t>
  </si>
  <si>
    <t>E6070120863102</t>
  </si>
  <si>
    <t>ORGANIZACIÓN MUNDIAL DE LA SALUD (OMS). (SEGÚN EL ACUERDO SOBRE LOS TÉRMINOS DE LA ADHESIÓN A LA CONVENCIÓN DE LA ORGANIZACIÓN</t>
  </si>
  <si>
    <t>E6070120963102</t>
  </si>
  <si>
    <t>ORGANIZACION PANAMERICANA DE LA SALUD (OPS). (PARA EL PAGO DE COMPROMISOS CON LA ORGANIZACION MUNDIAL DE LA SALUD POR SER MIEMBRO PARTE DEL</t>
  </si>
  <si>
    <t>E6010320963500</t>
  </si>
  <si>
    <t>CCSS CONT.ESTATAL S.SALUD.TRAB.S.PRI Y S.DESCEN (CONTRIBUCION ESTATAL PARA TRABAJADORES DEL SECTOR PRIVADO Y SECTOR PUBLICO DESCENTRALIZADO Y</t>
  </si>
  <si>
    <t>E6010321063500</t>
  </si>
  <si>
    <t>CCSS EXAMENES ADN (PARA EL FINANCIAMIENTO DE LOS EXAMENES DE ADN, DE CONFORMIDAD CON LA LEY DE PATERNIDAD</t>
  </si>
  <si>
    <t>E6010321363500</t>
  </si>
  <si>
    <t>CCSS S.SALUD TRABAJADORES INDEPENDIENTES (PAGO COMPLEMENTARIO DE SERVICIOS PRESTADOS A TRABAJADORES INDEPENDIENTES SEGURO SALUD, SEGUN</t>
  </si>
  <si>
    <t>E6010321463500</t>
  </si>
  <si>
    <t>CCSS SEG.SALUD CONVENIOS ESPECIALES (CONVENIOS ESPECIALES SEGURO SALUD, SEGUN LEY NO.17 DE 22 DE OCTUBRE DE 1943 Y SUS REFORMAS Y</t>
  </si>
  <si>
    <t>E6010321763500</t>
  </si>
  <si>
    <t>CCSS LEYES ESPECIALES (PARA PAGO POR ATENCION A ASEGURADOS POR CUENTA DEL ESTADO SEGUN LEY NO.17 DE 22/10/1943 Y SUS</t>
  </si>
  <si>
    <t>E6010321863500</t>
  </si>
  <si>
    <t>CCSS SEG.SALUD ASEGURADOS VOLUNTARIOS (PARA FINANCIAR ASEGURADOS VOLUNTARIOS, POR CONCEPTO DE SEGURO DE SALUD, SEGUN LEY N° 17 DE</t>
  </si>
  <si>
    <t>E6010321963500</t>
  </si>
  <si>
    <t>CCSS FECUNDACION IN VITRO (PARA EL FINANCIAMIENTO DE LOS PROCEDIMIENTOS DE FECUNDACION IN VITRO, SEGUN ARTICULO 14 DEL</t>
  </si>
  <si>
    <t>E6010322663500</t>
  </si>
  <si>
    <t>PATRONATO NACIONAL DE CIEGOS (PANACI). (PARA GASTOS DE OPERACION, SEGUN LEY NO. 2171 DEL 30/10/1957 Y LOS ARTICULOS NO. 22, 23 Y 24</t>
  </si>
  <si>
    <t>E6010323663500</t>
  </si>
  <si>
    <t>INSTITUTO COSTARRICENSE DEL DEPORTE Y LA RECREACION (ICODER). (PARA GASTOS DE OPERACION, SEGUN LEY N° 7800 DEL 30/04/1998, ARTICULO 87</t>
  </si>
  <si>
    <t>E6010323863500</t>
  </si>
  <si>
    <t>INSTITUTO COSTARRICENSE DEL DEPORTE Y LA RECREACION (ICODER). (PARA LA ORGANIZACION Y DESARROLLO DE LOS JUEGOS DEPORTIVOS NACIONALES,</t>
  </si>
  <si>
    <t>E6010324163500</t>
  </si>
  <si>
    <t>CAJA COSTARRICENSE DEL SEGURO SOCIAL (PARA AMORTIZAR A LA DEUDA DEL ESTADO CON LA CCSS, EN CUMPLIMIENTO AL CONVENIO DE PAGO ENTRE EL GOBI</t>
  </si>
  <si>
    <t>663</t>
  </si>
  <si>
    <t>E6010324263500</t>
  </si>
  <si>
    <t>CCSS COMPRA MEDICAMENTOS RELACIONADOS CON TABACO (EN ATENCION AL ARTICULO 12 DE LA LEY 10.066, PARA COMPRA DE MEDICAMENTOS PARA EL TRATAMIENTO</t>
  </si>
  <si>
    <t>E6010324363500</t>
  </si>
  <si>
    <t>CAJA COSTARRICENSE DE SEGURO SOCIAL (RECURSOS QUE CORRESPONDEN AL 10% SEGÚN ARTÍCULO 2 INCISO B), LEY 10002 DEL 19/07/2021 Y SUS REFORMAS, PARA</t>
  </si>
  <si>
    <t>664</t>
  </si>
  <si>
    <t>E-604</t>
  </si>
  <si>
    <t>TRANSF. C.TES A ENTIDADES PRIV. SIN FINES DE LUCRO</t>
  </si>
  <si>
    <t>E6040120963500</t>
  </si>
  <si>
    <t>ASOCIACION CRUZ ROJA COSTARRICENSE. (SEGUN ARTICULO 5 DE LEY NO.8114 DEL 04/07/2001,Y ARTICULOS 15 Y 25 DEL TITULO IV DE</t>
  </si>
  <si>
    <t>E6040121163500</t>
  </si>
  <si>
    <t>ASOCIACION CRUZ ROJA COSTARRICENSE. (PARA COMITES AUXILIARES DE LA ASOCIACION CRUZ ROJA COSTARRICENSE, SEGUN LEY NO.7972 DEL</t>
  </si>
  <si>
    <t>E6040121263500</t>
  </si>
  <si>
    <t>ASOCIACION CRUZ ROJA COSTARRICENSE. (PARA COMITES AUXILIARES DE LA ASOCIACION CRUZ ROJA COSTARRICENSE, SEGUN EL ARTICULO 234 NUMERAL</t>
  </si>
  <si>
    <t>E6040421063500</t>
  </si>
  <si>
    <t>COMITE OLIMPICO NACIONAL DE COSTA RICA (PARA EL COMITE OLIMPICO NACIONAL DE COSTA RICA PARA GESTION ADMINISTRATIVA Y EQUIPO</t>
  </si>
  <si>
    <t>E-7</t>
  </si>
  <si>
    <t>TRANSFERENCIAS DE CAPITAL</t>
  </si>
  <si>
    <t>454</t>
  </si>
  <si>
    <t>E-701</t>
  </si>
  <si>
    <t>TRANSFERENCIAS DE CAPITAL AL SECTOR PUBLICO</t>
  </si>
  <si>
    <t>E7010521463500</t>
  </si>
  <si>
    <t>INSTITUTO COSTARRICENSE DE ACUEDUCTOS Y ALCANTARIL LADOS (ICAA). (CONTRATO DE PRÉSTAMO EXTERNO N° 219 8, SUSCRITO ENTRE EL BCIE Y LA REPÚBLICA DE COST</t>
  </si>
  <si>
    <t>E7010521563500</t>
  </si>
  <si>
    <t>INSTITUTO COSTARRICENSE DE ACUEDUCTOS Y ALCANTARIL LADOS (ICAA). (CONTRATO DE PRÉSTAMO EXTERNO Nº2856 8 PARA FINANCIAR EL PROGRAMA DE SANEAMIENTO EN Z</t>
  </si>
  <si>
    <t>694</t>
  </si>
  <si>
    <t>E-00202</t>
  </si>
  <si>
    <t>RECARGO DE FUNCIONES</t>
  </si>
  <si>
    <t>E0040120063600</t>
  </si>
  <si>
    <t>E0040520063600</t>
  </si>
  <si>
    <t>E0050120063600</t>
  </si>
  <si>
    <t>E0050220063600</t>
  </si>
  <si>
    <t>E0050320063600</t>
  </si>
  <si>
    <t>E0050520063600</t>
  </si>
  <si>
    <t>E-10104</t>
  </si>
  <si>
    <t>ALQUILER Y DERECHOS PARA TELECOMUNICACIONES</t>
  </si>
  <si>
    <t>E-10304</t>
  </si>
  <si>
    <t>TRANSPORTE DE BIENES</t>
  </si>
  <si>
    <t>E-10305</t>
  </si>
  <si>
    <t>SERVICIOS ADUANEROS</t>
  </si>
  <si>
    <t>E-10306</t>
  </si>
  <si>
    <t>COMIS. Y GASTOS POR SERV. FINANCIEROS Y COMERCIAL.</t>
  </si>
  <si>
    <t>E-10402</t>
  </si>
  <si>
    <t>SERVICIOS JURIDICOS</t>
  </si>
  <si>
    <t>E-10503</t>
  </si>
  <si>
    <t>TRANSPORTE EN EL EXTERIOR</t>
  </si>
  <si>
    <t>E-10504</t>
  </si>
  <si>
    <t>VIATICOS EN EL EXTERIOR</t>
  </si>
  <si>
    <t>E-10801</t>
  </si>
  <si>
    <t>MANTENIMIENTO DE EDIFICIOS, LOCALES Y TERRENOS</t>
  </si>
  <si>
    <t>E-10807</t>
  </si>
  <si>
    <t>MANT. Y REPARACION DE EQUIPO Y MOBILIARIO DE OFIC.</t>
  </si>
  <si>
    <t>E-10808</t>
  </si>
  <si>
    <t>MANT. Y REP. DE EQUIPO DE COMPUTO Y SIST. DE INF.</t>
  </si>
  <si>
    <t>E-19902</t>
  </si>
  <si>
    <t>INTERESES MORATORIOS Y MULTAS</t>
  </si>
  <si>
    <t>E-19999</t>
  </si>
  <si>
    <t>OTROS SERVICIOS NO ESPECIFICADOS</t>
  </si>
  <si>
    <t>E-20104</t>
  </si>
  <si>
    <t>TINTAS, PINTURAS Y DILUYENTES</t>
  </si>
  <si>
    <t>E-202</t>
  </si>
  <si>
    <t>ALIMENTOS Y PRODUCTOS AGROPECUARIOS</t>
  </si>
  <si>
    <t>E-20204</t>
  </si>
  <si>
    <t>ALIMENTOS PARA ANIMALES</t>
  </si>
  <si>
    <t>E-203</t>
  </si>
  <si>
    <t>MATERIALES Y PROD DE USO EN LA CONSTRUC Y MANT.</t>
  </si>
  <si>
    <t>E-20301</t>
  </si>
  <si>
    <t>MATERIALES Y PRODUCTOS METALICOS</t>
  </si>
  <si>
    <t>E-20302</t>
  </si>
  <si>
    <t>MATERIALES Y PRODUCTOS MINERALES Y ASFALTICOS</t>
  </si>
  <si>
    <t>E-20303</t>
  </si>
  <si>
    <t>MADERA Y SUS DERIVADOS</t>
  </si>
  <si>
    <t>E-20304</t>
  </si>
  <si>
    <t>MAT. Y PROD. ELECTRICOS, TELEFONICOS Y DE COMPUTO</t>
  </si>
  <si>
    <t>E-20306</t>
  </si>
  <si>
    <t>MATERIALES Y PRODUCTOS DE PLASTICO</t>
  </si>
  <si>
    <t>E-20399</t>
  </si>
  <si>
    <t>OTROS MAT. Y PROD.DE USO EN LA CONSTRU. Y MANTENIM</t>
  </si>
  <si>
    <t>E-20401</t>
  </si>
  <si>
    <t>HERRAMIENTAS E INSTRUMENTOS</t>
  </si>
  <si>
    <t>E-29901</t>
  </si>
  <si>
    <t>UTILES Y MATERIALES DE OFICINA Y COMPUTO</t>
  </si>
  <si>
    <t>E-29903</t>
  </si>
  <si>
    <t>PRODUCTOS DE PAPEL, CARTON E IMPRESOS</t>
  </si>
  <si>
    <t>E-29905</t>
  </si>
  <si>
    <t>UTILES Y MATERIALES DE LIMPIEZA</t>
  </si>
  <si>
    <t>E-50101</t>
  </si>
  <si>
    <t>MAQUINARIA Y EQUIPO PARA LA PRODUCCION</t>
  </si>
  <si>
    <t>E-50103</t>
  </si>
  <si>
    <t>EQUIPO DE COMUNICACION</t>
  </si>
  <si>
    <t>E-50104</t>
  </si>
  <si>
    <t>EQUIPO Y MOBILIARIO DE OFICINA</t>
  </si>
  <si>
    <t>E-50105</t>
  </si>
  <si>
    <t>EQUIPO Y PROGRAMAS DE COMPUTO</t>
  </si>
  <si>
    <t>E-50106</t>
  </si>
  <si>
    <t>EQUIPO SANITARIO, DE LABORATORIO E INVESTIGACION</t>
  </si>
  <si>
    <t>E-50207</t>
  </si>
  <si>
    <t>INSTALACIONES</t>
  </si>
  <si>
    <t>E6010320063600</t>
  </si>
  <si>
    <t>E6010320263600</t>
  </si>
  <si>
    <t>E-602</t>
  </si>
  <si>
    <t>TRANSFERENCIAS CORRIENTES A PERSONAS</t>
  </si>
  <si>
    <t>E-60201</t>
  </si>
  <si>
    <t>BECAS A FUNCIONARIOS</t>
  </si>
  <si>
    <t>E0040120063700</t>
  </si>
  <si>
    <t>E0040520063700</t>
  </si>
  <si>
    <t>E0050120063700</t>
  </si>
  <si>
    <t>E0050220063700</t>
  </si>
  <si>
    <t>E0050320063700</t>
  </si>
  <si>
    <t>E-10803</t>
  </si>
  <si>
    <t>MANTENIMIENTO DE INSTALACIONES Y OTRAS OBRAS</t>
  </si>
  <si>
    <t>E-10806</t>
  </si>
  <si>
    <t>MANT. Y REPARACION DE EQUIPO DE COMUNICAC.</t>
  </si>
  <si>
    <t>E-10902</t>
  </si>
  <si>
    <t>IMPUESTOS SOBRE LA PROPIEDAD DE BIENES INMUEBLES</t>
  </si>
  <si>
    <t>E-20203</t>
  </si>
  <si>
    <t>ALIMENTOS Y BEBIDAS</t>
  </si>
  <si>
    <t>E-20305</t>
  </si>
  <si>
    <t>MATERIALES Y PRODUCTOS DE VIDRIO</t>
  </si>
  <si>
    <t>E-29907</t>
  </si>
  <si>
    <t>UTILES Y MATERIALES DE COCINA Y COMEDOR</t>
  </si>
  <si>
    <t>E-50107</t>
  </si>
  <si>
    <t>EQUIPO Y MOBILIARIO EDUCACIONAL, DEP. Y RECREATIVO</t>
  </si>
  <si>
    <t>E6010320063700</t>
  </si>
  <si>
    <t>E6010320263700</t>
  </si>
  <si>
    <t>E-60299</t>
  </si>
  <si>
    <t>OTRAS TRANSFERENCIAS A PERSONAS</t>
  </si>
  <si>
    <t>E6040100163700</t>
  </si>
  <si>
    <t>ASOCIACION DE ALCOHOLICOS DE ALAJUELA, PATRICIO PEREZ SABORIO (INCLUYE RECURSOS POR ¢15.780.000,00 DE LEY 7972 DEL 22/12/1999,</t>
  </si>
  <si>
    <t>E6040100263700</t>
  </si>
  <si>
    <t>ASOCIACION CENTRO REHAB PARA ALCOHOLICOS DE GOICOECHEA (INCLUYE RECURSOS POR ¢14.231.250,00 DE LEY 7972 DEL 22/12/1999, ARTICULO 15 INCISO C</t>
  </si>
  <si>
    <t>E6040100363700</t>
  </si>
  <si>
    <t>ASOCIACION MISIONERA CLUB DE PAZ (INCLUYE RECURSOS POR ¢5.026.300,00 DE LEY 7972 DEL 22/12/1999, ARTICULO 15 INCISO C PARA DOTAR</t>
  </si>
  <si>
    <t>E6040100463700</t>
  </si>
  <si>
    <t>ASOCIACION HOGAR FELIZ POR LA SALVACION DEL ALCOHOLICO DE NARANJO (INCLUYE RECURSOS POR ¢15.780.000,00 DE LEY 7972 DEL 22/12/1999,</t>
  </si>
  <si>
    <t>E6040100563700</t>
  </si>
  <si>
    <t>ASOCIACION HOGAR TURRIALBEÑO SALVANDO AL ALCOHOLICO (INCLUYE RECURSOS POR ¢15.780.000,00 DE LEY 7972 DEL 22/12/1999, ARTICULO 15 INCISO C</t>
  </si>
  <si>
    <t>E6040100663700</t>
  </si>
  <si>
    <t>ASOCIACION HOGAR SALVANDO AL ALCOHOLICO DE CURRIDABAT ENRIQUE AMADOR CESPEDES (INCLUYE RECURSOS POR ¢15.780.000,00 DE LEY 7972 DEL</t>
  </si>
  <si>
    <t>E6040100763700</t>
  </si>
  <si>
    <t>ASOCIACION SALVANDO AL ALCOHOLICO DE LIMON WALTER RODRIGUEZ ARTAVIA (INCLUYE RECURSOS POR ¢15.780.000,00 DE LEY 7972 DEL 22/12/1999,</t>
  </si>
  <si>
    <t>E6040100863700</t>
  </si>
  <si>
    <t>ASOCIACION EL EJERCITO DE SALVACION (INCLUYE RECURSOS POR ¢5.026.300,00 DE LEY 7972 DEL 22/12/1999, ARTICULO 15 INCISO C PARA DOTAR</t>
  </si>
  <si>
    <t>E6040101063700</t>
  </si>
  <si>
    <t>ASOCIACION HOGAR SALVANDO AL ALCOHOLICO DE ASERRI (INCLUYE RECURSOS POR ¢15.780.000,00 DE LEY 7972 DEL 22/12/1999, ARTICULO 15 INCISO C PARA DOTAR</t>
  </si>
  <si>
    <t>E6040101163700</t>
  </si>
  <si>
    <t>ASOCIACION HOGAR SALVANDO AL ALCOHOLICO DE DESAMPARADOS, GONZALO BERMUDEZ JIMENEZ, ERNESTO DURAN TREJOS (INCLUYE RECURSOS POR</t>
  </si>
  <si>
    <t>E6040101263700</t>
  </si>
  <si>
    <t>ASOCIACION AUTOGESTORES PARA LA SALUD DE CORONADO (INCLUYE RECURSOS POR ¢15.780.000,00 DE LEY 7972 DEL 22/12/1999, ARTICULO 15 INCISO C PARA DOTAR</t>
  </si>
  <si>
    <t>E6040101363700</t>
  </si>
  <si>
    <t>CASA HOGAR SAN JOSE (INCLUYE RECURSOS POR ¢20.682.750,00 DE LEY 7972 DEL 22/12/1999, ARTICULO 15 INCISO C PARA DOTAR</t>
  </si>
  <si>
    <t>E6040101463700</t>
  </si>
  <si>
    <t>ASOCIACION PARA EL RESCATE DEL DROGADICTO DEAUMBULANTES CAMINO A LA LIBERTAD (INCLUYE RECURSOS POR ¢14.115.225,00 DE LEY 7972 DEL</t>
  </si>
  <si>
    <t>E6040101563700</t>
  </si>
  <si>
    <t>ASOCIACION HOGAR SALVANDO AL ALCOHOLICO JAVIER UMAÑA BARQUERO (INCLUYE RECURSOS POR ¢15.780.000,00 DE LEY 7972 DEL 22/12/1999,</t>
  </si>
  <si>
    <t>E6040101663700</t>
  </si>
  <si>
    <t>ASOCIACION RESTAURACION A LA NIÑEZ EN ABANDONO Y CRISIS PARA UNA ESPERANZA RENOVADA (RENACER) (INCLUYE RECURSOS POR ¢10.341.375,00 DE LEY 7972</t>
  </si>
  <si>
    <t>E6040101763700</t>
  </si>
  <si>
    <t>ASOCIACION COMUNIDAD CRISTIANA MANA (INCLUYE RECURSOS POR ¢9.715.641,00 DE LEY 7972 DEL 22/12/1999, ARTICULO 15 INCISO C PARA DOTAR</t>
  </si>
  <si>
    <t>E6040101863700</t>
  </si>
  <si>
    <t>ASOCIACION SALVANDO AL ADICTO DE LA REGION HUETAR NORTE (INCLUYE RECURSOS POR ¢10.155.225,00 DE LEY 7972 DEL 22/12/1999, ARTICULO 15 INCISO C PARA</t>
  </si>
  <si>
    <t>E6040101963700</t>
  </si>
  <si>
    <t>ASOCIACION MINISTERIO CASA DE PAZ SUCOT SHALOM (INCLUYE RECURSOS POR ¢9.555.000,00 DE LEY 7972 DEL 22/12/1999, ARTICULO 15 INCISO C PARA DOTAR</t>
  </si>
  <si>
    <t>E6040102063700</t>
  </si>
  <si>
    <t>ASOCIACION HOGAR SALVANDO AL ALCOHOLICO ROBERTO SOTO GATGENS (INCLUYE RECURSOS POR ¢14.231.250,00 DE LEY 7972 DEL 22/12/1999, ARTICULO 15 INCISO C</t>
  </si>
  <si>
    <t>E6040102163700</t>
  </si>
  <si>
    <t>ASOCIACION CENTRO CRISTIANO MANANTIAL DEL AMOR DE DIOS. (INCLUYE RECURSOS POR ¢9.555.000,00 DE LEY 7972 DEL 22/12/1999, ARTICULO 15 INCISO C PARA</t>
  </si>
  <si>
    <t>E6040102263700</t>
  </si>
  <si>
    <t>ASOCIACION ROSTRO DE JESUS (INCLUYE RECURSOS POR ¢10.341.375,00DE LEY 7972 DEL 22/12/1999, ARTICULO 15 INCISO C PARA DOTAR</t>
  </si>
  <si>
    <t>E6040102363700</t>
  </si>
  <si>
    <t>ASOCIACION DE DESARROLLO ESPECIFICO CLINICA PARA EL ENFERMO ALCOHOLICO CARTAGO (ADEPEA) (INCLUYE RECURSOS POR ¢14.231.250,00 DE LEY 7972 DEL</t>
  </si>
  <si>
    <t>E6040200263700</t>
  </si>
  <si>
    <t>FUNDACION KAYROS (INCLUYE RECURSOS POR ¢10.341.375,00 DE LEY 7972 DEL 22/12/1999, ARTICULO 15 INCISO C PARA DOTAR</t>
  </si>
  <si>
    <t>E6040200363700</t>
  </si>
  <si>
    <t>FUNDACION GENESIS PARA EL DESARROLLO DE PERSONAS EN RIESGO SOCIAL (INCLUYE RECURSOS POR ¢10.341.375,00 DE LEY 7972 DEL 22/12/1999,</t>
  </si>
  <si>
    <t>E6040200463700</t>
  </si>
  <si>
    <t>FUNDACION KAÑIR (INCLUYE RECURSOS POR ¢9.555.000,00 DE LEY 7972 DEL 22/12/1999, ARTICULO 15 INCISO C PARA DOTAR</t>
  </si>
  <si>
    <t>E-00205</t>
  </si>
  <si>
    <t>DIETAS</t>
  </si>
  <si>
    <t>E0040120063200</t>
  </si>
  <si>
    <t>E0040520063200</t>
  </si>
  <si>
    <t>BANCO POPULAR Y DE DESARROLLO COMUNAL. (BPDC) (SEGUN LEY NO. 4351 DEL 11 DE JULIO DE 1969, LEY ORGANICA DEL B.P.D.C., INCLUYE RECURSOS POR</t>
  </si>
  <si>
    <t>E0050120063200</t>
  </si>
  <si>
    <t>E0050220063200</t>
  </si>
  <si>
    <t>E0050320063200</t>
  </si>
  <si>
    <t>E6010100163200</t>
  </si>
  <si>
    <t>COMITE CEN CINAI DE BARRIO CUBA, HOSPITAL, SAN JOSE, SAN JOSE. (INCLUYE RECURSOS POR ¢2.268.420,00 PROVENIENTES DEL FONDO DE</t>
  </si>
  <si>
    <t>E6010100363200</t>
  </si>
  <si>
    <t>COMITE CEN CINAI DE COLONIA 15 DE SETIEMBRE, HATILLO, SAN JOSE, SAN JOSE. (INCLUYE RECURSOS POR ¢2.268.420,00 PROVENIENTES DEL FONDO DE</t>
  </si>
  <si>
    <t>E6010100463200</t>
  </si>
  <si>
    <t>COMITE CEN CINAI DE HATILLO 8, HATILLO, SAN JOSE, SAN JOSE. (INCLUYE RECURSOS POR ¢2.268.420,00 PROVENIENTES DEL FONDO DE ASIGNACIONES FAMILIARES</t>
  </si>
  <si>
    <t>E6010100563200</t>
  </si>
  <si>
    <t>COMITE CEN CINAI DE HATILLO 4, HATILLO, SAN JOSE, SAN JOSE. (INCLUYE RECURSOS POR ¢2.268.420,00 PROVENIENTES DEL FONDO DE ASIGNACIONES FAMILIARES</t>
  </si>
  <si>
    <t>E6010100663200</t>
  </si>
  <si>
    <t>COMITE CEN CINAI DE PASO ANCHO, SAN SEBASTIAN, SAN JOSE, SAN JOSE. (INCLUYE RECURSOS POR ¢2.268.420,00 PROVENIENTES DEL FONDO DE</t>
  </si>
  <si>
    <t>E6010100763200</t>
  </si>
  <si>
    <t>COMITE CEN CINAI DE LOPEZ MATEOS, SAN SEBASTIAN, SAN JOSE, SAN JOSE. (INCLUYE RECURSOS POR ¢2.268.420,00 PROVENIENTES DEL FONDO DE</t>
  </si>
  <si>
    <t>E6010100863200</t>
  </si>
  <si>
    <t>COMITE CEN CINAI DE TORREMOLINOS, CALLE FALLAS, DESAMPARADOS, SAN JOSE. (INCLUYE RECURSOS POR ¢2.268.420,00 PROVENIENTES DEL FONDO DE</t>
  </si>
  <si>
    <t>E6010100963200</t>
  </si>
  <si>
    <t>COMITE CEN CINAI DE MAIQUETIA, SAN RAFAEL ARRIBA, DESAMPARADOS, SAN JOSE. (INCLUYE RECURSOS POR ¢2.268.420,00 PROVENIENTES DEL FONDO DE</t>
  </si>
  <si>
    <t>E6010101063200</t>
  </si>
  <si>
    <t>COMITE CEN CINAI SAN RAFAEL ABAJO, DESAMPARADOS, SAN JOSE (INCLUYE RECURSOS POR ¢2.268.420,00 PROVENIENTES DEL FONDO DE ASIGNACIONES FAMILIARES</t>
  </si>
  <si>
    <t>E6010101163200</t>
  </si>
  <si>
    <t>COMITE CEN CINAI DE ALAJUELITA, ALAJUELITA, ALAJUELITA, SAN JOSE. . (INCLUYE RECURSOS POR ¢2.268.420,00 PROVENIENTES DEL FONDO DE</t>
  </si>
  <si>
    <t>E6010101263200</t>
  </si>
  <si>
    <t>COMITE CEN CINAI DE CONCEPCION, CONCEPCION, ALAJUELITA, SAN JOSE. (INCLUYE RECURSOS POR ¢23.489.827,00 PROVENIENTES DEL FONDO DE</t>
  </si>
  <si>
    <t>E6010101363200</t>
  </si>
  <si>
    <t>COMITE CEN CINAI DE LA CHOROTEGA, ALAJUELITA, ALAJUELITA, SAN JOSE. (INCLUYE RECURSOS POR ¢36.415.254,00 PROVENIENTES DEL FONDO DE</t>
  </si>
  <si>
    <t>E6010101463200</t>
  </si>
  <si>
    <t>COMITE CEN CINAI DE SANTIAGO, SANTIAGO, PURISCAL, SAN JOSE. (INCLUYE RECURSOS POR ¢2.268.420,00 PROVENIENTES DEL FONDO DE ASIGNACIONES FAMILIARES</t>
  </si>
  <si>
    <t>E6010101663200</t>
  </si>
  <si>
    <t>COMITE CEN CINAI DE CERBATANA, MERCEDES SUR, PURISCAL, SAN JOSE. (INCLUYE RECURSOS POR ¢2.268.420,00 PROVENIENTES DEL FONDO DE</t>
  </si>
  <si>
    <t>E6010101763200</t>
  </si>
  <si>
    <t>COMITE CEN CINAI DE BARBACOAS, BARBACOAS, PURISCAL, SAN JOSE. (INCLUYE RECURSOS POR ¢2.268.420,00 PROVENIENTES DEL FONDO DE</t>
  </si>
  <si>
    <t>E6010101863200</t>
  </si>
  <si>
    <t>COMITE CEN CINAI DE PEDERNAL, CANDELARITA, PURISCAL, SAN JOSE. (INCLUYE RECURSOS POR ¢2.268.420,00 PROVENIENTES DEL FONDO DE</t>
  </si>
  <si>
    <t>E6010101963200</t>
  </si>
  <si>
    <t>COMITE CEN CINAI DE DESAMPARADITOS, DESAMPARADITOS, PURISCAL, SAN JOSE. (INCLUYE RECURSOS POR ¢2.268.420,00 PROVENIENTES DEL FONDO</t>
  </si>
  <si>
    <t>E6010102263200</t>
  </si>
  <si>
    <t>COMITE CEN CINAI DE CIUDAD COLON, CIUDAD COLON, MORA, SAN JOSE. (INCLUYE RECURSOS POR ¢2.268.420,00 PROVENIENTES DEL FONDO DE</t>
  </si>
  <si>
    <t>E6010102363200</t>
  </si>
  <si>
    <t>COMITE CEN CINAI DE GUAYABO, GUAYABO, MORA, SAN JOSE. (INCLUYE RECURSOS POR ¢2.268.420,00 PROVENIENTES DEL FONDO DE ASIGNACIONES FAMILIARES</t>
  </si>
  <si>
    <t>E6010102463200</t>
  </si>
  <si>
    <t>COMITE CEN CINAI DE TABARCIA, TABARCIA, MORA, SAN JOSE. (INCLUYE RECURSOS POR ¢2.268.420,00 PROVENIENTES DEL FONDO DE ASIGNACIONES FAMILIARES</t>
  </si>
  <si>
    <t>E6010102563200</t>
  </si>
  <si>
    <t>COMITE CEN CINAI DE SANTA ANA, SANTA ANA, SANTA ANA, SAN JOSE. (INCLUYE RECURSOS POR ¢2.268.420,00 PROVENIENTES DEL FONDO DE</t>
  </si>
  <si>
    <t>E6010102663200</t>
  </si>
  <si>
    <t>COMITE CEN CINAI DE POZOS, POZOS, SANTA ANA, SAN JOSE. (INCLUYE RECURSOS POR ¢2.268.420,00 PROVENIENTES DEL FONDO DE ASIGNACIONES FAMILIARES</t>
  </si>
  <si>
    <t>E6010102763200</t>
  </si>
  <si>
    <t>COMITE CEN CINAI DE PIEDADES, PIEDADES, SANTA ANA, SAN JOSE. (INCLUYE RECURSOS POR ¢2.268.420,00 PROVENIENTES DEL FONDO DE</t>
  </si>
  <si>
    <t>E6010102863200</t>
  </si>
  <si>
    <t>COMITE CEN CINAI DE PALMICHAL, PALMICHAL, ACOSTA, SAN JOSE. (INCLUYE RECURSOS POR ¢2.268.420,00 PROVENIENTES DEL FONDO DE ASIGNACIONES FAMILIARES</t>
  </si>
  <si>
    <t>E6010102963200</t>
  </si>
  <si>
    <t>COMITE CEN CINAI DE SAN PABLO, SAN PABLO, TURRUBARES, SAN JOSE. (INCLUYE RECURSOS POR ¢2.268.420,00 PROVENIENTES DEL FONDO DE</t>
  </si>
  <si>
    <t>E6010103063200</t>
  </si>
  <si>
    <t>COMITE CEN CINAI SAN PEDRO, SAN PEDRO, TURRUBARES, SAN JOSE. (INCLUYE RECURSOS POR ¢2.268.420,00 PROVENIENTES DEL FONDO DE</t>
  </si>
  <si>
    <t>E6010103163200</t>
  </si>
  <si>
    <t>COMITE CEN CINAI SALITRAL, SALITRAL, SANTA ANA, SAN JOSE. (INCLUYE RECURSOS POR ¢2.268.420,00 PROVENIENTES DEL FONDO DE ASIGNACIONES FAMILIARES</t>
  </si>
  <si>
    <t>E6010103263200</t>
  </si>
  <si>
    <t>COMITE CEN CINAI DE BARRIO MEXICO, MERCED, SAN JOSE, SAN JOSE. (INCLUYE RECURSOS POR ¢2.268.420,00 PROVENIENTES DEL FONDO DE</t>
  </si>
  <si>
    <t>E6010103363200</t>
  </si>
  <si>
    <t>COMITE CEN CINAI DE LA URUCA, URUCA, SAN JOSE, SAN JOSE. (INCLUYE RECURSOS POR ¢15.491.881,00 PROVENIENTES DEL FONDO DE ASIGNACIONES FAMILIARES</t>
  </si>
  <si>
    <t>E6010103463200</t>
  </si>
  <si>
    <t>COMITE CEN CINAI DE PAVAS, PAVAS, SAN JOSE, SAN JOSE (INCLUYE RECURSOS POR ¢2.268.420,00 PROVENIENTES DEL FONDO DE ASIGNACIONES FAMILIARES</t>
  </si>
  <si>
    <t>E6010103563200</t>
  </si>
  <si>
    <t>COMITE CEN CINAI DE SANTA CATALINA, PAVAS, SAN JOSE, SAN JOSE. (INCLUYE RECURSOS POR ¢27.313.745,00 PROVENIENTES DEL FONDO DE</t>
  </si>
  <si>
    <t>E6010103663200</t>
  </si>
  <si>
    <t>COMITE CEN CINAI DE METROPOLIS II, PAVAS, SAN JOSE, SAN JOSE. (INCLUYE RECURSOS POR ¢9.029.169,00 PROVENIENTES DEL FONDO DE</t>
  </si>
  <si>
    <t>E6010103763200</t>
  </si>
  <si>
    <t>COMITE CEN CINAI DE LOMAS DEL RIO, PAVAS, SAN JOSE, SAN JOSE. (INCLUYE RECURSOS POR ¢2.268.420,00 PROVENIENTES DEL FONDO DE</t>
  </si>
  <si>
    <t>E6010103863200</t>
  </si>
  <si>
    <t>COMITE CEN CINAI DE SAN MIGUEL, SAN MIGUEL, ESCAZU, SAN JOSE. (INCLUYE RECURSOS POR ¢2.268.420,00 PROVENIENTES DEL FONDO DE</t>
  </si>
  <si>
    <t>E6010103963200</t>
  </si>
  <si>
    <t>COMITE CEN CINAI DE SAN ANTONIO, SAN ANTONIO, ESCAZU, SAN JOSE. (INCLUYE RECURSOS POR ¢8.731.132,00 PROVENIENTES DEL FONDO DE</t>
  </si>
  <si>
    <t>E6010104063200</t>
  </si>
  <si>
    <t>COMITE CEN CINAI DE SAN JUAN, SAN JUAN, TIBAS, SAN JOSE. (INCLUYE RECURSOS POR ¢2.268.420,00 PROVENIENTES DEL FONDO DE ASIGNACIONES FAMILIARES</t>
  </si>
  <si>
    <t>E6010104163200</t>
  </si>
  <si>
    <t>COMITE CEN CINAI DE CINCO ESQUINAS DE TIBAS (PIO XII), TIBAS, SAN JOSE. (INCLUYE RECURSOS POR ¢2.268.420,00 PROVENIENTES DEL FONDO DE</t>
  </si>
  <si>
    <t>E6010104263200</t>
  </si>
  <si>
    <t>COMITE CEN CINAI DE CINCO ESQUINAS, CINCO ESQUINAS, TIBAS, SAN JOSE. (INCLUYE RECURSOS POR ¢2.268.420,00 PROVENIENTES DEL FONDO DE</t>
  </si>
  <si>
    <t>E6010104363200</t>
  </si>
  <si>
    <t>COMITE CEN CINAI DE LEON XIII, LEON XIII, TIBAS, SAN JOSE. (INCLUYE RECURSOS POR ¢2.268.420,00 PROVENIENTES DEL FONDO DE ASIGNACIONES FAMILIARES</t>
  </si>
  <si>
    <t>E6010104463200</t>
  </si>
  <si>
    <t>COMITE CEN CINAI DE QUESADA DURAN, ZAPOTE, SAN JOSE, SAN JOSE. (INCLUYE RECURSOS POR ¢9.647.767,00 PROVENIENTES DEL FONDO DE</t>
  </si>
  <si>
    <t>E6010104563200</t>
  </si>
  <si>
    <t>COMITE CEN CINAI DE ZAPOTE, ZAPOTE, SAN JOSE, SAN JOSE. (INCLUYE RECURSOS POR ¢2.268.420,00 PROVENIENTES DEL FONDO DE ASIGNACIONES FAMILIARES</t>
  </si>
  <si>
    <t>E6010104663200</t>
  </si>
  <si>
    <t>COMITE CEN CINAI DE DESAMPARADOS, DESAMPARADOS, SAN JOSE, SAN JOSE. (INCLUYE RECURSOS POR ¢53.806.127,00 PROVENIENTES DEL FONDO DE</t>
  </si>
  <si>
    <t>E6010104763200</t>
  </si>
  <si>
    <t>COMITE CEN CINAI DE SAN MIGUEL, SAN MIGUEL, DESAMPARADOS, SAN JOSE. (INCLUYE RECURSOS POR ¢30.250.578,00 PROVENIENTES DEL FONDO DE</t>
  </si>
  <si>
    <t>E6010104963200</t>
  </si>
  <si>
    <t>COMITE CEN CINAI SAN RAFAEL ARRIBA, DESAMPARADOS, SAN JOSE (INCLUYE RECURSOS POR ¢2.268.420,00 PROVENIENTES DEL FONDO DE ASIGNACIONES FAMILIARES</t>
  </si>
  <si>
    <t>E6010105063200</t>
  </si>
  <si>
    <t>COMITE CEN CINAI DE SAN ANTONIO, SAN ANTONIO, DESAMPARADOS, SAN JOSE. (INCLUYE RECURSOS POR ¢2.268.420,00 PROVENIENTES DEL FONDO DE</t>
  </si>
  <si>
    <t>E6010105163200</t>
  </si>
  <si>
    <t>COMITE CEN CINAI DE SAN LORENZO, DAMAS, DESAMPARADOS, SAN JOSE. (INCLUYE RECURSOS POR ¢2.268.420,00 PROVENIENTES DEL FONDO DE</t>
  </si>
  <si>
    <t>E6010105263200</t>
  </si>
  <si>
    <t>COMITE CEN CINAI DE MAALOT, SAN FRANCISCO DE DOS RIOS, SAN JOSE, SAN JOSE. (INCLUYE RECURSOS POR ¢2.268.420,00 PROVENIENTES DEL FONDO DE</t>
  </si>
  <si>
    <t>E6010105363200</t>
  </si>
  <si>
    <t>COMITE CEN CINAI DE GRAVILIAS, GRAVILIAS, DESAMPARADOS, SAN JOSE. (INCLUYE RECURSOS POR ¢9.029.169,00 PROVENIENTES DEL FONDO DE</t>
  </si>
  <si>
    <t>E6010105463200</t>
  </si>
  <si>
    <t>COMITE CEN CINAI DE CURRIDABAT, CURRIDABAT, CURRIDABAT, SAN JOSE. (INCLUYE RECURSOS POR ¢2.268.420,00 PROVENIENTES DEL FONDO DE</t>
  </si>
  <si>
    <t>E6010105563200</t>
  </si>
  <si>
    <t>COMITE CEN CINAI TIRRASES, TIRRASES, CURRIDABAT, SAN JOSE. (INCLUYE RECURSOS POR ¢9.029.169,00 PROVENIENTES DEL FONDO DE ASIGNACIONES FAMILIARES</t>
  </si>
  <si>
    <t>E6010105663200</t>
  </si>
  <si>
    <t>COMITE CEN CINAI DE LOMA LARGA, CORRALILLO, CARTAGO, CARTAGO. (INCLUYE RECURSOS POR ¢9.647.767,00 PROVENIENTES DEL FONDO DE</t>
  </si>
  <si>
    <t>E6010105763200</t>
  </si>
  <si>
    <t>COMITE CEN CINAI DE RIO AZUL, RIO AZUL, LA UNION, CARTAGO. (INCLUYE RECURSOS POR ¢2.268.420,00 PROVENIENTES DEL FONDO DE ASIGNACIONES FAMILIARES</t>
  </si>
  <si>
    <t>E6010105863200</t>
  </si>
  <si>
    <t>COMITE CEN CINAI DE SAN JUAN DE DIOS, DESAMPARADOS, SAN JOSE. (INCLUYE RECURSOS POR ¢18.916.356,00 PROVENIENTES DEL FONDO DE</t>
  </si>
  <si>
    <t>E6010105963200</t>
  </si>
  <si>
    <t>COMITE CEN CINAI DE BUSTAMANTE, FRAILES, DESAMPARADOS, SAN JOSE. (INCLUYE RECURSOS POR ¢2.268.420,00 PROVENIENTES DEL FONDO DE</t>
  </si>
  <si>
    <t>E6010106063200</t>
  </si>
  <si>
    <t>COMITE CEN CINAI DE FRAILES, FRAILES, DESAMPARADOS, SAN JOSE. (INCLUYE RECURSOS POR ¢2.268.420,00 PROVENIENTES DEL FONDO DE</t>
  </si>
  <si>
    <t>E6010106163200</t>
  </si>
  <si>
    <t>COMITE CEN CINAI DE ROSARIO, ROSARIO, DESAMPARADOS, SAN JOSE. (INCLUYE RECURSOS POR ¢2.268.420,00 PROVENIENTES DEL FONDO DE</t>
  </si>
  <si>
    <t>E6010106263200</t>
  </si>
  <si>
    <t>COMITE CEN CINAI DE ASERRI, ASERRI, ASERRI, SAN JOSE. (INCLUYE RECURSOS POR ¢24.187.309,00 PROVENIENTES DEL FONDO DE ASIGNACIONES FAMILIARES</t>
  </si>
  <si>
    <t>E6010106363200</t>
  </si>
  <si>
    <t>COMITE CEN CINAI DE POAS, ASERRI, ASERRI, SAN JOSE. (INCLUYE RECURSOS POR ¢2.268.420,00 PROVENIENTES DEL FONDO DE ASIGNACIONES FAMILIARES</t>
  </si>
  <si>
    <t>E6010106463200</t>
  </si>
  <si>
    <t>COMITE CEN CINAI DE VUELTA DE JORCO, VUELTA DE JORCO, ASERRI, SAN JOSE. (INCLUYE RECURSOS POR ¢16.110.479,00 PROVENIENTES DEL FONDO DE</t>
  </si>
  <si>
    <t>E6010106563200</t>
  </si>
  <si>
    <t>COMITE CEN CINAI DE MONTE REDONDO, VUELTA DE JORCO, ASERRI, SAN JOSE. (INCLUYE RECURSOS POR ¢2.268.420,00 PROVENIENTES DEL FONDO DE</t>
  </si>
  <si>
    <t>E6010106763200</t>
  </si>
  <si>
    <t>COMITE CEN CINAI DE SAN GABRIEL, SAN GABRIEL, ASERRI, SAN JOSE. (INCLUYE RECURSOS POR ¢2.268.420,00 PROVENIENTES DEL FONDO DE</t>
  </si>
  <si>
    <t>E6010106863200</t>
  </si>
  <si>
    <t>COMITE CEN CINAI DE LA LEGUA, LA LEGUA, ASERRI, SAN JOSE. (INCLUYE RECURSOS POR ¢2.268.420,00 PROVENIENTES DEL FONDO DE ASIGNACIONES FAMILIARES</t>
  </si>
  <si>
    <t>E6010106963200</t>
  </si>
  <si>
    <t>COMITE CEN CINAI DE MONTERREY, MONTERREY, ASERRI, SAN JOSE. (INCLUYE RECURSOS POR ¢2.268.420,00 PROVENIENTES DEL FONDO DE ASIGNACIONES FAMILIARES</t>
  </si>
  <si>
    <t>E6010107063200</t>
  </si>
  <si>
    <t>COMITE CEN CINAI DE SALITRILLOS, SALITRILLOS, ASERRI, SAN JOSE. (INCLUYE RECURSOS POR ¢2.268.420,00 PROVENIENTES DEL FONDO DE</t>
  </si>
  <si>
    <t>E6010107163200</t>
  </si>
  <si>
    <t>COMITE CEN CINAI DE SAN IGNACIO, SAN IGNACIO, ACOSTA, SAN JOSE. (INCLUYE RECURSOS POR ¢2.268.420,00 PROVENIENTES DEL FONDO DE</t>
  </si>
  <si>
    <t>E6010107263200</t>
  </si>
  <si>
    <t>COMITE CEN CINAI DE OCOCA, GUAITIL, ACOSTA, SAN JOSE. (INCLUYE RECURSOS POR ¢2.268.420,00 PROVENIENTES DEL FONDO DE ASIGNACIONES FAMILIARES</t>
  </si>
  <si>
    <t>E6010107363200</t>
  </si>
  <si>
    <t>COMITE CEN CINAI DE SABANILLAS, SABANILLAS, ACOSTA, SAN JOSE. (INCLUYE RECURSOS POR ¢2.268.420,00 PROVENIENTES DEL FONDO DE</t>
  </si>
  <si>
    <t>E6010107463200</t>
  </si>
  <si>
    <t>COMITE CEN CINAI DE GUADALUPE, GUADALUPE, GOICOECHEA, SAN JOSE. (INCLUYE RECURSOS POR ¢67.284.431,00 PROVENIENTES DEL FONDO DE</t>
  </si>
  <si>
    <t>E6010107563200</t>
  </si>
  <si>
    <t>COMITE CEN CINAI DE SAN ANTONIO, GUADALUPE, GOICOECHEA, SAN JOSE. (INCLUYE RECURSOS POR ¢46.027.317,00 PROVENIENTES DEL FONDO DE</t>
  </si>
  <si>
    <t>E6010107663200</t>
  </si>
  <si>
    <t>COMITE CEN CINAI DE SAN GERARDO Y STA CECILIA, GUADALUPE, GOICOECHEA, S. J. (INCLUYE RECURSOS POR ¢2.268.420,00 PROVENIENTES DEL FONDO DE</t>
  </si>
  <si>
    <t>E6010107763200</t>
  </si>
  <si>
    <t>COMITE CEN CINAI DE CALLE BLANCOS, CALLE BLANCOS, GOICOECHEA, SAN JOSE. (INCLUYE RECURSOS POR ¢2.268.420,00 PROVENIENTES DEL FONDO DE</t>
  </si>
  <si>
    <t>E6010107863200</t>
  </si>
  <si>
    <t>COMITE CEN CINAI DE IPIS LA FACIO, IPIS, GOICOECHEA, SAN JOSE. (INCLUYE RECURSOS POR ¢2.268.420,00 PROVENIENTES DEL FONDO DE</t>
  </si>
  <si>
    <t>E6010107963200</t>
  </si>
  <si>
    <t>COMITE CEN CINAI DE LA MORA, GUADALUPE, GOICOECHEA, SAN JOSE. (INCLUYE RECURSOS POR ¢2.268.420,00 PROVENIENTES DEL FONDO DE</t>
  </si>
  <si>
    <t>E6010108063200</t>
  </si>
  <si>
    <t>COMITE CEN CINAI DE LOS CUADROS, PURRAL, GOICOECHEA, SAN JOSE. (INCLUYE RECURSOS POR ¢45.408.726,00 PROVENIENTES DEL FONDO DE</t>
  </si>
  <si>
    <t>E6010108163200</t>
  </si>
  <si>
    <t>COMITE CEN-CINAI DE SAN ISIDRO, SAN ISIDRO, VAZQUEZ DE CORONADO, SAN JOSE. (INCLUYE RECURSOS POR ¢22.697.525,00 PROVENIENTES DEL FONDO DE</t>
  </si>
  <si>
    <t>E6010108263200</t>
  </si>
  <si>
    <t>COMITE CEN CINAI DULCE NOMBRE, VAZQUEZ DE CORONADO, SAN JOSE (INCLUYE RECURSOS POR ¢2.268.420,00 PROVENIENTES DEL FONDO DE</t>
  </si>
  <si>
    <t>E6010108363200</t>
  </si>
  <si>
    <t>COMITE CEN CINAI DE SAN VICENTE SAN VICENTE MORAVIA SAN JOSE (INCLUYE RECURSOS POR ¢19.534.957,00 PROVENIENTES DEL FONDO DE</t>
  </si>
  <si>
    <t>E6010108463200</t>
  </si>
  <si>
    <t>COMITE CEN CINAI DE LA TRINIDAD, LA TRINIDAD, MORAVIA, SAN JOSE. (INCLUYE RECURSOS POR ¢2.268.420,00 PROVENIENTES DEL FONDO DE</t>
  </si>
  <si>
    <t>E6010108563200</t>
  </si>
  <si>
    <t>COMITE CEN CINAI DE LOS SITIOS, LA TRINIDAD, MORAVIA, SAN JOSE. (INCLUYE RECURSOS POR ¢23.489.829,00 PROVENIENTES DEL FONDO DE</t>
  </si>
  <si>
    <t>E6010108663200</t>
  </si>
  <si>
    <t>COMITE CEN CINAI DE VARGAS ARAYA, SAN PEDRO, MONTES DE OCA, SAN JOSE. (INCLUYE RECURSOS POR ¢2.268.420,00 PROVENIENTES DEL FONDO DE</t>
  </si>
  <si>
    <t>E6010108763200</t>
  </si>
  <si>
    <t>COMITE CEN CINAI DE SABANILLA, SABANILLA, MONTES DE OCA, SAN JOSE. (INCLUYE RECURSOS POR ¢2.268.420,00 PROVENIENTES DEL FONDO DE</t>
  </si>
  <si>
    <t>E6010108863200</t>
  </si>
  <si>
    <t>COMITE CEN CINAI DE PARACITO, PARACITO, SANTO DOMINGO, HEREDIA. (INCLUYE RECURSOS POR ¢18.618.317,00 PROVENIENTES DEL FONDO DE</t>
  </si>
  <si>
    <t>E6010108963200</t>
  </si>
  <si>
    <t>COMITE CEN CINAI DE RIO CUARTO, RIO CUARTO, RIO CUARTO, ALAJUELA. (INCLUYE RECURSOS POR ¢8.303.742,00 PROVENIENTES DEL FONDO DE</t>
  </si>
  <si>
    <t>E6010109063200</t>
  </si>
  <si>
    <t>COMITE CEN-CINAI DE SANTA RITA, RIO CUARTO, GRECIA, ALAJUELA. (INCLUYE RECURSOS POR ¢58.528.684,00 PROVENIENTES DEL FONDO DE</t>
  </si>
  <si>
    <t>E6010109163200</t>
  </si>
  <si>
    <t>COMITE CEN-CINAI DE BARRIO SAN ANTONIO, CIUDAD QUESADA, SAN CARLOS, ALAJUELA. (INCLUYE RECURSOS POR ¢15.064.491,00 PROVENIENTES DEL FONDO DE</t>
  </si>
  <si>
    <t>E6010109263200</t>
  </si>
  <si>
    <t>COMITE CEN-CINAI DE CIUDAD QUESADA, QUESADA, SAN CARLOS, ALAJUELA. (INCLUYE RECURSOS POR ¢59.130.582,00 PROVENIENTES DEL FONDO DE</t>
  </si>
  <si>
    <t>E6010109363200</t>
  </si>
  <si>
    <t>COMITE CEN-CINAI DE BARRIO SAN MARTIN, QUESADA, SAN CARLOS, ALAJUELA. (INCLUYE RECURSOS POR ¢8.303.742,00 PROVENIENTES DEL FONDO DE</t>
  </si>
  <si>
    <t>E6010109463200</t>
  </si>
  <si>
    <t>COMITE CEN-CINAI DE DULCE NOMBRE, CIUDAD QUESADA, SAN CARLOS, ALAJUELA. (INCLUYE RECURSOS POR ¢16.234.124,00 PROVENIENTES DEL FONDO DE</t>
  </si>
  <si>
    <t>E6010109663200</t>
  </si>
  <si>
    <t>COMITE CEN-CINAI DE AGUAS ZARCAS, AGUAS ZARCAS, SAN CARLOS, ALAJUELA. (INCLUYE RECURSOS POR ¢21.493.838,00 PROVENIENTES DEL FONDO DE</t>
  </si>
  <si>
    <t>E6010109763200</t>
  </si>
  <si>
    <t>COMITE CEN-CINAI DE VENECIA, VENECIA, SAN CARLOS, ALAJUELA. (INCLUYE RECURSOS POR ¢58.230.648,00 PROVENIENTES DEL FONDO DE ASIGNACIONES FAMILIARES</t>
  </si>
  <si>
    <t>E6010109863200</t>
  </si>
  <si>
    <t>COMITE CEN CINAI DE BUENOS AIRES, VENECIA, SAN CARLOS, ALAJUELA. (INCLUYE RECURSOS POR ¢8.303.742,00 PROVENIENTES DEL FONDO DE</t>
  </si>
  <si>
    <t>E6010109963200</t>
  </si>
  <si>
    <t>COMITE CEN CINAI DE PITAL, PITAL, SAN CARLOS, ALAJUELA. (INCLUYE RECURSOS POR ¢37.360.276,00 PROVENIENTES DEL FONDO DE ASIGNACIONES FAMILIARES</t>
  </si>
  <si>
    <t>E6010110063200</t>
  </si>
  <si>
    <t>COMITE CEN-CINAI DE VERACRUZ, PITAL, SAN CARLOS, ALAJUELA. (INCLUYE RECURSOS POR ¢15.064.491,00 PROVENIENTES DEL FONDO DE ASIGNACIONES FAMILIARES</t>
  </si>
  <si>
    <t>E6010110163200</t>
  </si>
  <si>
    <t>COMITE CEN-CINAI DE MUELLE, FLORENCIA, SAN CARLOS, ALAJUELA. (INCLUYE RECURSOS POR ¢8.303.742,00 PROVENIENTES DEL FONDO DE</t>
  </si>
  <si>
    <t>E6010110263200</t>
  </si>
  <si>
    <t>COMITE CEN CINAI DE PLATANAR FLORENCIA SAN CARLOS ALAJUELA (INCLUYE RECURSOS POR ¢8.303.742,00 PROVENIENTES DEL FONDO DE ASIGNACIONES FAMILIARES</t>
  </si>
  <si>
    <t>E6010110363200</t>
  </si>
  <si>
    <t>COMITE CEN-CINAI DE SANTA CLARA, FLORENCIA, SAN CARLOS, ALAJUELA. (INCLUYE RECURSOS POR ¢8.303.742,00 PROVENIENTES DEL FONDO DE</t>
  </si>
  <si>
    <t>E6010110463200</t>
  </si>
  <si>
    <t>COMITE CEN-CINAI DE FLORENCIA, FLORENCIA, SAN CARLOS, ALAJUELA. (INCLUYE RECURSOS POR ¢8.303.742,00 PROVENIENTES DEL FONDO DE</t>
  </si>
  <si>
    <t>E6010110563200</t>
  </si>
  <si>
    <t>COMITE CEN-CINAI DE EL TANQUE, LA FORTUNA, SAN CARLOS, ALAJUELA. (INCLUYE RECURSOS POR ¢8.303.742,00 PROVENIENTES DEL FONDO DE</t>
  </si>
  <si>
    <t>E6010110663200</t>
  </si>
  <si>
    <t>COMITE CEN-CINAI DE LA FORTUNA, LA FORTUNA, SAN CARLOS, ALAJUELA. (INCLUYE RECURSOS POR ¢29.159.549,00 PROVENIENTES DEL FONDO DE</t>
  </si>
  <si>
    <t>E6010110763200</t>
  </si>
  <si>
    <t>COMITE CEN-CINAI DE SONA FLUCA, LA FORTUNA, SAN CARLOS, ALAJUELA. (INCLUYE RECURSOS POR ¢8.303.742,00 PROVENIENTES DEL FONDO DE</t>
  </si>
  <si>
    <t>E6010110863200</t>
  </si>
  <si>
    <t>COMITE CEN-CINAI DE LOS ANGELES, FORTUNA, SAN CARLOS, ALAJUELA. (INCLUYE RECURSOS POR ¢36.691.933,00 PROVENIENTES DEL FONDO DE</t>
  </si>
  <si>
    <t>E6010110963200</t>
  </si>
  <si>
    <t>COMITE CEN-CINAI DE LA TIGRA, LA TIGRA, SAN CARLOS, ALAJUELA. (INCLUYE RECURSOS POR ¢8.303.742,00 PROVENIENTES DEL FONDO DE</t>
  </si>
  <si>
    <t>E6010111063200</t>
  </si>
  <si>
    <t>COMITE CEN-CINAI DE SAN FRANCISCO, LA PALMERA, SAN CARLOS, ALAJUELA. (INCLUYE RECURSOS POR ¢8.303.742,00 PROVENIENTES DEL FONDO DE</t>
  </si>
  <si>
    <t>E6010111163200</t>
  </si>
  <si>
    <t>COMITE CEN-CINAI SANTO DOMINGO DE MONTERREY, SAN CARLOS. (INCLUYE RECURSOS POR ¢8.303.742,00 PROVENIENTES DEL FONDO DE ASIGNACIONES FAMILIARES</t>
  </si>
  <si>
    <t>E6010111363200</t>
  </si>
  <si>
    <t>COMITE CEN-CINAI DE BOCA DE ARENAL, CUTRIS, SAN CARLOS, ALAJUELA. (INCLUYE RECURSOS POR ¢50.583.738,00 PROVENIENTES DEL FONDO DE</t>
  </si>
  <si>
    <t>E6010111463200</t>
  </si>
  <si>
    <t>COMITE CEN-CINAI DE SANTA ROSA DE POCOSOL, POCOSOL, SAN CARLOS, ALAJUELA. (INCLUYE RECURSOS POR ¢22.994.873,00 PROVENIENTES DEL FONDO DE</t>
  </si>
  <si>
    <t>E6010111663200</t>
  </si>
  <si>
    <t>COMITE CEN-CINAI DE LOS CHILES, LOS CHILES, LOS CHILES, ALAJUELA. (INCLUYE RECURSOS POR ¢30.643.699,00 PROVENIENTES DEL FONDO DE</t>
  </si>
  <si>
    <t>E6010111763200</t>
  </si>
  <si>
    <t>COMITE CEN-CINAI DE COQUITAL, LOS CHILES, LOS CHILES, ALAJUELA. (INCLUYE RECURSOS POR ¢8.303.742,00 PROVENIENTES DEL FONDO DE</t>
  </si>
  <si>
    <t>E6010111863200</t>
  </si>
  <si>
    <t>COMITE CEN-CINAI DE SANTA FE LOS CHILES LOS CHILES ALAJUELA. (INCLUYE RECURSOS POR ¢8.303.742,00 PROVENIENTES DEL FONDO DE</t>
  </si>
  <si>
    <t>E6010111963200</t>
  </si>
  <si>
    <t>COMITE CEN-CINAI DE SAN JOSE DEL AMPARO, EL AMPARO, LOS CHILES, ALAJUELA. (INCLUYE RECURSOS POR ¢8.303.742,00 PROVENIENTES DEL FONDO DE</t>
  </si>
  <si>
    <t>E6010112063200</t>
  </si>
  <si>
    <t>COMITE CEN CINAI DE PAVON, EL AMPARO, LOS CHILES, ALAJUELA. (INCLUYE RECURSOS POR ¢29.662.610,00 PROVENIENTES DEL FONDO DE ASIGNACIONES FAMILIARES</t>
  </si>
  <si>
    <t>E6010112163200</t>
  </si>
  <si>
    <t>COMITE CEN-CINAI DE SAN RAFAEL, SAN RAFAEL, GUATUSO, ALAJUELA. (INCLUYE RECURSOS POR ¢36.455.576,00 PROVENIENTES DEL FONDO DE</t>
  </si>
  <si>
    <t>E6010112263200</t>
  </si>
  <si>
    <t>COMITE CEN-CINAI DE PALENQUE DE MARGARITA, SAN RAFAEL, GUATUSO, ALAJUELA. (INCLUYE RECURSOS POR ¢8.303.742,00 PROVENIENTES DEL FONDO DE</t>
  </si>
  <si>
    <t>E6010112363200</t>
  </si>
  <si>
    <t>COMITE CEN-CINAI DE KATIRA, KATIRA, GUATUSO, ALAJUELA. (INCLUYE RECURSOS POR ¢8.303.742,00 PROVENIENTES DEL FONDO DE ASIGNACIONES FAMILIARES</t>
  </si>
  <si>
    <t>E6010112463200</t>
  </si>
  <si>
    <t>COMITE CEN-CINAI DE RIO CELESTE, KATIRA, GUATUSO, ALAJUELA (INCLUYE RECURSOS POR ¢8.854.777,00 PROVENIENTES DEL FONDO DE ASIGNACIONES FAMILIARES</t>
  </si>
  <si>
    <t>E6010112563200</t>
  </si>
  <si>
    <t>COMITE CEN-CINAI DE CABANGA, COTE, GUATUSO, ALAJUELA (INCLUYE RECURSOS POR ¢5.828.420,00 PROVENIENTES DEL FONDO DE ASIGNACIONES FAMILIARES</t>
  </si>
  <si>
    <t>E6010112663200</t>
  </si>
  <si>
    <t>COMITE CEN CINAI POCOSOL, POCOSOL, SAN CARLOS, ALAJUELA. (INCLUYE RECURSOS POR ¢8.303.742,00 PROVENIENTES DEL FONDO DE ASIGNACIONES FAMILIARES</t>
  </si>
  <si>
    <t>E6010112763200</t>
  </si>
  <si>
    <t>COMITE CEN-CINAI DE SAN ISIDRO, AGUAS CLARAS, UPALA, ALAJUELA. (INCLUYE RECURSOS POR ¢8.303.742,00 PROVENIENTES DEL FONDO DE</t>
  </si>
  <si>
    <t>E6010112863200</t>
  </si>
  <si>
    <t>COMITE CEN-CINAI DE UPALA, UPALA, UPALA, ALAJUELA. (INCLUYE RECURSOS POR ¢65.286.330,00 PROVENIENTES DEL FONDO DE ASIGNACIONES FAMILIARES</t>
  </si>
  <si>
    <t>E6010113063200</t>
  </si>
  <si>
    <t>COMITE CEN-CINAI DE SAN JOSE, SAN JOSE, UPALA, ALAJUELA. (INCLUYE RECURSOS POR ¢29.204.586,00 PROVENIENTES DEL FONDO DE ASIGNACIONES FAMILIARES</t>
  </si>
  <si>
    <t>E6010113163200</t>
  </si>
  <si>
    <t>COMITE CEN-CINAI DE BIJAGUA, BIJAGUA, UPALA, ALAJUELA. (INCLUYE RECURSOS POR ¢8.303.742,00 PROVENIENTES DEL FONDO DE ASIGNACIONES FAMILIARES</t>
  </si>
  <si>
    <t>E6010113263200</t>
  </si>
  <si>
    <t>COMITE CEN-CINAI DE SANTA CLARA, DELICIAS, UPALA, ALAJUELA. (INCLUYE RECURSOS POR ¢21.825.239,00 PROVENIENTES DEL FONDO DE ASIGNACIONES FAMILIARES</t>
  </si>
  <si>
    <t>E6010113363200</t>
  </si>
  <si>
    <t>COMITE CEN CINAI DE AGUAS ZARCAS, CENTRO CIVICO, SAN CARLOS, ALAJUELA. (INCLUYE RECURSOS POR ¢44.453.521,00 PROVENIENTES DEL FONDO DE</t>
  </si>
  <si>
    <t>E6010113463200</t>
  </si>
  <si>
    <t>COMITE CEN-CINAI DE LIBERIA, LIBERIA, LIBERIA, GUANACASTE. (INCLUYE RECURSOS POR ¢16.234.124,00 PROVENIENTES DEL FONDO DE ASIGNACIONES FAMILIARES</t>
  </si>
  <si>
    <t>E6010113563200</t>
  </si>
  <si>
    <t>COMITE CEN-CINAI DE SAN ROQUE, LIBERIA, LIBERIA, GUANACASTE. (INCLUYE RECURSOS POR ¢45.246.079,00 PROVENIENTES DEL FONDO DE ASIGNACIONES FAMILIARES</t>
  </si>
  <si>
    <t>E6010113663200</t>
  </si>
  <si>
    <t>COMITE CEN-CINAI DE NAZARETH, LIBERIA, LIBERIA, GUANACASTE. (INCLUYE RECURSOS POR ¢15.615.526,00 PROVENIENTES DEL FONDO DE ASIGNACIONES FAMILIARES</t>
  </si>
  <si>
    <t>E6010113863200</t>
  </si>
  <si>
    <t>COMITE CEN-CINAI DE GUARDIA, NACASCOLO, LIBERIA, GUANACASTE. (INCLUYE RECURSOS POR ¢14.766.454,00 PROVENIENTES DEL FONDO DE ASIGNACIONES FAMILIARES</t>
  </si>
  <si>
    <t>E6010113963200</t>
  </si>
  <si>
    <t>COMITE CEN-CINAI DE BAGACES, BAGACES, BAGACES, GUANACASTE. (INCLUYE RECURSOS POR ¢92.053.820,00 PROVENIENTES DEL FONDO DE ASIGNACIONES FAMILIARES</t>
  </si>
  <si>
    <t>E6010114063200</t>
  </si>
  <si>
    <t>COMITE CEN CINAI DE LA FORTUNA, LA FORTUNA, BAGACES, GUANACASTE. (INCLUYE RECURSOS POR ¢14.766.454,00 PROVENIENTES DEL FONDO DE</t>
  </si>
  <si>
    <t>E6010114163200</t>
  </si>
  <si>
    <t>COMITE CEN-CINAI DE GUAYABO, MOGOTE, BAGACES, GUANACASTE. (INCLUYE RECURSOS POR ¢36.538.897,00 PROVENIENTES DEL FONDO DE ASIGNACIONES FAMILIARES</t>
  </si>
  <si>
    <t>E6010114263200</t>
  </si>
  <si>
    <t>COMITE CEN-CINAI DE FILADELFIA, FILADELFIA, CARRILLO, GUANACASTE. (INCLUYE RECURSOS POR ¢45.426.080,00 PROVENIENTES DEL FONDO DE</t>
  </si>
  <si>
    <t>E6010114363200</t>
  </si>
  <si>
    <t>COMITE CEN-CINAI DE PALMIRA, PALMIRA, CARRILLO, GUANACASTE. (INCLUYE RECURSOS POR ¢15.317.489,00 PROVENIENTES DEL FONDO DE ASIGNACIONES FAMILIARES</t>
  </si>
  <si>
    <t>E6010114463200</t>
  </si>
  <si>
    <t>COMITE CEN CINAI PLAYAS DEL COCO, SARDINAL, CARRILLO, GUANACASTE. (INCLUYE RECURSOS POR ¢15.317.489,00 PROVENIENTES DEL FONDO DE</t>
  </si>
  <si>
    <t>E6010114563200</t>
  </si>
  <si>
    <t>COMITE CEN CINAI DE SAN BLAS, SARDINAL, CARRILLO, GUANACASTE (INCLUYE RECURSOS POR ¢7.804.777,00 PROVENIENTES DEL FONDO DE ASIGNACIONES FAMILIARES</t>
  </si>
  <si>
    <t>E6010114663200</t>
  </si>
  <si>
    <t>COMITE CEN CINAI DE SARDINAL, SARDINAL, CARRILLO, GUANACASTE. (INCLUYE RECURSOS POR ¢22.696.836,00 PROVENIENTES DEL FONDO DE ASIGNACIONES FAMILIARES</t>
  </si>
  <si>
    <t>E6010114763200</t>
  </si>
  <si>
    <t>COMITE CEN-CINAI DE BELEN, BELEN, CARRILLO, GUANACASTE. (INCLUYE RECURSOS POR ¢16.234.124,00 PROVENIENTES DEL FONDO DE ASIGNACIONES FAMILIARES</t>
  </si>
  <si>
    <t>E6010114863200</t>
  </si>
  <si>
    <t>COMITE CEN-CINAI DE SANTA ANA, BELEN, CARRILLO, GUANACASTE. (INCLUYE RECURSOS POR ¢14.766.454,00 PROVENIENTES DEL FONDO DE ASIGNACIONES FAMILIARES</t>
  </si>
  <si>
    <t>E6010114963200</t>
  </si>
  <si>
    <t>COMITE CEN CINAI DE SANTA CECILIA, LA CRUZ, GUANACASTE. (INCLUYE RECURSOS POR ¢28.906.550,00 PROVENIENTES DEL FONDO DE ASIGNACIONES FAMILIARES</t>
  </si>
  <si>
    <t>E6010115063200</t>
  </si>
  <si>
    <t>COMITE CEN-CINAI DE LA GARITA, LA GARITA, LA CRUZ, GUANACASTE. (INCLUYE RECURSOS POR ¢15.317.489,00 PROVENIENTES DEL FONDO DE</t>
  </si>
  <si>
    <t>E6010115163200</t>
  </si>
  <si>
    <t>COMITE CEN-CINAI DE CUAJINIQUIL, SANTA ELENA, LA CRUZ, GUANACASTE. (INCLUYE RECURSOS POR ¢29.823.186,00 PROVENIENTES DEL FONDO DE</t>
  </si>
  <si>
    <t>E6010115363200</t>
  </si>
  <si>
    <t>COMITE CEN-CINAI DE LAGUNILLA, SANTA CRUZ, SANTA CRUZ, GUANACASTE. (INCLUYE RECURSOS POR ¢12.445.737,00 PROVENIENTES DEL FONDO DE</t>
  </si>
  <si>
    <t>E6010115463200</t>
  </si>
  <si>
    <t>COMITE CEN-CINAI DE SANTA CRUZ, SANTA CRUZ, SANTA CRUZ, GUANACASTE. (INCLUYE RECURSOS POR ¢53.460.213,00 PROVENIENTES DEL FONDO DE</t>
  </si>
  <si>
    <t>E6010115563200</t>
  </si>
  <si>
    <t>COMITE CEN CINAI DE ARADO, SANTA CRUZ, SANTA CRUZ, GUANACASTE. (INCLUYE RECURSOS POR ¢8.445.537,00 PROVENIENTES DEL FONDO DE</t>
  </si>
  <si>
    <t>E6010115663200</t>
  </si>
  <si>
    <t>COMITE CEN CINAI DE SAN JUAN, SANTA CRUZ, SANTA CRUZ, GUANACASTE. (INCLUYE RECURSOS POR ¢8.445.537,00 PROVENIENTES DEL FONDO DE</t>
  </si>
  <si>
    <t>E6010115763200</t>
  </si>
  <si>
    <t>COMITE CEN CINAI DE CACAO, SANTA CRUZ, SANTA CRUZ, GUANACASTE. (INCLUYE RECURSOS POR ¢8.445.537,00 PROVENIENTES DEL FONDO DE</t>
  </si>
  <si>
    <t>E6010115863200</t>
  </si>
  <si>
    <t>COMITE CEN CINAI DE BOLSON, BOLSON, SANTA CRUZ, GUANACASTE. (INCLUYE RECURSOS POR ¢7.395.537,00 PROVENIENTES DEL FONDO DE ASIGNACIONES FAMILIARES</t>
  </si>
  <si>
    <t>E6010115963200</t>
  </si>
  <si>
    <t>COMITE CEN CINAI DE ORTEGA, BOLSON, SANTA CRUZ, GUANACASTE. (INCLUYE RECURSOS POR ¢7.395.537,00 PROVENIENTES DEL FONDO DE ASIGNACIONES FAMILIARES</t>
  </si>
  <si>
    <t>E6010116063200</t>
  </si>
  <si>
    <t>COMITE CEN-CINAI DE 27 DE ABRIL, 27 DE ABRIL, SANTA CRUZ, GUANACASTE. (INCLUYE RECURSOS POR ¢8.445.537,00 PROVENIENTES DEL FONDO DE</t>
  </si>
  <si>
    <t>E6010116163200</t>
  </si>
  <si>
    <t>COMITE CEN CINAI DE RIO SECO, 27 DE ABRIL, SANTA CRUZ, GUANACASTE. (INCLUYE RECURSOS POR ¢14.908.249,00 PROVENIENTES DEL FONDO DE</t>
  </si>
  <si>
    <t>E6010116263200</t>
  </si>
  <si>
    <t>COMITE CEN-CINAI DE LAS DELICIAS, 27 DE ABRIL, SANTA CRUZ, GUANACASTE. (INCLUYE RECURSOS POR ¢8.445.537,00 PROVENIENTES DEL FONDO DE</t>
  </si>
  <si>
    <t>E6010116363200</t>
  </si>
  <si>
    <t>COMITE CEN-CINAI DE HATILLO, 27 DE ABRIL, SANTA CRUZ, GUANACASTE. (INCLUYE RECURSOS POR ¢8.445.537,00 PROVENIENTES DEL FONDO DE</t>
  </si>
  <si>
    <t>E6010116463200</t>
  </si>
  <si>
    <t>COMITE CEN-CINAI DE PARAISO, 27 DE ABRIL, SANTA CRUZ, GUANACASTE. (INCLUYE RECURSOS POR ¢8.445.537,00 PROVENIENTES DEL FONDO DE</t>
  </si>
  <si>
    <t>E6010116563200</t>
  </si>
  <si>
    <t>COMITE CEN CINAI DE TEMPATE,TEMPATE, SANTA CRUZ, GUANACASTE. (INCLUYE RECURSOS POR ¢11.835.537,00 PROVENIENTES DEL FONDO DE ASIGNACIONES FAMILIARES</t>
  </si>
  <si>
    <t>E6010116663200</t>
  </si>
  <si>
    <t>COMITE CEN CINAI DE PORTEGOLPE, TEMPATE, SANTA CRUZ, GUANACASTE. (INCLUYE RECURSOS POR ¢8.445.537,00 PROVENIENTES DEL FONDO DE</t>
  </si>
  <si>
    <t>E6010116763200</t>
  </si>
  <si>
    <t>COMITE CEN CINAI DE HUACAS, TEMPATE, SANTA CRUZ, GUANACASTE. (INCLUYE RECURSOS POR ¢8.445.537,00 PROVENIENTES DEL FONDO DE ASIGNACIONES FAMILIARES</t>
  </si>
  <si>
    <t>E6010116863200</t>
  </si>
  <si>
    <t>COMITE CEN-CINAI DE EL LLANO, TEMPATE, SANTA CRUZ, GUANACASTE. (INCLUYE RECURSOS POR ¢8.445.537,00 PROVENIENTES DEL FONDO DE</t>
  </si>
  <si>
    <t>E6010116963200</t>
  </si>
  <si>
    <t>COMITE CEN CINAI DE CARTAGENA, SANTA CRUZ GUANACASTE (INCLUYE RECURSOS POR ¢8.445.537,00 PROVENIENTES DEL FONDO DE ASIGNACIONES FAMILIARES</t>
  </si>
  <si>
    <t>E6010117063200</t>
  </si>
  <si>
    <t>COMITE CEN CINAI DE EDEN, CARTAGENA, SANTA CRUZ, GUANACASTE. (INCLUYE RECURSOS POR ¢8.445.537,00 PROVENIENTES DEL FONDO DE ASIGNACIONES FAMILIARES</t>
  </si>
  <si>
    <t>E6010117163200</t>
  </si>
  <si>
    <t>COMITE CEN CINAI DE OSTIONAL, CUAJINIQUIL, SANTA CRUZ, GUANACASTE. (INCLUYE RECURSOS POR ¢5.828.420,00 PROVENIENTES DEL FONDO DE</t>
  </si>
  <si>
    <t>E6010117263200</t>
  </si>
  <si>
    <t>COMITE CEN CINAI DE SANTA BARBARA, DIRIA, SANTA CRUZ, GUANACASTE. (INCLUYE RECURSOS POR ¢8.445.537,00 PROVENIENTES DEL FONDO DE</t>
  </si>
  <si>
    <t>E6010117363200</t>
  </si>
  <si>
    <t>COMITE CEN CINAI DE MATAPALO, CABO VELAS, SANTA CRUZ, GUANACASTE. (INCLUYE RECURSOS POR ¢8.445.537,00 PROVENIENTES DEL FONDO DE</t>
  </si>
  <si>
    <t>E6010117463200</t>
  </si>
  <si>
    <t>COMITE CEN CINAI DE VILLARREAL, TAMARINDO, SANTA CRUZ, GUANACASTE. (INCLUYE RECURSOS POR ¢8.445.537,00 PROVENIENTES DEL FONDO DE</t>
  </si>
  <si>
    <t>E6010117563200</t>
  </si>
  <si>
    <t>COMITE CEN-CINAI DE SANTA ROSA TAMARINDO,SANTA CRUZ GUANACASTE. (INCLUYE RECURSOS POR ¢8.445.537,00 PROVENIENTES DEL FONDO DE</t>
  </si>
  <si>
    <t>E6010117663200</t>
  </si>
  <si>
    <t>COMITE CEN CINAI SAN JOSE DE PINILLA, TAMARINDO, SANTA CRUZ, GUANACASTE. (INCLUYE RECURSOS POR ¢8.445.537,00 PROVENIENTES DEL FONDO DE</t>
  </si>
  <si>
    <t>E6010117763200</t>
  </si>
  <si>
    <t>COMITE CEN CINAI DE LA GARITA, TAMARINDO, SANTA CRUZ, GUANACASTE. (INCLUYE RECURSOS POR ¢5.828.420,00 PROVENIENTES DEL FONDO DE</t>
  </si>
  <si>
    <t>E6010117863200</t>
  </si>
  <si>
    <t>COMITE CEN CINAI DE NICOYA, NICOYA, NICOYA, GUANACASTE. (INCLUYE RECURSOS POR ¢92.134.902,00 PROVENIENTES DEL FONDO DE ASIGNACIONES FAMILIARES</t>
  </si>
  <si>
    <t>E6010117963200</t>
  </si>
  <si>
    <t>COMITE CEN CINAI DE SAN MARTIN, NICOYA, NICOYA, GUANACASTE. (INCLUYE RECURSOS POR ¢40.960.428,00 PROVENIENTES DEL FONDO DE ASIGNACIONES FAMILIARES</t>
  </si>
  <si>
    <t>E6010118063200</t>
  </si>
  <si>
    <t>COMITE CEN-CINAI DE LA VIRGINIA, NICOYA, NICOYA, GUANACASTE. (INCLUYE RECURSOS POR ¢6.286.625,00 PROVENIENTES DEL FONDO DE ASIGNACIONES FAMILIARES</t>
  </si>
  <si>
    <t>E6010118163200</t>
  </si>
  <si>
    <t>COMITE CEN-CINAI DE CAIMITAL, NICOYA, NICOYA, GUANACASTE. (INCLUYE RECURSOS POR ¢8.303.742,00 PROVENIENTES DEL FONDO DE ASIGNACIONES FAMILIARES</t>
  </si>
  <si>
    <t>E6010118263200</t>
  </si>
  <si>
    <t>COMITE CEN CINAI DE CURIME, NICOYA, NICOYA, GUANACASTE. (INCLUYE RECURSOS POR ¢14.766.454,00 PROVENIENTES DEL FONDO DE ASIGNACIONES FAMILIARES</t>
  </si>
  <si>
    <t>E6010118363200</t>
  </si>
  <si>
    <t>COMITE CEN CINAI DE GAMALOTAL, NICOYA, NICOYA, GUANACASTE. (INCLUYE RECURSOS POR ¢15.683.089,00 PROVENIENTES DEL FONDO DE ASIGNACIONES FAMILIARES</t>
  </si>
  <si>
    <t>E6010118463200</t>
  </si>
  <si>
    <t>COMITE CEN CINAI DE NAMBI, NICOYA, NICOYA, GUANACASTE. (INCLUYE RECURSOS POR ¢8.303.742,00 PROVENIENTES DEL FONDO DE ASIGNACIONES FAMILIARES</t>
  </si>
  <si>
    <t>E6010118563200</t>
  </si>
  <si>
    <t>COMITE CEN CINAI DE SAN BLAS, NICOYA, NICOYA, GUANACASTE (INCLUYE RECURSOS POR ¢8.303.742,00 PROVENIENTES DEL FONDO DE ASIGNACIONES FAMILIARES</t>
  </si>
  <si>
    <t>E6010118663200</t>
  </si>
  <si>
    <t>COMITE CEN-CINAI DE PUEBLO VIEJO, NICOYA, NICOYA, GUANACASTE. (INCLUYE RECURSOS POR ¢14.766.454,00 PROVENIENTES DEL FONDO DE ASIGNACIONES FAMILIARES</t>
  </si>
  <si>
    <t>E6010118763200</t>
  </si>
  <si>
    <t>COMITE CEN-CINAI DE LA MANSION, NICOYA, NICOYA, GUANACASTE. (INCLUYE RECURSOS POR ¢8.303.742,00 PROVENIENTES DEL FONDO DE ASIGNACIONES FAMILIARES</t>
  </si>
  <si>
    <t>E6010118863200</t>
  </si>
  <si>
    <t>COMITE CEN CINAI DE LA VIGIA, LA MANSION, NICOYA, GUANACASTE. (INCLUYE RECURSOS POR ¢15.683.089,00 PROVENIENTES DEL FONDO DE ASIGNACIONES FAMILIARES</t>
  </si>
  <si>
    <t>E6010118963200</t>
  </si>
  <si>
    <t>COMITE CEN CINAI DE SANTA ANA, NICOYA, NICOYA, GUANACASTE. (INCLUYE RECURSOS POR ¢15.158.554,00 PROVENIENTES DEL FONDO DE ASIGNACIONES FAMILIARES</t>
  </si>
  <si>
    <t>E6010119063200</t>
  </si>
  <si>
    <t>COMITE CEN CINAI DE SAN LAZARO, SAN ANTONIO, NICOYA, GUANACASTE. (INCLUYE RECURSOS POR ¢8.303.742,00 PROVENIENTES DEL FONDO DE</t>
  </si>
  <si>
    <t>E6010119163200</t>
  </si>
  <si>
    <t>COMITE CEN-CINAI DE CORRALILLO, SAN ANTONIO, NICOYA, GUANACASTE. (INCLUYE RECURSOS POR ¢14.766.454,00 PROVENIENTES DEL FONDO DE</t>
  </si>
  <si>
    <t>E6010119263200</t>
  </si>
  <si>
    <t>COMITE CEN CINAI DE MORACIA, SAN ANTONIO, NICOYA, GUANACASTE. (INCLUYE RECURSOS POR ¢15.317.489,00 PROVENIENTES DEL FONDO DE ASIGNACIONES FAMILIARES</t>
  </si>
  <si>
    <t>E6010119363200</t>
  </si>
  <si>
    <t>COMITE CEN-CINAI DE SAN ANTONIO, SAN ANTONIO, NICOYA, GUANACASTE. (INCLUYE RECURSOS POR ¢8.303.742,00 PROVENIENTES DEL FONDO DE</t>
  </si>
  <si>
    <t>E6010119463200</t>
  </si>
  <si>
    <t>COMITE CEN CINAI DE SAN VICENTE, NICOYA, NICOYA, GUANACASTE. (INCLUYE RECURSOS POR ¢8.303.742,00 PROVENIENTES DEL FONDO DE ASIGNACIONES FAMILIARES</t>
  </si>
  <si>
    <t>E6010119563200</t>
  </si>
  <si>
    <t>COMITE CEN CINAI DEL ROSARIO, SAN ANTONIO, NICOYA, GUANACASTE. (INCLUYE RECURSOS POR ¢8.303.742,00 PROVENIENTES DEL FONDO DE</t>
  </si>
  <si>
    <t>E6010119663200</t>
  </si>
  <si>
    <t>COMITE CEN CINAI DE QUEBRADA HONDA, NICOYA, GUANACASTE. (INCLUYE RECURSOS POR ¢15.683.089,00 PROVENIENTES DEL FONDO DE ASIGNACIONES FAMILIARES</t>
  </si>
  <si>
    <t>E6010119763200</t>
  </si>
  <si>
    <t>COMITE CEN CINAI DE COPAL, NICOYA, NICOYA, GUANACASTE. (INCLUYE RECURSOS POR ¢15.683.089,00 PROVENIENTES DEL FONDO DE ASIGNACIONES FAMILIARES</t>
  </si>
  <si>
    <t>E6010119963200</t>
  </si>
  <si>
    <t>COMITE CEN-CINAI DE BOCAS DE NOSARA, NICOYA, GUANACASTE. (INCLUYE RECURSOS POR ¢14.766.454,00 PROVENIENTES DEL FONDO DE ASIGNACIONES FAMILIARES</t>
  </si>
  <si>
    <t>E6010120063200</t>
  </si>
  <si>
    <t>COMITE CEN CINAI LA ESPERANZA NOSARA NICOYA GUANACASTE. (INCLUYE RECURSOS POR ¢14.766.454,00 PROVENIENTES DEL FONDO DE ASIGNACIONES FAMILIARES</t>
  </si>
  <si>
    <t>E6010120163200</t>
  </si>
  <si>
    <t>COMITE CEN-CINAI DE CARMONA, CARMONA, NANDAYURE, GUANACASTE. (INCLUYE RECURSOS POR ¢59.375.961,00 PROVENIENTES DEL FONDO DE ASIGNACIONES FAMILIARES</t>
  </si>
  <si>
    <t>E6010120263200</t>
  </si>
  <si>
    <t>COMITE CEN CINAI DE SANTA RITA, SANTA RITA, NANDAYURE, GUANACASTE. (INCLUYE RECURSOS POR ¢12.391.132,00 PROVENIENTES DEL FONDO DE</t>
  </si>
  <si>
    <t>E6010120363200</t>
  </si>
  <si>
    <t>COMITE CEN-CINAI DE PILAS DE CANJEL, SAN PABLO, NANDAYURE, GUANACASTE. (INCLUYE RECURSOS POR ¢22.145.801,00 PROVENIENTES DEL FONDO DE</t>
  </si>
  <si>
    <t>E6010120463200</t>
  </si>
  <si>
    <t>COMITE CEN-CINAI DE SAN PABLO, SAN PABLO, NANDAYURE, GUANACASTE. (INCLUYE RECURSOS POR ¢27.027.401,00 PROVENIENTES DEL FONDO DE</t>
  </si>
  <si>
    <t>E6010120563200</t>
  </si>
  <si>
    <t>COMITE CEN CINAI DE SAN FRANCISCO, BEJUCO, NANDAYURE, GUANACASTE. (INCLUYE RECURSOS POR ¢5.928.420,00 PROVENIENTES DEL FONDO DE</t>
  </si>
  <si>
    <t>E6010120663200</t>
  </si>
  <si>
    <t>COMITE CEN-CINAI DE PUEBLO NUEVO, BEJUCO, NANDAYURE, GUANACASTE. (INCLUYE RECURSOS POR ¢5.928.420,00 PROVENIENTES DEL FONDO DE</t>
  </si>
  <si>
    <t>E6010120763200</t>
  </si>
  <si>
    <t>COMITE CEN-CINAI DE PILAS, BEJUCO, NANDAYURE, GUANACASTE. (INCLUYE RECURSOS POR ¢4.878.420,00 PROVENIENTES DEL FONDO DE ASIGNACIONES FAMILIARES</t>
  </si>
  <si>
    <t>E6010120863200</t>
  </si>
  <si>
    <t>COMITE CEN-CINAI DE HOJANCHA, HOJANCHA, HOJANCHA, GUANACASTE. (INCLUYE RECURSOS POR ¢66.136.710,00 PROVENIENTES DEL FONDO DE ASIGNACIONES FAMILIARES</t>
  </si>
  <si>
    <t>E6010120963200</t>
  </si>
  <si>
    <t>COMITE CEN-CINAI DE MATAMBU, HOJANCHA, HOJANCHA, GUANACASTE. (INCLUYE RECURSOS POR ¢22.696.836,00 PROVENIENTES DEL FONDO DE ASIGNACIONES FAMILIARES</t>
  </si>
  <si>
    <t>E6010121063200</t>
  </si>
  <si>
    <t>COMITE CEN-CINAI DE MONTE ROMO, MONTE ROMO, HOJANCHA, GUANACASTE. (INCLUYE RECURSOS POR ¢12.391.132,00 PROVENIENTES DEL FONDO DE</t>
  </si>
  <si>
    <t>E6010121163200</t>
  </si>
  <si>
    <t>COMITE CEN-CINAI DE HUACAS, HUACAS, HOJANCHA, GUANACASTE. (INCLUYE RECURSOS POR ¢22.145.801,00 PROVENIENTES DEL FONDO DE ASIGNACIONES FAMILIARES</t>
  </si>
  <si>
    <t>E6010121263200</t>
  </si>
  <si>
    <t>COMITE CEN CINAI DE ISLITA BEJUCO NANDAYURE GUANACASTE. (INCLUYE RECURSOS POR ¢21.095.801,00 PROVENIENTES DEL FONDO DE ASIGNACIONES FAMILIARES</t>
  </si>
  <si>
    <t>E6010121363200</t>
  </si>
  <si>
    <t>COMITE CEN-CINAI DE CAÑAS, CAÑAS, CAÑAS, GUANACASTE. (INCLUYE RECURSOS POR ¢52.930.080,00 PROVENIENTES DEL FONDO DE ASIGNACIONES FAMILIARES</t>
  </si>
  <si>
    <t>E6010121463200</t>
  </si>
  <si>
    <t>COMITE CEN CINAI DE BEBEDERO, BEBEDERO, CAÑAS, GUANACASTE. (INCLUYE RECURSOS POR ¢25.059.675,00 PROVENIENTES DEL FONDO DE ASIGNACIONES FAMILIARES</t>
  </si>
  <si>
    <t>E6010121563200</t>
  </si>
  <si>
    <t>COMITE CEN-CINAI DE LAS JUNTAS, LAS JUNTAS, ABANGARES, GUANACASTE. (INCLUYE RECURSOS POR ¢22.443.838,00 PROVENIENTES DEL FONDO DE</t>
  </si>
  <si>
    <t>E6010121663200</t>
  </si>
  <si>
    <t>COMITE CEN CINAI SAN BUENAVENTURA DE COLORADO (INCLUYE RECURSOS POR ¢14.766.454,00 PROVENIENTES DEL FONDO DE ASIGNACIONES FAMILIARES</t>
  </si>
  <si>
    <t>E6010121763200</t>
  </si>
  <si>
    <t>COMITE CEN CINAI COLORADO DE ABANGARES (INCLUYE RECURSOS POR ¢36.538.896,00 PROVENIENTES DEL FONDO DE ASIGNACIONES FAMILIARES</t>
  </si>
  <si>
    <t>E6010121863200</t>
  </si>
  <si>
    <t>COMITE CEN CINAI TILARAN GUANACASTE (INCLUYE RECURSOS POR ¢28.963.465,00 PROVENIENTES DEL FONDO DE ASIGNACIONES FAMILIARES</t>
  </si>
  <si>
    <t>E6010121963200</t>
  </si>
  <si>
    <t>COMITE CEN CINAI QUEBRADA GRANDE TILARAN (INCLUYE RECURSOS POR ¢15.317.489,00 PROVENIENTES DEL FONDO DE ASIGNACIONES FAMILIARES</t>
  </si>
  <si>
    <t>E6010122063200</t>
  </si>
  <si>
    <t>COMITE CEN CINAI TRONADORA TILARAN (INCLUYE RECURSOS POR ¢14.766.454,00 PROVENIENTES DEL FONDO DE ASIGNACIONES FAMILIARES</t>
  </si>
  <si>
    <t>E6010122163200</t>
  </si>
  <si>
    <t>COMITE CEN CINAI LIBANO TILARAN (INCLUYE RECURSOS POR ¢15.683.089,00 PROVENIENTES DEL FONDO DE ASIGNACIONES FAMILIARES</t>
  </si>
  <si>
    <t>E6010122263200</t>
  </si>
  <si>
    <t>COMITE CEN CINAI TIERRAS MORENAS TILARAN (INCLUYE RECURSOS POR ¢15.683.089,00 PROVENIENTES DEL FONDO DE ASIGNACIONES FAMILIARES</t>
  </si>
  <si>
    <t>E6010122363200</t>
  </si>
  <si>
    <t>COMITE CEN CINAI ARENAL DE TILARAN (INCLUYE RECURSOS POR ¢14.766.454,00 PROVENIENTES DEL FONDO DE ASIGNACIONES FAMILIARES</t>
  </si>
  <si>
    <t>E6010122463200</t>
  </si>
  <si>
    <t>COMITE CEN CINAI CIENEGUITA BARRIO CRISTOBAL COLON (INCLUYE RECURSOS POR ¢12.976.880,00 PROVENIENTES DEL FONDO DE ASIGNACIONES FAMILIARES</t>
  </si>
  <si>
    <t>E6010122563200</t>
  </si>
  <si>
    <t>COMITE CEN CINAI BARRIO LIMONCITO-LIMON (INCLUYE RECURSOS POR ¢66.360.484,00 PROVENIENTES DEL FONDO DE ASIGNACIONES FAMILIARES</t>
  </si>
  <si>
    <t>E6010122963200</t>
  </si>
  <si>
    <t>COMITE CEN CINAI LIVERPOOL LIMON (INCLUYE RECURSOS POR ¢15.164.491,00 PROVENIENTES DEL FONDO DE ASIGNACIONES FAMILIARES</t>
  </si>
  <si>
    <t>E6010123063200</t>
  </si>
  <si>
    <t>COMITE CEN CINAI LA BOMBA LIMON (INCLUYE RECURSOS POR ¢22.245.801,00 PROVENIENTES DEL FONDO DE ASIGNACIONES FAMILIARES</t>
  </si>
  <si>
    <t>E6010123263200</t>
  </si>
  <si>
    <t>COMITE CEN CINAI MATINA LIMON (INCLUYE RECURSOS POR ¢65.157.747,00 PROVENIENTES DEL FONDO DE ASIGNACIONES FAMILIARES</t>
  </si>
  <si>
    <t>E6010123363200</t>
  </si>
  <si>
    <t>COMITE CEN CINAI B-LINE, MATINA (INCLUYE RECURSOS POR ¢25.159.675,00 PROVENIENTES DEL FONDO DE ASIGNACIONES FAMILIARES</t>
  </si>
  <si>
    <t>E6010123563200</t>
  </si>
  <si>
    <t>COMITE CEN CINAI BATAAN MATINA LIMON (INCLUYE RECURSOS POR ¢64.974.696,00 PROVENIENTES DEL FONDO DE ASIGNACIONES FAMILIARES</t>
  </si>
  <si>
    <t>E6010123663200</t>
  </si>
  <si>
    <t>COMITE CEN CINAI VEINTE Y OCHO MILLAS LIMON (INCLUYE RECURSOS POR ¢22.245.801,00 PROVENIENTES DEL FONDO DE ASIGNACIONES FAMILIARES</t>
  </si>
  <si>
    <t>E6010123763200</t>
  </si>
  <si>
    <t>COMITE CEN CINAI SAHARA MATINA (INCLUYE RECURSOS POR ¢57.314.014,00 PROVENIENTES DEL FONDO DE ASIGNACIONES FAMILIARES</t>
  </si>
  <si>
    <t>E6010123863200</t>
  </si>
  <si>
    <t>COMITE CEN CINAI SANTA MARTA DE BATAAN (INCLUYE RECURSOS POR ¢21.910.801,00 PROVENIENTES DEL FONDO DE ASIGNACIONES FAMILIARES</t>
  </si>
  <si>
    <t>E6010123963200</t>
  </si>
  <si>
    <t>COMITE CEN CINAI ESTRADA MATINA (INCLUYE RECURSOS POR ¢8.403.742,00 PROVENIENTES DEL FONDO DE ASIGNACIONES FAMILIARES SEGUN</t>
  </si>
  <si>
    <t>E6010124063200</t>
  </si>
  <si>
    <t>COMITE CEN CINAI ZENT DE MATINA (INCLUYE RECURSOS POR ¢18.920.479,00 PROVENIENTES DEL FONDO DE ASIGNACIONES FAMILIARES</t>
  </si>
  <si>
    <t>E6010124163200</t>
  </si>
  <si>
    <t>COMITE CEN CINAI CEN 15 MILLAS (INCLUYE RECURSOS POR ¢2.368.420,00 PROVENIENTES DEL FONDO DE ASIGNACIONES FAMILIARES SEGUN</t>
  </si>
  <si>
    <t>E6010124363200</t>
  </si>
  <si>
    <t>COMITE CEN CINAI BOCA COHEN (INCLUYE RECURSOS POR ¢29.259.549,00 PROVENIENTES DEL FONDO DE ASIGNACIONES FAMILIARES</t>
  </si>
  <si>
    <t>E6010124463200</t>
  </si>
  <si>
    <t>COMITE CEN CINAI GUAPILES POCOCI LIMON (INCLUYE RECURSOS POR ¢15.459.236,00 PROVENIENTES DEL FONDO DE ASIGNACIONES FAMILIARES</t>
  </si>
  <si>
    <t>E6010124563200</t>
  </si>
  <si>
    <t>COMITE CEN CINAI SAN RAFAEL POCOCI (INCLUYE RECURSOS POR ¢7.353.742,00 PROVENIENTES DEL FONDO DE ASIGNACIONES FAMILIARES SEGUN</t>
  </si>
  <si>
    <t>E6010124663200</t>
  </si>
  <si>
    <t>COMITE CEN CINAI TORO AMARILLO POCOCI (INCLUYE RECURSOS POR ¢13.858.249,00 PROVENIENTES DEL FONDO DE ASIGNACIONES FAMILIARES</t>
  </si>
  <si>
    <t>E6010124763200</t>
  </si>
  <si>
    <t>COMITE CEN CINAI JIMENEZ POCOCI LIMON (INCLUYE RECURSOS POR ¢21.780.202,00 PROVENIENTES DEL FONDO DE ASIGNACIONES FAMILIARES</t>
  </si>
  <si>
    <t>E6010124863200</t>
  </si>
  <si>
    <t>COMITE CEN CINAI LA RITA DE POCOCI (INCLUYE RECURSOS POR ¢7.353.742,00 PROVENIENTES DEL FONDO DE ASIGNACIONES FAMILIARES SEGUN</t>
  </si>
  <si>
    <t>E6010124963200</t>
  </si>
  <si>
    <t>COMITE CEN CINAI DE ROXANA, ROXANA, POCOCI, LIMON. (INCLUYE RECURSOS POR ¢2.368.420,00 PROVENIENTES DEL FONDO DE ASIGNACIONES FAMILIARES</t>
  </si>
  <si>
    <t>E6010125063200</t>
  </si>
  <si>
    <t>COMITE CEN CINAI SAN ANTONIO, ROXANA, POCOCI, LIMON. (INCLUYE RECURSOS POR ¢14.267.489,00 PROVENIENTES DEL FONDO DE ASIGNACIONES FAMILIARES</t>
  </si>
  <si>
    <t>E6010125163200</t>
  </si>
  <si>
    <t>COMITE CEN CINAI DE GUACIMO, GUACIMO, GUACIMO, LIMON. (INCLUYE RECURSOS POR ¢14.409.236,00 PROVENIENTES DEL FONDO DE ASIGNACIONES FAMILIARES</t>
  </si>
  <si>
    <t>E6010125263200</t>
  </si>
  <si>
    <t>COMITE CEN CINAI DE LA SELVA, GUACIMO, GUACIMO, LIMON. (INCLUYE RECURSOS POR ¢14.866.454,00 PROVENIENTES DEL FONDO DE ASIGNACIONES FAMILIARES</t>
  </si>
  <si>
    <t>E6010125363200</t>
  </si>
  <si>
    <t>COMITE CEN CINAI DE SAN LUIS, GUACIMO, GUACIMO, LIMON. (INCLUYE RECURSOS POR ¢8.403.742,00 PROVENIENTES DEL FONDO DE ASIGNACIONES FAMILIARES</t>
  </si>
  <si>
    <t>E6010125463200</t>
  </si>
  <si>
    <t>COMITE CEN CINAI DE POCORA, POCORA, GUACIMO, LIMON. (INCLUYE RECURSOS POR ¢15.317.489,00 PROVENIENTES DEL FONDO DE ASIGNACIONES FAMILIARES</t>
  </si>
  <si>
    <t>E6010125563200</t>
  </si>
  <si>
    <t>COMITE CEN CINAI DE RIO JIMENEZ, RIO JIMENEZ, GUACIMO, LIMON. (INCLUYE RECURSOS POR ¢8.505.657,00 PROVENIENTES DEL FONDO DE</t>
  </si>
  <si>
    <t>E6010125663200</t>
  </si>
  <si>
    <t>COMITE CEN CINAI SANTA ROSA, RIO JIMENEZ, GUACIMO, LIMON. (INCLUYE RECURSOS POR ¢11.417.757,00 PROVENIENTES DEL FONDO DE</t>
  </si>
  <si>
    <t>E6010125763200</t>
  </si>
  <si>
    <t>COMITE CEN CINAI DE VILLA FRANCA, DUACARI, GUACIMO, LIMON. (INCLUYE RECURSOS POR ¢14.908.249,00 PROVENIENTES DEL FONDO DE</t>
  </si>
  <si>
    <t>E6010125863200</t>
  </si>
  <si>
    <t>COMITE CEN CINAI DE SIQUIRRES, SIQUIRRES, LIMON. (INCLUYE RECURSOS POR ¢36.120.286,00 PROVENIENTES DEL FONDO DE ASIGNACIONES FAMILIARES</t>
  </si>
  <si>
    <t>E6010125963200</t>
  </si>
  <si>
    <t>COMITE CEN CINAI DE PUEBLO CIVIL, SIQUIRRES, SIQUIRRES, LIMON. (INCLUYE RECURSOS POR ¢10.367.755,00 PROVENIENTES DEL FONDO DE</t>
  </si>
  <si>
    <t>E6010126063200</t>
  </si>
  <si>
    <t>COMITE CEN CINAI DE BARRA DE PARISMINA, SIQUIRRES, SIQUIRRES, LIMON. (INCLUYE RECURSOS POR ¢3.928.420,00 PROVENIENTES DEL FONDO DE</t>
  </si>
  <si>
    <t>E6010126163200</t>
  </si>
  <si>
    <t>COMITE CEN CINAI DE COCAL, SIQUIRRES, SIQUIRRES, LIMON. (INCLUYE RECURSOS POR ¢10.391.130,00 PROVENIENTES DEL FONDO DE ASIGNACIONES FAMILIARES</t>
  </si>
  <si>
    <t>E6010126263200</t>
  </si>
  <si>
    <t>COMITE CEN CINAI DE SAN RAFAEL, SIQUIRRES, SIQUIRRES, LIMON. (INCLUYE RECURSOS POR ¢92.658.809,00 PROVENIENTES DEL FONDO DE</t>
  </si>
  <si>
    <t>E6010126463200</t>
  </si>
  <si>
    <t>COMITE CEN CINAI DE CIMARRONES, PACUARITO, SIQUIRRES, LIMON. (INCLUYE RECURSOS POR ¢3.928.420,00 PROVENIENTES DEL FONDO DE</t>
  </si>
  <si>
    <t>E6010126563200</t>
  </si>
  <si>
    <t>COMITE CEN CINAI DE FLORIDA, FLORIDA, SIQUIRRES, LIMON. (INCLUYE RECURSOS POR ¢10.291.130,00 PROVENIENTES DEL FONDO DE ASIGNACIONES FAMILIARES</t>
  </si>
  <si>
    <t>E6010126763200</t>
  </si>
  <si>
    <t>COMITE CEN CINAI DE LA FRANCIA, EL CAIRO, SIQUIRRES, LIMON. (INCLUYE RECURSOS POR ¢5.085.322,00 PROVENIENTES DEL FONDO DE</t>
  </si>
  <si>
    <t>E6010126863200</t>
  </si>
  <si>
    <t>COMITE CEN CINAI DE EL CAIRO, EL CAIRO, SIQUIRRES, LIMON. (INCLUYE RECURSOS POR ¢64.522.585,00 PROVENIENTES DEL FONDO DE</t>
  </si>
  <si>
    <t>E6010126963200</t>
  </si>
  <si>
    <t>COMITE CEN CINAI DE LA ALEGRIA, LA ALEGRIA, SIQUIRRES, LIMON. (INCLUYE RECURSOS POR ¢50.851.296,00 PROVENIENTES DEL FONDO DE</t>
  </si>
  <si>
    <t>E6010127163200</t>
  </si>
  <si>
    <t>COMITE CEN CINAI DE TICABAN # 1, LA RITA, POCOCI, LIMON. (INCLUYE RECURSOS POR ¢11.341.130,00 PROVENIENTES DEL FONDO DE ASIGNACIONES FAMILIARES</t>
  </si>
  <si>
    <t>E6010127363200</t>
  </si>
  <si>
    <t>COMITE CEN CINAI DE JARDIN, LA RITA, POCOCI, LIMON. (INCLUYE RECURSOS POR ¢21.431.077,00 PROVENIENTES DEL FONDO DE ASIGNACIONES FAMILIARES</t>
  </si>
  <si>
    <t>E6010127463200</t>
  </si>
  <si>
    <t>COMITE CEN CINAI DE LAS PALMITAS LA RITA POCOCI LIMON (INCLUYE RECURSOS POR ¢24.266.550,00 PROVENIENTES DEL FONDO DE ASIGNACIONES FAMILIARES</t>
  </si>
  <si>
    <t>E6010127563200</t>
  </si>
  <si>
    <t>COMITE CEN CINAI DE LLANO BONITO, ROXANA, POCOCI, LIMON. (INCLUYE RECURSOS POR ¢2.368.420,00 PROVENIENTES DEL FONDO DE ASIGNACIONES FAMILIARES</t>
  </si>
  <si>
    <t>E6010127663200</t>
  </si>
  <si>
    <t>COMITE CEN CINAI DE EL PROGRESO, CARIARI, POCOCI, LIMON. (INCLUYE RECURSOS POR ¢28.750.297,00 PROVENIENTES DEL FONDO DE ASIGNACIONES FAMILIARES</t>
  </si>
  <si>
    <t>E6010127763200</t>
  </si>
  <si>
    <t>COMITE CEN CINAI DE CARIARI, CARIARI, POCOCI, LIMON. (INCLUYE RECURSOS POR ¢45.086.075,00 PROVENIENTES DEL FONDO DE ASIGNACIONES FAMILIARES</t>
  </si>
  <si>
    <t>E6010127863200</t>
  </si>
  <si>
    <t>COMITE CEN CINAI DE LOS ANGELES, CARIARI, POCOCI, LIMON. (INCLUYE RECURSOS POR ¢21.370.957,00 PROVENIENTES DEL FONDO DE ASIGNACIONES FAMILIARES</t>
  </si>
  <si>
    <t>E6010127963200</t>
  </si>
  <si>
    <t>COMITE CEN CINAI DE CAMPO CINCO, POCOCI, CARIARI (INCLUYE RECURSOS POR ¢11.341.130,00 PROVENIENTES DEL FONDO DE ASIGNACIONES FAMILIARES</t>
  </si>
  <si>
    <t>E6010128063200</t>
  </si>
  <si>
    <t>COMITE CEN CINAI DE ASTUA PIRIE, CARIARI, POCOCI, LIMON. (INCLUYE RECURSOS POR ¢22.585.633,00 PROVENIENTES DEL FONDO DE ASIGNACIONES FAMILIARES</t>
  </si>
  <si>
    <t>E6010128163200</t>
  </si>
  <si>
    <t>COMITE CEN CINAI DE LA ESPERANZA, CARIARI, POCOCI, LIMON. (INCLUYE RECURSOS POR ¢18.101.879,00 PROVENIENTES DEL FONDO DE</t>
  </si>
  <si>
    <t>E6010128263200</t>
  </si>
  <si>
    <t>COMITE CEN CINAI DE BARRA DEL COLORADO, COLORADO, POCOCI, LIMON. (INCLUYE RECURSOS POR ¢22.287.596,00 PROVENIENTES DEL FONDO DE</t>
  </si>
  <si>
    <t>E6010128363200</t>
  </si>
  <si>
    <t>COMITE CEN CINAI DE BARRA DE TORTUGUERO. (INCLUYE RECURSOS POR ¢29.159.549,00 PROVENIENTES DEL FONDO DE ASIGNACIONES FAMILIARES</t>
  </si>
  <si>
    <t>E6010128463200</t>
  </si>
  <si>
    <t>COMITE CEN CINAI DE SEPECUE, TELIRE, TALAMANCA, LIMON. (INCLUYE RECURSOS POR ¢7.453.742,00 PROVENIENTES DEL FONDO DE ASIGNACIONES FAMILIARES</t>
  </si>
  <si>
    <t>E6010128563200</t>
  </si>
  <si>
    <t>COMITE CEN CINAI DE SHIROLES, BRATSI, TALAMANCA, LIMON. (INCLUYE RECURSOS POR ¢21.295.792,00 PROVENIENTES DEL FONDO DE ASIGNACIONES FAMILIARES</t>
  </si>
  <si>
    <t>E6010128763200</t>
  </si>
  <si>
    <t>COMITE CEN CINAI DE AMUBRI, BRATSI, TALAMANCA, LIMON. (INCLUYE RECURSOS POR ¢21.295.792,00 PROVENIENTES DEL FONDO DE ASIGNACIONES FAMILIARES</t>
  </si>
  <si>
    <t>E6010128863200</t>
  </si>
  <si>
    <t>COMITE CEN CINAI DE SIXAOLA, SIXAOLA, TALAMANCA, LIMON. (INCLUYE RECURSOS POR ¢8.004.777,00 PROVENIENTES DEL FONDO DE ASIGNACIONES FAMILIARES</t>
  </si>
  <si>
    <t>E6010128963200</t>
  </si>
  <si>
    <t>COMITE CEN CINAI DE MARGARITA DE TALAMANCA, SIXAOLA, TALAMANCA, LIMON. (INCLUYE RECURSOS POR ¢7.453.742,00 PROVENIENTES DEL FONDO DE</t>
  </si>
  <si>
    <t>E6010129063200</t>
  </si>
  <si>
    <t>COMITE CEN CINAI DE DAYTONIA, SIXAOLA, TALAMANCA, LIMON. (INCLUYE RECURSOS POR ¢13.916.452,00 PROVENIENTES DEL FONDO DE ASIGNACIONES FAMILIARES</t>
  </si>
  <si>
    <t>E6010129163200</t>
  </si>
  <si>
    <t>COMITE CEN CINAI DE PARAISO, SIXAOLA, TALAMANCA, LIMON. (INCLUYE RECURSOS POR ¢13.916.452,00 PROVENIENTES DEL FONDO DE ASIGNACIONES FAMILIARES</t>
  </si>
  <si>
    <t>E6010129263200</t>
  </si>
  <si>
    <t>COMITE CEN CINAI DE CAHUITA, CAHUITA, TALAMANCA, LIMON. (INCLUYE RECURSOS POR ¢13.916.452,00 PROVENIENTES DEL FONDO DE ASIGNACIONES FAMILIARES</t>
  </si>
  <si>
    <t>E6010129363200</t>
  </si>
  <si>
    <t>COMITE CEN CINAI DE PUERTO VIEJO, CAHUITA, TALAMANCA, LIMON. (INCLUYE RECURSOS POR ¢15.384.117,00 PROVENIENTES DEL FONDO DE</t>
  </si>
  <si>
    <t>E6010129463200</t>
  </si>
  <si>
    <t>COMITE CEN CINAI LOS COCOS, LIMON, LIMON, LIMON. (INCLUYE RECURSOS POR ¢49.599.775,00 PROVENIENTES DEL FONDO DE ASIGNACIONES FAMILIARES</t>
  </si>
  <si>
    <t>E6010129663200</t>
  </si>
  <si>
    <t>COMITE CEN CINAI DE SAN ISIDRO DEL GENERAL, PEREZ ZELEDON, SAN JOSE (INCLUYE RECURSOS POR ¢50.383.045,00 PROVENIENTES DEL FONDO DE</t>
  </si>
  <si>
    <t>E6010129763200</t>
  </si>
  <si>
    <t>COMITE CEN CINAI DE BARRIO SINAI, SAN ISIDRO, PEREZ ZELEDON, SAN JOSE. (INCLUYE RECURSOS POR ¢66.355.855,00 PROVENIENTES DEL FONDO DE</t>
  </si>
  <si>
    <t>E6010129863200</t>
  </si>
  <si>
    <t>COMITE CEN CINAI DE PAVONES, SAN ISIDRO, PEREZ ZELEDON, SAN JOSE. (INCLUYE RECURSOS POR ¢22.287.596,00 PROVENIENTES DEL FONDO DE</t>
  </si>
  <si>
    <t>E6010129963200</t>
  </si>
  <si>
    <t>COMITE CEN CINAI DE LOMAS DE COCORI, SAN ISIDRO, PEREZ ZELEDON, SAN JOSE. (INCLUYE RECURSOS POR ¢72.199.969,00 PROVENIENTES DEL FONDO DE</t>
  </si>
  <si>
    <t>E6010130063200</t>
  </si>
  <si>
    <t>COMITE CEN CINAI DE GENERAL VIEJO, GENERAL, PEREZ ZELEDON, SAN JOSE. (INCLUYE RECURSOS POR ¢8.445.537,00 PROVENIENTES DEL FONDO DE</t>
  </si>
  <si>
    <t>E6010130163200</t>
  </si>
  <si>
    <t>COMITE CEN CINAI DE DANIEL FLORES, DANIEL FLORES, PEREZ ZELEDON, SAN JOSE. (INCLUYE RECURSOS POR ¢22.994.873,00 PROVENIENTES DEL FONDO DE</t>
  </si>
  <si>
    <t>E6010130263200</t>
  </si>
  <si>
    <t>COMITE CEN CINAI DE BARRIO LOS ANGELES, DANIEL FLORES PEREZ ZELEDON. (INCLUYE RECURSOS POR ¢58.976.508,00 PROVENIENTES DEL FONDO DE</t>
  </si>
  <si>
    <t>E6010130363200</t>
  </si>
  <si>
    <t>COMITE CEN CINAI DE INVU EL CLAVEL, DANIEL FLORES, PEREZ ZELEDON, SAN JOSE. (INCLUYE RECURSOS POR ¢8.505.657,00 PROVENIENTES DEL FONDO</t>
  </si>
  <si>
    <t>E6010130463200</t>
  </si>
  <si>
    <t>COMITE CEN CINAI DE RIVAS, PEREZ ZELEDON, SAN JOSE. (INCLUYE RECURSOS POR ¢16.234.124,00 PROVENIENTES DEL FONDO DE ASIGNACIONES FAMILIARES</t>
  </si>
  <si>
    <t>E6010130563200</t>
  </si>
  <si>
    <t>COMITE CEN CINAI DE HERRADURA, RIVAS, PEREZ ZELEDON, SAN JOSE. (INCLUYE RECURSOS POR ¢4.878.420,00 PROVENIENTES DEL FONDO DE</t>
  </si>
  <si>
    <t>E6010130663200</t>
  </si>
  <si>
    <t>COMITE CEN CINAI DE PUEBLO NUEVO, RIVAS, PEREZ ZELEDON, SAN JOSE. (INCLUYE RECURSOS POR ¢5.828.420,00 PROVENIENTES DEL FONDO DE</t>
  </si>
  <si>
    <t>E6010130763200</t>
  </si>
  <si>
    <t>COMITE CEN CINAI DE MIRAVALLES, SAN ISIDRO, PEREZ ZELEDON, SAN JOSE. (INCLUYE RECURSOS POR ¢4.878.420,00 PROVENIENTES DEL FONDO DE</t>
  </si>
  <si>
    <t>E6010130863200</t>
  </si>
  <si>
    <t>COMITE CEN CINAI DE SAN CRISTOBAL, BARU, PEREZ ZELEDON, SAN JOSE. (INCLUYE RECURSOS POR ¢4.878.420,00 PROVENIENTES DEL FONDO DE</t>
  </si>
  <si>
    <t>E6010130963200</t>
  </si>
  <si>
    <t>COMITE CEN CINAI DE SAVEGRE, RIO NUEVO, PEREZ ZELEDON, SAN JOSE. (INCLUYE RECURSOS POR ¢5.828.420,00 PROVENIENTES DEL FONDO DE</t>
  </si>
  <si>
    <t>E6010131063200</t>
  </si>
  <si>
    <t>COMITE CEN CINAI DE SANTA ROSA, RIO NUEVO, PEREZ ZELEDON, SAN JOSE. (INCLUYE RECURSOS POR ¢14.908.249,00 PROVENIENTES DEL FONDO DE</t>
  </si>
  <si>
    <t>E6010131163200</t>
  </si>
  <si>
    <t>COMITE CEN CINAI DE VILLA NUEVA, SAN ISIDRO, PEREZ ZELEDON, SAN JOSE. (INCLUYE RECURSOS POR ¢8.445.537,00 PROVENIENTES DEL FONDO DE</t>
  </si>
  <si>
    <t>E6010131263200</t>
  </si>
  <si>
    <t>COMITE CEN CINAI DE SAN RAMON NORTE PARAMO PEREZ ZELEDON SAN JOSE (INCLUYE RECURSOS POR ¢4.878.420,00 PROVENIENTES DEL FONDO DE</t>
  </si>
  <si>
    <t>E6010131363200</t>
  </si>
  <si>
    <t>COMITE CEN CINAI DE LOS ANGELES, PARAMO, PEREZ ZELEDON, SAN JOSE. (INCLUYE RECURSOS POR ¢4.878.420,00 PROVENIENTES DEL FONDO DE</t>
  </si>
  <si>
    <t>E6010131463200</t>
  </si>
  <si>
    <t>COMITE CEN CINAI DE BUENOS AIRES, BUENOS AIRES, PUNTARENAS. (INCLUYE RECURSOS POR ¢54.802.490,00 PROVENIENTES DEL FONDO DE ASIGNACIONES FAMILIARES</t>
  </si>
  <si>
    <t>E6010131563200</t>
  </si>
  <si>
    <t>COMITE CEN CINAI DE SANTA CRUZ, BUENOS AIRES, BUENOS AIRES, PUNTARENAS. (INCLUYE RECURSOS POR ¢22.994.873,00 PROVENIENTES DEL FONDO DE</t>
  </si>
  <si>
    <t>E6010131663200</t>
  </si>
  <si>
    <t>COMITE CEN CINAI DE VOLCAN, VOLCAN, BUENOS AIRES, PUNTARENAS. (INCLUYE RECURSOS POR ¢30.686.855,00 PROVENIENTES DEL FONDO DE ASIGNACIONES FAMILIARES</t>
  </si>
  <si>
    <t>E6010131763200</t>
  </si>
  <si>
    <t>COMITE CEN CINAI DE EL PEJE, DE B. A., VOLCAN, BUENOS AIRES, PUNTARENAS. (INCLUYE RECURSOS POR ¢8.445.537,00 PROVENIENTES DEL FONDO DE</t>
  </si>
  <si>
    <t>E6010131863200</t>
  </si>
  <si>
    <t>COMITE CEN CINAI DE POTRERO GRANDE, BUENOS AIRES, PUNTARENAS. (INCLUYE RECURSOS POR ¢36.790.097,00 PROVENIENTES DEL FONDO DE ASIGNACIONES FAMILIARES</t>
  </si>
  <si>
    <t>E6010131963200</t>
  </si>
  <si>
    <t>COMITE CEN CINAI DE BORUCA, BORUCA, BUENOS AIRES, PUNTARENAS. (INCLUYE RECURSOS POR ¢20.587.115,00 PROVENIENTES DEL FONDO DE ASIGNACIONES FAMILIARES</t>
  </si>
  <si>
    <t>E6010132063200</t>
  </si>
  <si>
    <t>COMITE CEN CINAI DE SANTA MARTA, BRUNKA, BUENOS AIRES, PUNTARENAS. (INCLUYE RECURSOS POR ¢22.287.596,00 PROVENIENTES DEL FONDO DE</t>
  </si>
  <si>
    <t>E6010132163200</t>
  </si>
  <si>
    <t>COMITE CEN CINAI DE CIUDAD CORTES,PUERTO CORTES, OSA, PUNTARENAS. (INCLUYE RECURSOS POR ¢8.505.657,00 PROVENIENTES DEL FONDO DE</t>
  </si>
  <si>
    <t>E6010132263200</t>
  </si>
  <si>
    <t>COMITE CEN CINAI DE CORONADO, PUERTO CORTES, OSA, PUNTARENAS. (INCLUYE RECURSOS POR ¢15.824.884,00 PROVENIENTES DEL FONDO DE ASIGNACIONES FAMILIARES</t>
  </si>
  <si>
    <t>E6010132363200</t>
  </si>
  <si>
    <t>COMITE CEN CINAI DE PALMAR NORTE, PALMAR, OSA, PUNTARENAS. (INCLUYE RECURSOS POR ¢45.974.125,00 PROVENIENTES DEL FONDO DE ASIGNACIONES FAMILIARES</t>
  </si>
  <si>
    <t>E6010132463200</t>
  </si>
  <si>
    <t>COMITE CEN CINAI DE OLLA CERO, PALMAR, OSA, PUNTARENAS. (INCLUYE RECURSOS POR ¢10.291.132,00 PROVENIENTES DEL FONDO DE ASIGNACIONES FAMILIARES</t>
  </si>
  <si>
    <t>E6010132563200</t>
  </si>
  <si>
    <t>COMITE CEN CINAI DE SIERPE, SIERPE, OSA, PUNTARENAS. (INCLUYE RECURSOS POR ¢22.347.716,00 PROVENIENTES DEL FONDO DE ASIGNACIONES FAMILIARES</t>
  </si>
  <si>
    <t>E6010132663200</t>
  </si>
  <si>
    <t>COMITE CEN CINAI DE LOS REYES, SAN VITO, COTO BRUS, PUNTARENAS. (INCLUYE RECURSOS POR ¢22.696.836,00 PROVENIENTES DEL FONDO DE</t>
  </si>
  <si>
    <t>E6010132763200</t>
  </si>
  <si>
    <t>COMITE CEN CINAI DE LA PINTADA, SAN VITO, COTO BRUS, PUNTARENAS. (INCLUYE RECURSOS POR ¢14.908.249,00 PROVENIENTES DEL FONDO DE</t>
  </si>
  <si>
    <t>E6010132863200</t>
  </si>
  <si>
    <t>COMITE CEN CINAI DE SAN VITO, SAN VITO, COTO BRUS, PUNTARENAS. (INCLUYE RECURSOS POR ¢30.025.101,00 PROVENIENTES DEL FONDO DE</t>
  </si>
  <si>
    <t>E6010132963200</t>
  </si>
  <si>
    <t>COMITE CEN CINAI DE SAN JOAQUIN, SAN VITO, COTO BRUS, PUNTARENAS. (INCLUYE RECURSOS POR ¢15.206.286,00 PROVENIENTES DEL FONDO DE</t>
  </si>
  <si>
    <t>E6010133063200</t>
  </si>
  <si>
    <t>COMITE CEN CINAI DE SABALITO, SABALITO, COTO BRUS, PUNTARENAS. (INCLUYE RECURSOS POR ¢22.585.633,00 PROVENIENTES DEL FONDO DE</t>
  </si>
  <si>
    <t>E6010133163200</t>
  </si>
  <si>
    <t>COMITE CEN CINAI DE SAN MIGUEL, SABALITO, COTO BRUS, PUNTARENAS. (INCLUYE RECURSOS POR ¢14.908.249,00 PROVENIENTES DEL FONDO DE</t>
  </si>
  <si>
    <t>E6010133263200</t>
  </si>
  <si>
    <t>COMITE CEN CINAI DE LAS MELLIZAS, SABALITO, COTO BRUS, PUNTARENAS. (INCLUYE RECURSOS POR ¢8.445.537,00 PROVENIENTES DEL FONDO DE</t>
  </si>
  <si>
    <t>E6010133363200</t>
  </si>
  <si>
    <t>COMITE CEN CINAI DE SAN LUIS, SABALITO, COTO BRUS, PUNTARENAS. (INCLUYE RECURSOS POR ¢18.753.845,00 PROVENIENTES DEL FONDO DE</t>
  </si>
  <si>
    <t>E6010133463200</t>
  </si>
  <si>
    <t>COMITE CEN CINAI DE AGUA BUENA, AGUA BUENA, COTO BRUS, PUNTARENAS. (INCLUYE RECURSOS POR ¢8.445.537,00 PROVENIENTES DEL FONDO DE</t>
  </si>
  <si>
    <t>E6010133563200</t>
  </si>
  <si>
    <t>COMITE CEN CINAI DE SAN FRANCISCO, AGUA BUENA, COTO BRUS, PUNTARENAS. (INCLUYE RECURSOS POR ¢22.287.596,00 PROVENIENTES DEL FONDO DE</t>
  </si>
  <si>
    <t>E6010133663200</t>
  </si>
  <si>
    <t>COMITE CEN CINAI DE COPA BUENA, AGUA BUENA, COTO BRUS, PUNTARENAS. (INCLUYE RECURSOS POR ¢8.445.537,00 PROVENIENTES DEL FONDO DE</t>
  </si>
  <si>
    <t>E6010133863200</t>
  </si>
  <si>
    <t>COMITE CEN CINAI DE LA CASONA, LIMONCITO, COTO BRUS, PUNTARENAS. (INCLUYE RECURSOS POR ¢29.048.345,00 PROVENIENTES DEL FONDO DE</t>
  </si>
  <si>
    <t>E6010133963200</t>
  </si>
  <si>
    <t>COMITE CEN CINAI DE GOLFITO, GOLFITO, PUNTARENAS. (INCLUYE RECURSOS POR ¢43.504.670,00 PROVENIENTES DEL FONDO DE ASIGNACIONES FAMILIARES</t>
  </si>
  <si>
    <t>E6010134063200</t>
  </si>
  <si>
    <t>COMITE CEN CINAI DE PUERTO JIMENEZ, PUERTO JIMENEZ, GOLFITO, PUNTARENAS. (INCLUYE RECURSOS POR ¢15.824.884,00 PROVENIENTES DEL FONDO DE</t>
  </si>
  <si>
    <t>E6010134163200</t>
  </si>
  <si>
    <t>COMITE CEN CINAI DE LA PALMA, PUERTO JIMENEZ, GOLFITO, PUNTARENAS. (INCLUYE RECURSOS POR ¢36.125.323,00 PROVENIENTES DEL FONDO DE</t>
  </si>
  <si>
    <t>E6010134263200</t>
  </si>
  <si>
    <t>COMITE CEN CINAI DE RIO CLARO, GUAYCARA, GOLFITO, PUNTARENAS. (INCLUYE RECURSOS POR ¢39.549.796,00 PROVENIENTES DEL FONDO DE ASIGNACIONES FAMILIARES</t>
  </si>
  <si>
    <t>E6010134363200</t>
  </si>
  <si>
    <t>COMITE CEN CINAI DE CIUDAD NEILY, CORREDOR, CORREDORES, PUNTARENAS. (INCLUYE RECURSOS POR ¢93.922.085,00 PROVENIENTES DEL FONDO DE</t>
  </si>
  <si>
    <t>E6010134463200</t>
  </si>
  <si>
    <t>COMITE CEN CINAI DE LA CUESTA, LA CUESTA, CORREDORES, PUNTARENAS. (INCLUYE RECURSOS POR ¢15.206.286,00 PROVENIENTES DEL FONDO DE</t>
  </si>
  <si>
    <t>E6010134563200</t>
  </si>
  <si>
    <t>COMITE CEN CINAI BARRIO SAN JORGE, CORREDORES PUNTARENAS (INCLUYE RECURSOS POR ¢65.737.256,00 PROVENIENTES DEL FONDO DE ASIGNACIONES FAMILIARES</t>
  </si>
  <si>
    <t>E6010134663200</t>
  </si>
  <si>
    <t>COMITE CEN CINAI DE LAUREL, LAUREL, CORREDORES, PUNTARENAS. (INCLUYE RECURSOS POR ¢50.232.703,00 PROVENIENTES DEL FONDO DE ASIGNACIONES FAMILIARES</t>
  </si>
  <si>
    <t>E6010134763200</t>
  </si>
  <si>
    <t>COMITE CEN CINAI DE PEÑAS BLANCAS, GENERAL, PEREZ ZELEDON, SAN JOSE. (INCLUYE RECURSOS POR ¢48.294.212,00 PROVENIENTES DEL FONDO DE</t>
  </si>
  <si>
    <t>E6010134863200</t>
  </si>
  <si>
    <t>COMITE CEN CINAI DE PALMARES, DANIEL FLORES, PEREZ ZELEDON, SAN JOSE. (INCLUYE RECURSOS POR ¢32.343.768,00 PROVENIENTES DEL FONDO DE</t>
  </si>
  <si>
    <t>E6010134963200</t>
  </si>
  <si>
    <t>COMITE CEN CINAI DE LA REPUNTA, DANIEL FLORES, PEREZ ZELEDON, SAN JOSE. (INCLUYE RECURSOS POR ¢8.445.537,00 PROVENIENTES DEL FONDO DE</t>
  </si>
  <si>
    <t>E6010135063200</t>
  </si>
  <si>
    <t>COMITE CEN CINAI SAN JUAN BOSCO, DANIEL FLORES, PEREZ ZELEDON, SAN JOSE. (INCLUYE RECURSOS POR ¢22.287.596,00 PROVENIENTES DEL FONDO DE</t>
  </si>
  <si>
    <t>E6010135163200</t>
  </si>
  <si>
    <t>COMITE CEN CINAI DE CONCEPCION, DANIEL FLORES PEREZ ZELEDON SAN JOSE (INCLUYE RECURSOS POR ¢22.287.596,00 PROVENIENTES DEL FONDO DE</t>
  </si>
  <si>
    <t>E6010135263200</t>
  </si>
  <si>
    <t>COMITE CEN CINAI DE MOLLEJONES, PLATANARES, PEREZ ZELEDON, SAN JOSE. (INCLUYE RECURSOS POR ¢4.878.420,00 PROVENIENTES DEL FONDO DE</t>
  </si>
  <si>
    <t>E6010135363200</t>
  </si>
  <si>
    <t>COMITE CEN CINAI DE SAN ANTONIO, LA AMISTAD, PEREZ ZELEDON, SAN JOSE. (INCLUYE RECURSOS POR ¢4.878.420,00 PROVENIENTES DEL FONDO DE</t>
  </si>
  <si>
    <t>E6010135463200</t>
  </si>
  <si>
    <t>COMITE CEN CINAI DE SAN PEDRO, SAN PEDRO, PEREZ ZELEDON, SAN JOSE. (INCLUYE RECURSOS POR ¢47.023.693,00 PROVENIENTES DEL FONDO DE</t>
  </si>
  <si>
    <t>E6010135563200</t>
  </si>
  <si>
    <t>COMITE CEN CINAI DE SAN RAFAEL, PLATANARES, PEREZ ZELEDON, SAN JOSE. (INCLUYE RECURSOS POR ¢46.185.827,00 PROVENIENTES DEL FONDO DE</t>
  </si>
  <si>
    <t>E6010135663200</t>
  </si>
  <si>
    <t>COMITE CEN CINAI DE PEJIBAYE, PEJIBAYE, PEREZ ZELEDON, SAN JOSE. (INCLUYE RECURSOS POR ¢59.279.174,00 PROVENIENTES DEL FONDO DE</t>
  </si>
  <si>
    <t>E6010135763200</t>
  </si>
  <si>
    <t>COMITE CEN CINAI DE SAN MARTIN DE PEJIBALLE, PEREZ ZELEDON, SAN JOSE. (INCLUYE RECURSOS POR ¢4.878.420,00 PROVENIENTES DEL FONDO DE</t>
  </si>
  <si>
    <t>E6010135863200</t>
  </si>
  <si>
    <t>COMITE CEN CINAI DE SAN PABLO, PLATANARES, PEREZ ZELEDON, SAN JOSE. (INCLUYE RECURSOS POR ¢22.287.596,00 PROVENIENTES DEL FONDO DE</t>
  </si>
  <si>
    <t>E6010135963200</t>
  </si>
  <si>
    <t>COMITE CEN CINAI DE CAJON, CAJON, PEREZ ZELEDON, SAN JOSE. (INCLUYE RECURSOS POR ¢22.585.633,00 PROVENIENTES DEL FONDO DE ASIGNACIONES FAMILIARES</t>
  </si>
  <si>
    <t>E6010136063200</t>
  </si>
  <si>
    <t>COMITE CEN CINAI DE SAN PEDRITO, CAJON, PEREZ ZELEDON, SAN JOSE. (INCLUYE RECURSOS POR ¢45.979.792,00 PROVENIENTES DEL FONDO DE</t>
  </si>
  <si>
    <t>E6010136163200</t>
  </si>
  <si>
    <t>COMITE CEN CINAI DE SAN FRANCISCO, CAJON, PEREZ ZELEDON, SAN JOSE. (INCLUYE RECURSOS POR ¢4.878.420,00 PROVENIENTES DEL FONDO DE</t>
  </si>
  <si>
    <t>E6010136263200</t>
  </si>
  <si>
    <t>COMITE CEN CINAI DE SANTA MARIA, CAJON, PEREZ ZELEDON, SAN JOSE. (INCLUYE RECURSOS POR ¢4.878.420,00 PROVENIENTES DEL FONDO DE</t>
  </si>
  <si>
    <t>E6010136363200</t>
  </si>
  <si>
    <t>COMITE CEN CINAI SANTA TERESA CAJON PEREZ ZELEDON SAN JOSE. (INCLUYE RECURSOS POR ¢4.878.420,00 PROVENIENTES DEL FONDO DE ASIGNACIONES FAMILIARES</t>
  </si>
  <si>
    <t>E6010136463200</t>
  </si>
  <si>
    <t>COMITE CEN CINAI DE CONCEPCION, PILAS BUENOS AIRES DE PUNTARENAS (INCLUYE RECURSOS POR ¢3.560.000,00 PROVENIENTES DEL FONDO DE</t>
  </si>
  <si>
    <t>E6010136663200</t>
  </si>
  <si>
    <t>COMITE CEN CINAI DE BARRIO LOURDES, SAN FRANCISCO, HEREDIA, HEREDIA. (INCLUYE RECURSOS POR ¢42.566.954,00 PROVENIENTES DEL FONDO DE</t>
  </si>
  <si>
    <t>E6010136763200</t>
  </si>
  <si>
    <t>COMITE CEN CINAI DE LOTES PERALTA, SAN JOSECITO, SAN RAFAEL, HEREDIA. (INCLUYE RECURSOS POR ¢8.403.742,00 PROVENIENTES DEL FONDO DE</t>
  </si>
  <si>
    <t>E6010136863200</t>
  </si>
  <si>
    <t>COMITE CEN CINAI DE CORAZON DE JESUS, HEREDIA, HEREDIA, HEREDIA. (INCLUYE RECURSOS POR ¢37.969.716,00 PROVENIENTES DEL FONDO DE</t>
  </si>
  <si>
    <t>E6010136963200</t>
  </si>
  <si>
    <t>COMITE CEN CINAI DE BARRIO LAS MERCEDES, MERCEDES, HEREDIA. (INCLUYE RECURSOS POR ¢8.445.537,00 PROVENIENTES DEL FONDO DE</t>
  </si>
  <si>
    <t>E6010137063200</t>
  </si>
  <si>
    <t>COMITE CEN CINAI DE GUARARI, SAN FRANCISCO, HEREDIA, HEREDIA. (INCLUYE RECURSOS POR ¢52.006.829,00 PROVENIENTES DEL FONDO DE</t>
  </si>
  <si>
    <t>E6010137163200</t>
  </si>
  <si>
    <t>COMITE CEN CINAI DE GUARARI SUR, SAN FRANCISCO, HEREDIA, HEREDIA. (INCLUYE RECURSOS POR ¢57.470.649,00 PROVENIENTES DEL FONDO DE</t>
  </si>
  <si>
    <t>E6010137263200</t>
  </si>
  <si>
    <t>COMITE CEN CINAI DE BARREAL, ULLOA, HEREDIA, HEREDIA. (INCLUYE RECURSOS POR ¢22.696.836,00 PROVENIENTES DEL FONDO DE ASIGNACIONES FAMILIARES</t>
  </si>
  <si>
    <t>E6010137363200</t>
  </si>
  <si>
    <t>COMITE CEN CINAI DE IMAS, SAN FRANCISCO, HEREDIA, HEREDIA. (INCLUYE RECURSOS POR ¢8.403.742,00 PROVENIENTES DEL FONDO DE ASIGNACIONES FAMILIARES</t>
  </si>
  <si>
    <t>E6010137463200</t>
  </si>
  <si>
    <t>COMITE CEN CINAI DE LA AURORA, ULLOA, HEREDIA, HEREDIA. (INCLUYE RECURSOS POR ¢21.846.836,00 PROVENIENTES DEL FONDO DE ASIGNACIONES FAMILIARES</t>
  </si>
  <si>
    <t>E6010137563200</t>
  </si>
  <si>
    <t>COMITE CEN CINAI DE SANTO DOMINGO DE HEREDIA, SANTO DOMINGO, HEREDIA. (INCLUYE RECURSOS POR ¢13.616.454,00 PROVENIENTES DEL FONDO DE</t>
  </si>
  <si>
    <t>E6010137663200</t>
  </si>
  <si>
    <t>COMITE CEN CINAI DE SAN MIGUEL, SAN MIGUEL, SANTO DOMINGO, HEREDIA. (INCLUYE RECURSOS POR ¢14.666.454,00 PROVENIENTES DEL FONDO DE</t>
  </si>
  <si>
    <t>E6010137763200</t>
  </si>
  <si>
    <t>COMITE CEN CINAI DE SANTO TOMAS, SANTO TOMAS, SANTO DOMINGO, HEREDIA. (INCLUYE RECURSOS POR ¢7.353.742,00 PROVENIENTES DEL FONDO DE</t>
  </si>
  <si>
    <t>E6010137863200</t>
  </si>
  <si>
    <t>COMITE CEN CINAI DE SANTA ROSA, SANTA ROSA, SANTO DOMINGO, HEREDIA. (INCLUYE RECURSOS POR ¢29.368.859,00 PROVENIENTES DEL FONDO DE</t>
  </si>
  <si>
    <t>E6010137963200</t>
  </si>
  <si>
    <t>COMITE CEN CINAI DE BAJO DE LOS MOLINOS, SAN JOSECITO, SAN RAFAEL, HEREDIA. (INCLUYE RECURSOS POR ¢7.804.777,00 PROVENIENTES DEL FONDO DE</t>
  </si>
  <si>
    <t>E6010138063200</t>
  </si>
  <si>
    <t>COMITE CEN CINAI DE SAN PABLO, SAN PABLO, SAN PABLO, HEREDIA. (INCLUYE RECURSOS POR ¢86.209.702,00 PROVENIENTES DEL FONDO DE</t>
  </si>
  <si>
    <t>E6010138163200</t>
  </si>
  <si>
    <t>COMITE CEN CINAI DE LA ZAMORA, TURES, SANTO DOMINGO, HEREDIA. (INCLUYE RECURSOS POR ¢56.361.183,00 PROVENIENTES DEL FONDO DE</t>
  </si>
  <si>
    <t>E6010138263200</t>
  </si>
  <si>
    <t>COMITE CEN CINAI DE BARVA, BARVA, BARVA, HEREDIA. (INCLUYE RECURSOS POR ¢8.303.742,00 PROVENIENTES DEL FONDO DE ASIGNACIONES FAMILIARES SEGUN</t>
  </si>
  <si>
    <t>E6010138363200</t>
  </si>
  <si>
    <t>COMITE CEN CINAI DE SAN PEDRO, SAN PEDRO, BARBA, HEREDIA. (INCLUYE RECURSOS POR ¢29.727.064,00 PROVENIENTES DEL FONDO DE ASIGNACIONES FAMILIARES</t>
  </si>
  <si>
    <t>E6010138463200</t>
  </si>
  <si>
    <t>COMITE CEN CINAI DE SAN JOSE DE LA MONTAÑA, BARVA, HEREDIA. (INCLUYE RECURSOS POR ¢22.347.716,00 PROVENIENTES DEL FONDO DE</t>
  </si>
  <si>
    <t>E6010138563200</t>
  </si>
  <si>
    <t>COMITE CEN CINAI DE SANTA BARBARA, SANTA BARBARA, HEREDIA. (INCLUYE RECURSOS POR ¢8.505.657,00 PROVENIENTES DEL FONDO DE ASIGNACIONES FAMILIARES</t>
  </si>
  <si>
    <t>E6010138663200</t>
  </si>
  <si>
    <t>COMITE CEN CINAI DE SAN PEDRO, SAN PEDRO, SANTA BARBARA, HEREDIA. (INCLUYE RECURSOS POR ¢37.106.411,00 PROVENIENTES DEL FONDO DE</t>
  </si>
  <si>
    <t>E6010138763200</t>
  </si>
  <si>
    <t>COMITE CEN CINAI DE BIRRI, JESUS, SANTA BARBARA, HEREDIA. (INCLUYE RECURSOS POR ¢21.846.836,00 PROVENIENTES DEL FONDO DE ASIGNACIONES FAMILIARES</t>
  </si>
  <si>
    <t>E6010138863200</t>
  </si>
  <si>
    <t>COMITE CEN CINAI DE SANTO DOMINGO DEL ROBLE, SANTA BARBARA, HEREDIA. (INCLUYE RECURSOS POR ¢22.145.801,00 PROVENIENTES DEL FONDO DE</t>
  </si>
  <si>
    <t>E6010138963200</t>
  </si>
  <si>
    <t>COMITE CEN CINAI DE SAN RAFAEL, SAN RAFAEL, SAN RAFAEL, HEREDIA. (INCLUYE RECURSOS POR ¢29.727.064,00 PROVENIENTES DEL FONDO DE</t>
  </si>
  <si>
    <t>E6010139063200</t>
  </si>
  <si>
    <t>COMITE CEN CINAI DE SAN ISIDRO, SAN ISIDRO, SAN ISIDRO, HEREDIA. (INCLUYE RECURSOS POR ¢28.579.894,00 PROVENIENTES DEL FONDO DE</t>
  </si>
  <si>
    <t>E6010139163200</t>
  </si>
  <si>
    <t>COMITE CEN CINAI DE SAN FRANCISCO, SAN FRANCISCO,SAN ISIDRO, HEREDIA. (INCLUYE RECURSOS POR ¢22.145.801,00 PROVENIENTES DEL FONDO DE</t>
  </si>
  <si>
    <t>E6010139263200</t>
  </si>
  <si>
    <t>COMITE CEN CINAI DE SAN ANTONIO, SAN ANTONIO, BELEN, HEREDIA. (INCLUYE RECURSOS POR ¢44.118.244,00 PROVENIENTES DEL FONDO DE</t>
  </si>
  <si>
    <t>E6010139363200</t>
  </si>
  <si>
    <t>COMITE CEN CINAI DE LA RIVERA, LA RIVERA, BELEN, HEREDIA. (INCLUYE RECURSOS POR ¢21.095.801,00 PROVENIENTES DEL FONDO DE ASIGNACIONES FAMILIARES</t>
  </si>
  <si>
    <t>E6010139463200</t>
  </si>
  <si>
    <t>COMITE CEN CINAI DE SAN JOAQUIN, SAN JOAQUIN, FLORES, HEREDIA (INCLUYE RECURSOS POR ¢51.141.301,00 PROVENIENTES DEL FONDO DE</t>
  </si>
  <si>
    <t>E6010139563200</t>
  </si>
  <si>
    <t>COMITE CEN CINAI DE EL ERIZO, ALAJUELA, ALAJUELA, ALAJUELA. (INCLUYE RECURSOS POR ¢7.253.742,00 PROVENIENTES DEL FONDO DE ASIGNACIONES FAMILIARES</t>
  </si>
  <si>
    <t>E6010139663200</t>
  </si>
  <si>
    <t>COMITE CEN CINAI DE PUEBLO NUEVO ALAJUELA ALAJUELA ALAJUELA. (INCLUYE RECURSOS POR ¢7.253.742,00 PROVENIENTES DEL FONDO DE</t>
  </si>
  <si>
    <t>E6010139763200</t>
  </si>
  <si>
    <t>COMITE CEN CINAI TUETAL SAN JOSE ALAJUELA ALAJUELA (INCLUYE RECURSOS POR ¢7.253.742,00 PROVENIENTES DEL FONDO DE ASIGNACIONES FAMILIARES</t>
  </si>
  <si>
    <t>E6010139863200</t>
  </si>
  <si>
    <t>COMITE CEN CINAI DE CARRIZAL, CARRIZAL, ALAJUELA, ALAJUELA. (INCLUYE RECURSOS POR ¢8.004.777,00 PROVENIENTES DEL FONDO DE ASIGNACIONES FAMILIARES</t>
  </si>
  <si>
    <t>E6010139963200</t>
  </si>
  <si>
    <t>COMITE CEN CINAI DE PAVAS, CARRIZAL, ALAJUELA, ALAJUELA. (INCLUYE RECURSOS POR ¢7.648.487,00 PROVENIENTES DEL FONDO DE ASIGNACIONES FAMILIARES</t>
  </si>
  <si>
    <t>E6010140063200</t>
  </si>
  <si>
    <t>COMITE CEN CINAI DE VILLA BONITA, SAN ANTONIO, ALAJUELA, ALAJUELA. (INCLUYE RECURSOS POR ¢7.253.742,00 PROVENIENTES DEL FONDO DE</t>
  </si>
  <si>
    <t>E6010140163200</t>
  </si>
  <si>
    <t>COMITE CEN CINAI DE CIRUELAS, SAN ANTONIO, ALAJUELA, ALAJUELA. (INCLUYE RECURSOS POR ¢7.253.742,00 PROVENIENTES DEL FONDO DE</t>
  </si>
  <si>
    <t>E6010140263200</t>
  </si>
  <si>
    <t>COMITE CEN CINAI DE GUACIMA, GUACIMA, ALAJUELA, ALAJUELA. (INCLUYE RECURSOS POR ¢7.804.777,00 PROVENIENTES DEL FONDO DE ASIGNACIONES FAMILIARES</t>
  </si>
  <si>
    <t>E6010140363200</t>
  </si>
  <si>
    <t>COMITE CEN CINAI DE SAN MARTIN, SAN ISIDRO, ALAJUELA, ALAJUELA. (INCLUYE RECURSOS POR ¢7.253.742,00 PROVENIENTES DEL FONDO DE</t>
  </si>
  <si>
    <t>E6010140463200</t>
  </si>
  <si>
    <t>COMITE CEN CINAI ITIQUIS SAN ISIDRO, ALAJUELA, ALAJUELA. (INCLUYE RECURSOS POR ¢7.253.742,00 PROVENIENTES DEL FONDO DE ASIGNACIONES FAMILIARES</t>
  </si>
  <si>
    <t>E6010140563200</t>
  </si>
  <si>
    <t>COMITE CEN CINAI DE SAN ISIDRO, SAN ISIDRO, ALAJUELA, ALAJUELA. (INCLUYE RECURSOS POR ¢7.253.742,00 PROVENIENTES DEL FONDO DE</t>
  </si>
  <si>
    <t>E6010140663200</t>
  </si>
  <si>
    <t>COMITE CEN CINAI DE SABANILLA, SABANILLA, ALAJUELA, ALAJUELA. (INCLUYE RECURSOS POR ¢8.009.346,00 PROVENIENTES DEL FONDO DE</t>
  </si>
  <si>
    <t>E6010140763200</t>
  </si>
  <si>
    <t>COMITE CEN CINAI DE SAN RAFAEL, SAN RAFAEL, ALAJUELA, ALAJUELA. (INCLUYE RECURSOS POR ¢8.004.777,00 PROVENIENTES DEL FONDO DE</t>
  </si>
  <si>
    <t>E6010140863200</t>
  </si>
  <si>
    <t>COMITE CEN CINAI DE INVU LAS CAÑAS, RIO SEGUNDO, ALAJUELA, ALAJUELA. (INCLUYE RECURSOS POR ¢7.813.420,00 PROVENIENTES DEL FONDO DE</t>
  </si>
  <si>
    <t>E6010140963200</t>
  </si>
  <si>
    <t>COMITE CEN CINAI DE RIO SEGUNDO, RIO SEGUNDO, ALAJUELA, ALAJUELA. (INCLUYE RECURSOS POR ¢7.253.742,00 PROVENIENTES DEL FONDO DE</t>
  </si>
  <si>
    <t>E6010141063200</t>
  </si>
  <si>
    <t>COMITE CEN CINAI DE EL ROBLE, SAN ANTONIO, ALAJUELA, ALAJUELA. (INCLUYE RECURSOS POR ¢7.097.452,00 PROVENIENTES DEL FONDO DE</t>
  </si>
  <si>
    <t>E6010141163200</t>
  </si>
  <si>
    <t>COMITE CEN CINAI DE MONSERRAT, SAN ANTONIO, ALAJUELA, ALAJUELA. (INCLUYE RECURSOS POR ¢7.097.452,00 PROVENIENTES DEL FONDO DE</t>
  </si>
  <si>
    <t>E6010141263200</t>
  </si>
  <si>
    <t>COMITE CEN CINAI DE BARRIO SAN JOSE, SAN JOSE, ALAJUELA, ALAJUELA. (INCLUYE RECURSOS POR ¢50.046.378,00 PROVENIENTES DEL FONDO DE</t>
  </si>
  <si>
    <t>E6010141363200</t>
  </si>
  <si>
    <t>COMITE CEN CINAI DE LA LAGUNA DE SAN ISIDRO SAN ISIDRO ALAJUELA ALAJUELA. (INCLUYE RECURSOS POR ¢23.613.472,00 PROVENIENTES DEL FONDO DE</t>
  </si>
  <si>
    <t>E6010141463200</t>
  </si>
  <si>
    <t>COMITE CEN CINAI DE POASITO SABANILLA ALAJUELA ALAJUELA. (INCLUYE RECURSOS POR ¢22.696.836,00 PROVENIENTES DEL FONDO DE ASIGNACIONES FAMILIARES</t>
  </si>
  <si>
    <t>E6010141563200</t>
  </si>
  <si>
    <t>COMITE CEN CINAI DE TURRUCARES, TURRUCARES, ALAJUELA, ALAJUELA. (INCLUYE RECURSOS POR ¢6.486.357,00 PROVENIENTES DEL FONDO DE</t>
  </si>
  <si>
    <t>E6010141663200</t>
  </si>
  <si>
    <t>COMITE CEN CINAI DE LA GARITA, LA GARITA, ALAJUELA, ALAJUELA. (INCLUYE RECURSOS POR ¢9.763.956,00 PROVENIENTES DEL FONDO DE</t>
  </si>
  <si>
    <t>E6010141763200</t>
  </si>
  <si>
    <t>COMITE CEN CINAI DE GRECIA, GRECIA, GRECIA, ALAJUELA. (INCLUYE RECURSOS POR ¢51.246.507,00 PROVENIENTES DEL FONDO DE ASIGNACIONES FAMILIARES</t>
  </si>
  <si>
    <t>E6010141863200</t>
  </si>
  <si>
    <t>COMITE CEN CINAI DE GRECIA INVU DOS, GRECIA, GRECIA, ALAJUELA. (INCLUYE RECURSOS POR ¢85.393.340,00 PROVENIENTES DEL FONDO DE</t>
  </si>
  <si>
    <t>E6010141963200</t>
  </si>
  <si>
    <t>COMITE CEN CINAI DE SAN ISIDRO, SAN ISIDRO, GRECIA, ALAJUELA. (INCLUYE RECURSOS POR ¢14.908.249,00 PROVENIENTES DEL FONDO DE</t>
  </si>
  <si>
    <t>E6010142063200</t>
  </si>
  <si>
    <t>COMITE CEN CINAI DE TACARES, TACARES, GRECIA, ALAJUELA. (INCLUYE RECURSOS POR ¢20.969.176,00 PROVENIENTES DEL FONDO DE ASIGNACIONES FAMILIARES</t>
  </si>
  <si>
    <t>E6010142163200</t>
  </si>
  <si>
    <t>COMITE CEN CINAI ATENAS ATENAS ATENAS ALAJUELA (INCLUYE RECURSOS POR ¢44.216.280,00 PROVENIENTES DEL FONDO DE ASIGNACIONES FAMILIARES</t>
  </si>
  <si>
    <t>E6010142263200</t>
  </si>
  <si>
    <t>COMITE CEN CINAI DE SANTA EULALIA, SANTA EULALIA, ATENAS, ALAJUELA. (INCLUYE RECURSOS POR ¢14.908.249,00 PROVENIENTES DEL FONDO DE</t>
  </si>
  <si>
    <t>E6010142363200</t>
  </si>
  <si>
    <t>COMITE CEN CINAI DE SAN PEDRO, SAN PEDRO, POAS, ALAJUELA. (INCLUYE RECURSOS POR ¢30.583.579,00 PROVENIENTES DEL FONDO DE ASIGNACIONES FAMILIARES</t>
  </si>
  <si>
    <t>E6010142463200</t>
  </si>
  <si>
    <t>COMITE CEN CINAI DE SAN RAFAEL DE POAS, SAN RAFAEL, POAS, ALAJUELA. (INCLUYE RECURSOS POR ¢14.774.884,00 PROVENIENTES DEL FONDO DE</t>
  </si>
  <si>
    <t>E6010142563200</t>
  </si>
  <si>
    <t>COMITE CEN CINAI DE CARRILLOS DE POAS, CARRILLOS, POAS, ALAJUELA. (INCLUYE RECURSOS POR ¢36.129.657,00 PROVENIENTES DEL FONDO DE</t>
  </si>
  <si>
    <t>E6010142663200</t>
  </si>
  <si>
    <t>COMITE CEN CINAI SABANA REDONDA POAS ALAJUELA (INCLUYE RECURSOS POR ¢78.632.591,00 PROVENIENTES DEL FONDO DE ASIGNACIONES FAMILIARES</t>
  </si>
  <si>
    <t>E6010142763200</t>
  </si>
  <si>
    <t>COMITE CEN CINAI DE SAN MIGUEL, SARAPIQUI, ALAJUELA, ALAJUELA. (INCLUYE RECURSOS POR ¢8.403.742,00 PROVENIENTES DEL FONDO DE</t>
  </si>
  <si>
    <t>E6010142863200</t>
  </si>
  <si>
    <t>COMITE CEN CINAI DE UJARRAS, SARAPIQUI, ALAJUELA, ALAJUELA. (INCLUYE RECURSOS POR ¢14.968.369,00 PROVENIENTES DEL FONDO DE ASIGNACIONES FAMILIARES</t>
  </si>
  <si>
    <t>E6010142963200</t>
  </si>
  <si>
    <t>COMITE CEN CINAI DE GUARIA, PUERTO VIEJO, SARAPIQUI, HEREDIA. (INCLUYE RECURSOS POR ¢56.695.415,00 PROVENIENTES DEL FONDO DE</t>
  </si>
  <si>
    <t>E6010143063200</t>
  </si>
  <si>
    <t>COMITE CEN CINAI DE LA VIRGEN, LA VIRGEN, SARAPIQUI, HEREDIA. (INCLUYE RECURSOS POR ¢49.316.068,00 PROVENIENTES DEL FONDO DE</t>
  </si>
  <si>
    <t>E6010143163200</t>
  </si>
  <si>
    <t>COMITE CEN CINAI DE VICTORIA, HORQUETAS, SARAPIQUI, HEREDIA. (INCLUYE RECURSOS POR ¢57.665.048,00 PROVENIENTES DEL FONDO DE</t>
  </si>
  <si>
    <t>E6010143263200</t>
  </si>
  <si>
    <t>COMITE CEN CINAI DE HORQUETAS, HORQUETAS, SARAPIQUI, HEREDIA. (INCLUYE RECURSOS POR ¢22.696.836,00 PROVENIENTES DEL FONDO DE</t>
  </si>
  <si>
    <t>E6010143363200</t>
  </si>
  <si>
    <t>COMITE CEN CINAI DE FINCA 2, HORQUETAS, SARAPIQUI, HEREDIA. (INCLUYE RECURSOS POR ¢22.696.836,00 PROVENIENTES DEL FONDO DE</t>
  </si>
  <si>
    <t>E6010143463200</t>
  </si>
  <si>
    <t>COMITE CEN CINAI DE PUNTARENAS, PUNTARENAS, PUNTARENAS. (INCLUYE RECURSOS POR ¢49.784.599,00 PROVENIENTES DEL FONDO DE ASIGNACIONES FAMILIARES</t>
  </si>
  <si>
    <t>E6010143563200</t>
  </si>
  <si>
    <t>COMITE CEN-CINAI DE PITAYA, PITAYA, PUNTARENAS, PUNTARENAS. (INCLUYE RECURSOS POR ¢22.287.596,00 PROVENIENTES DEL FONDO DE ASIGNACIONES FAMILIARES</t>
  </si>
  <si>
    <t>E6010143663200</t>
  </si>
  <si>
    <t>COMITE CEN CINAI DE SARDINAL, ACAPULCO, PUNTARENAS, PUNTARENAS. (INCLUYE RECURSOS POR ¢22.551.836,00 PROVENIENTES DEL FONDO DE</t>
  </si>
  <si>
    <t>E6010143763200</t>
  </si>
  <si>
    <t>COMITE CEN CINAI DE CHOMES, CHOMES, PUNTARENAS, PUNTARENAS. (INCLUYE RECURSOS POR ¢35.775.298,00 PROVENIENTES DEL FONDO DE ASIGNACIONES FAMILIARES</t>
  </si>
  <si>
    <t>E6010143863200</t>
  </si>
  <si>
    <t>COMITE CEN-CINAI DE COSTA PAJAROS, MANZANILLO, PUNTARENAS, PUNTARENAS. (INCLUYE RECURSOS POR ¢14.156.286,00 PROVENIENTES DEL FONDO DE</t>
  </si>
  <si>
    <t>E6010143963200</t>
  </si>
  <si>
    <t>COMITE CEN-CINAI DE MANZANILLO, MANZANILLO, PUNTARENAS, PUNTARENAS. (INCLUYE RECURSOS POR ¢29.014.549,00 PROVENIENTES DEL FONDO DE</t>
  </si>
  <si>
    <t>E6010144063200</t>
  </si>
  <si>
    <t>COMITE CEN CINAI DE ABANGARITOS, MANZANILLO, PUNTARENAS, PUNTARENAS. (INCLUYE RECURSOS POR ¢22.287.596,00 PROVENIENTES DEL FONDO DE</t>
  </si>
  <si>
    <t>E6010144163200</t>
  </si>
  <si>
    <t>COMITE CEN-CINAI DE BARRANCA, BARRANCA, PUNTARENAS, PUNTARENAS. (INCLUYE RECURSOS POR ¢15.206.286,00 PROVENIENTES DEL FONDO DE</t>
  </si>
  <si>
    <t>E6010144263200</t>
  </si>
  <si>
    <t>COMITE CEN-CINAI DE LOS ALMENDROS, BARRANCA, PUNTARENAS, PUNTARENAS. (INCLUYE RECURSOS POR ¢72.972.641,00 PROVENIENTES DEL FONDO DE</t>
  </si>
  <si>
    <t>E6010144363200</t>
  </si>
  <si>
    <t>COMITE CEN CINAI DE 20 DE NOVIEMBRE, CHACARITA, PUNTARENAS, PUNTARENAS. (INCLUYE RECURSOS POR ¢36.393.897,00 PROVENIENTES DEL FONDO DE</t>
  </si>
  <si>
    <t>E6010144463200</t>
  </si>
  <si>
    <t>COMITE CEN-CINAI DE FRAY CASIANO, CHACARITA, PUNTARENAS, PUNTARENAS. (INCLUYE RECURSOS POR ¢56.985.415,00 PROVENIENTES DEL FONDO DE</t>
  </si>
  <si>
    <t>E6010144563200</t>
  </si>
  <si>
    <t>COMITE CEN-CINAI DE SAN ANTONIO, ISLA CHIRA, PUNTARENAS, PUNTARENAS. (INCLUYE RECURSOS POR ¢30.076.184,00 PROVENIENTES DEL FONDO DE</t>
  </si>
  <si>
    <t>E6010144663200</t>
  </si>
  <si>
    <t>COMITE CEN CINAI DE EL ROBLE, EL ROBLE, PUNTARENAS, PUNTARENAS. (INCLUYE RECURSOS POR ¢59.003.827,00 PROVENIENTES DEL FONDO DE</t>
  </si>
  <si>
    <t>E6010144763200</t>
  </si>
  <si>
    <t>COMITE CEN-CINAI DE CINCO ESTRELLAS, EL ROBLE, PUNTARENAS, PUNTARENAS. (INCLUYE RECURSOS POR ¢36.972.387,00 PROVENIENTES DEL FONDO DE</t>
  </si>
  <si>
    <t>E6010144863200</t>
  </si>
  <si>
    <t>COMITE CEN-CINAI DE ESPARZA, ESPIRITU SANTO, ESPARZA, PUNTARENAS. (INCLUYE RECURSOS POR ¢65.286.331,00 PROVENIENTES DEL FONDO DE</t>
  </si>
  <si>
    <t>E6010144963200</t>
  </si>
  <si>
    <t>COMITE CEN-CINAI DE MOJON, ESPIRITU SANTO, ESPARZA, PUNTARENAS. (INCLUYE RECURSOS POR ¢15.206.286,00 PROVENIENTES DEL FONDO DE</t>
  </si>
  <si>
    <t>E6010145063200</t>
  </si>
  <si>
    <t>COMITE CEN-CINAI DE MIRAMAR, MIRAMAR, MONTES DE ORO, PUNTARENAS. (INCLUYE RECURSOS POR ¢42.805.526,00 PROVENIENTES DEL FONDO DE</t>
  </si>
  <si>
    <t>E6010145163200</t>
  </si>
  <si>
    <t>COMITE CEN-CINAI DE SAN ISIDRO, SAN ISIDRO, MONTES DE ORO, PUNTARENAS. (INCLUYE RECURSOS POR ¢8.303.742,00 PROVENIENTES DEL FONDO DE</t>
  </si>
  <si>
    <t>E6010145263200</t>
  </si>
  <si>
    <t>COMITE CEN CINAI DE MANUEL MORA, BARRANCA, PUNTARENAS, PUNTARENAS (INCLUYE RECURSOS POR ¢29.727.064,00 PROVENIENTES DEL FONDO DE</t>
  </si>
  <si>
    <t>E6010145363200</t>
  </si>
  <si>
    <t>COMITE CEN-CINAI DE SAN MATEO, PRIMERO, SAN MATEO, ALAJUELA. (INCLUYE RECURSOS POR ¢13.207.767,00 PROVENIENTES DEL FONDO DE</t>
  </si>
  <si>
    <t>E6010145463200</t>
  </si>
  <si>
    <t>COMITE CEN-CINAI DE LABRADOR, LABRADOR, SAN MATEO, ALAJUELA. (INCLUYE RECURSOS POR ¢72.169.878,00 PROVENIENTES DEL FONDO DE</t>
  </si>
  <si>
    <t>E6010145563200</t>
  </si>
  <si>
    <t>COMITE CEN-CINAI DE OROTINA, OROTINA, OROTINA, ALAJUELA. (INCLUYE RECURSOS POR ¢42.555.319,00 PROVENIENTES DEL FONDO DE ASIGNACIONES FAMILIARES</t>
  </si>
  <si>
    <t>E6010145663200</t>
  </si>
  <si>
    <t>COMITE CEN CINAI DE MASTATE, MASTATE, OROTINA, ALAJUELA. (INCLUYE RECURSOS POR ¢7.353.742,00 PROVENIENTES DEL FONDO DE ASIGNACIONES FAMILIARES</t>
  </si>
  <si>
    <t>E6010145763200</t>
  </si>
  <si>
    <t>COMITE CEN-CINAI DE COYOLAR, COYOLAR, OROTINA, ALAJUELA. (INCLUYE RECURSOS POR ¢29.312.585,00 PROVENIENTES DEL FONDO DE ASIGNACIONES FAMILIARES</t>
  </si>
  <si>
    <t>E6010145863200</t>
  </si>
  <si>
    <t>COMITE CEN-CINAI DE CERROS, QUEPOS,QUEPOS, PUNTARENAS. (INCLUYE RECURSOS POR ¢8.403.742,00 PROVENIENTES DEL FONDO DE ASIGNACIONES FAMILIARES</t>
  </si>
  <si>
    <t>E6010145963200</t>
  </si>
  <si>
    <t>COMITE CEN CINAI DE QUEPOS, QUEPOS, QUEPOS, PUNTARENAS. (INCLUYE RECURSOS POR ¢22.287.596,00 PROVENIENTES DEL FONDO DE ASIGNACIONES FAMILIARES</t>
  </si>
  <si>
    <t>E6010146063200</t>
  </si>
  <si>
    <t>COMITE CEN-CINAI DE MATAPALO, SAVEGRE, QUEPOS, PUNTARENAS. (INCLUYE RECURSOS POR ¢36.427.692,00 PROVENIENTES DEL FONDO DE ASIGNACIONES FAMILIARES</t>
  </si>
  <si>
    <t>E6010146163200</t>
  </si>
  <si>
    <t>COMITE CEN-CINAI DE SILENCIO, SAVEGRE, QUEPOS, PUNTARENAS. (INCLUYE RECURSOS POR ¢8.403.742,00 PROVENIENTES DEL FONDO DE ASIGNACIONES FAMILIARES</t>
  </si>
  <si>
    <t>E6010146263200</t>
  </si>
  <si>
    <t>COMITE CEN-CINAI DE LONDRES, NARANJITO, QUEPOS, PUNTARENAS. (INCLUYE RECURSOS POR ¢22.287.596,00 PROVENIENTES DEL FONDO DE ASIGNACIONES FAMILIARES</t>
  </si>
  <si>
    <t>E6010146363200</t>
  </si>
  <si>
    <t>COMITE CEN CINAI DE ESTERILLOS, PARRITA, PARRITA, PUNTARENAS. (INCLUYE RECURSOS POR ¢8.403.742,00 PROVENIENTES DEL FONDO DE ASIGNACIONES FAMILIARES</t>
  </si>
  <si>
    <t>E6010146463200</t>
  </si>
  <si>
    <t>COMITE CEN-CINAI DE JACO, JACO, GARABITO, PUNTARENAS. (INCLUYE RECURSOS POR ¢50.232.703,00 PROVENIENTES DEL FONDO DE ASIGNACIONES FAMILIARES</t>
  </si>
  <si>
    <t>E6010146563200</t>
  </si>
  <si>
    <t>COMITE CEN CINAI DE TARCOLES, TARCOLES, GARABITO, PUNTARENAS. (INCLUYE RECURSOS POR ¢8.353.742,00 PROVENIENTES DEL FONDO DE ASIGNACIONES FAMILIARES</t>
  </si>
  <si>
    <t>E6010146663200</t>
  </si>
  <si>
    <t>COMITE CEN CINAI DE QUEBRADA GANADO, TARCOLES, GARABITO, PUNTARENAS (INCLUYE RECURSOS POR ¢16.234.124,00 PROVENIENTES DEL FONDO DE</t>
  </si>
  <si>
    <t>E6010146763200</t>
  </si>
  <si>
    <t>COMITE CEN-CINAI DE JICARAL, LEPANTO, PUNTARENAS, PUNTARENAS. (INCLUYE RECURSOS POR ¢64.746.077,00 PROVENIENTES DEL FONDO DE ASIGNACIONES FAMILIARES</t>
  </si>
  <si>
    <t>E6010146863200</t>
  </si>
  <si>
    <t>COMITE CEN-CINAI DE LEPANTO, LEPANTO, PUNTARENAS, PUNTARENAS. (INCLUYE RECURSOS POR ¢39.993.897,00 PROVENIENTES DEL FONDO DE ASIGNACIONES FAMILIARES</t>
  </si>
  <si>
    <t>E6010146963200</t>
  </si>
  <si>
    <t>COMITE CEN-CINAI DE DOMINICAS, LEPANTO, PUNTARENAS, PUNTARENAS. (INCLUYE RECURSOS POR ¢29.014.549,00 PROVENIENTES DEL FONDO DE</t>
  </si>
  <si>
    <t>E6010147063200</t>
  </si>
  <si>
    <t>COMITE CEN-CINAI DE COROZAL, LEPANTO, PUNTARENAS, PUNTARENAS. (INCLUYE RECURSOS POR ¢22.287.596,00 PROVENIENTES DEL FONDO DE ASIGNACIONES FAMILIARES</t>
  </si>
  <si>
    <t>E6010147163200</t>
  </si>
  <si>
    <t>COMITE CEN-CINAI DE PAQUERA, PAQUERA, PUNTARENAS, PUNTARENAS. (INCLUYE RECURSOS POR ¢64.991.397,00 PROVENIENTES DEL FONDO DE ASIGNACIONES FAMILIARES</t>
  </si>
  <si>
    <t>E6010147263200</t>
  </si>
  <si>
    <t>COMITE CEN-CINAI DE RIO GRANDE, PAQUERA, PUNTARENAS, PUNTARENAS. (INCLUYE RECURSOS POR ¢14.908.249,00 PROVENIENTES DEL FONDO DE</t>
  </si>
  <si>
    <t>E6010147363200</t>
  </si>
  <si>
    <t>COMITE CEN-CINAI DE COBANO, COBANO, PUNTARENAS, PUNTARENAS. (INCLUYE RECURSOS POR ¢93.689.322,00 PROVENIENTES DEL FONDO DE ASIGNACIONES FAMILIARES</t>
  </si>
  <si>
    <t>E6010147463200</t>
  </si>
  <si>
    <t>COMITE CEN CINAI MONTEVERDE, MONTEVERDE, PUNTARENAS, PUNTARENAS. (INCLUYE RECURSOS POR ¢71.253.244,00 PROVENIENTES DEL FONDO DE</t>
  </si>
  <si>
    <t>E6010147563200</t>
  </si>
  <si>
    <t>COMITE CEN CINAI DE ESPARZOL, SAN JUAN GRANDE, ESPARZA, PUNTARENAS. (INCLUYE RECURSOS POR ¢29.457.585,00 PROVENIENTES DEL FONDO DE</t>
  </si>
  <si>
    <t>E6010147663200</t>
  </si>
  <si>
    <t>COMITE CEN CINAI DE ISLA VENADO, LEPANTO, PUNTARENAS, PUNTARENAS. (INCLUYE RECURSOS POR ¢42.538897,00 PROVENIENTES DEL FONDO DE</t>
  </si>
  <si>
    <t>E6010147763200</t>
  </si>
  <si>
    <t>COMITE CEN CINAI INMACULADA QUEPOS, QUEPOS, PUNTARENAS (INCLUYE RECURSOS POR ¢85.349.168,00 PROVENIENTES DEL FONDO DE ASIGNACIONES FAMILIARES</t>
  </si>
  <si>
    <t>E6010147863200</t>
  </si>
  <si>
    <t>COMITE CEN-CINAI DE SECTOR HOSPITAL, SAN RAMON, SAN RAMON, ALAJUELA. (INCLUYE RECURSOS POR ¢29.312.585,00 PROVENIENTES DEL FONDO DE</t>
  </si>
  <si>
    <t>E6010147963200</t>
  </si>
  <si>
    <t>COMITE CEN-CINAI DE SAN RAMON, SAN RAMON, SAN RAMON, ALAJUELA. (INCLUYE RECURSOS POR ¢58.213.946,00 PROVENIENTES DEL FONDO DE</t>
  </si>
  <si>
    <t>E6010148063200</t>
  </si>
  <si>
    <t>COMITE CEN-CINAI DE SAN JUAN, SAN JUAN, SAN RAMON, ALAJUELA. (INCLUYE RECURSOS POR ¢29.048.345,00 PROVENIENTES DEL FONDO DE</t>
  </si>
  <si>
    <t>E6010148163200</t>
  </si>
  <si>
    <t>COMITE CEN-CINAI DE PIEDADES SUR, PIEDADES SUR, SAN RAMON, ALAJUELA. (INCLUYE RECURSOS POR ¢15.824.884,00 PROVENIENTES DEL FONDO DE</t>
  </si>
  <si>
    <t>E6010148263200</t>
  </si>
  <si>
    <t>COMITE CEN-CINAI DE LA UNION, SAN RAFAEL, SAN RAMON, ALAJUELA. (INCLUYE RECURSOS POR ¢15.824.884,00 PROVENIENTES DEL FONDO DE</t>
  </si>
  <si>
    <t>E6010148363200</t>
  </si>
  <si>
    <t>COMITE CEN-CINAI DE ALFARO, ALFARO, SAN RAMON, ALAJUELA. (INCLUYE RECURSOS POR ¢36.427.693,00 PROVENIENTES DEL FONDO DE ASIGNACIONES FAMILIARES</t>
  </si>
  <si>
    <t>E6010148463200</t>
  </si>
  <si>
    <t>COMITE CEN-CINAI DE CHACHAGUA, PEÑAS BLANCAS, SAN RAMON, ALAJUELA. (INCLUYE RECURSOS POR ¢22.347.716,00 PROVENIENTES DEL FONDO DE</t>
  </si>
  <si>
    <t>E6010148563200</t>
  </si>
  <si>
    <t>COMITE CEN-CINAI DE ABANICO, PEÑAS BLANCAS, SAN RAMON, ALAJUELA. (INCLUYE RECURSOS POR ¢8.445.537,00 PROVENIENTES DEL FONDO DE</t>
  </si>
  <si>
    <t>E6010148663200</t>
  </si>
  <si>
    <t>COMITE CEN-CINAI DE EL INVU, SAN ISIDRO, P.B., SAN RAMON, ALAJUELA. (INCLUYE RECURSOS POR ¢14.908.249,00 PROVENIENTES DEL FONDO DE</t>
  </si>
  <si>
    <t>E6010148763200</t>
  </si>
  <si>
    <t>COMITE CEN-CINAI DE SAN ISIDRO, PEÑAS BLANCAS, SAN RAMON, ALAJUELA. (INCLUYE RECURSOS POR ¢22.551.836,00 PROVENIENTES DEL FONDO DE</t>
  </si>
  <si>
    <t>E6010148863200</t>
  </si>
  <si>
    <t>COMITE CEN-CINAI DE VALLE ESCONDIDO, SAN JUAN, SAN RAMON, ALAJUELA. (INCLUYE RECURSOS POR ¢35.139.777,00 PROVENIENTES DEL FONDO DE</t>
  </si>
  <si>
    <t>E6010148963200</t>
  </si>
  <si>
    <t>COMITE CEN CINAI DE BARRIO EL CARMEN, NARANJO, NARANJO, ALAJUELA. (INCLUYE RECURSOS POR ¢50.951.234,00 PROVENIENTES DEL FONDO DE</t>
  </si>
  <si>
    <t>E6010149063200</t>
  </si>
  <si>
    <t>COMITE CEN-CINAI DE PALMITOS, PALMITOS, NARANJO, ALAJUELA. (INCLUYE RECURSOS POR ¢16.234.124,00 PROVENIENTES DEL FONDO DE ASIGNACIONES FAMILIARES</t>
  </si>
  <si>
    <t>E6010149163200</t>
  </si>
  <si>
    <t>COMITE CEN-CINAI DE CANDELARIA, CANDELARIA, NARANJO, ALAJUELA. (INCLUYE RECURSOS POR ¢55.296.758,00 PROVENIENTES DEL FONDO DE</t>
  </si>
  <si>
    <t>E6010149263200</t>
  </si>
  <si>
    <t>COMITE CEN-CINAI DE BARRIO CORAZON DE JESUS, NARANJO, NARANJO, ALAJUELA. (INCLUYE RECURSOS POR ¢15.615.526,00 PROVENIENTES DEL FONDO DE</t>
  </si>
  <si>
    <t>E6010149363200</t>
  </si>
  <si>
    <t>COMITE CEN CINAI DE BARRIO SAN MARTIN NARANJO NARANJO ALAJUELA (INCLUYE RECURSOS POR ¢36.487.813,00 PROVENIENTES DEL FONDO DE</t>
  </si>
  <si>
    <t>E6010149463200</t>
  </si>
  <si>
    <t>COMITE CEN-CINAI DE SAN JUANILLO, SAN JOSE, NARANJO, ALAJUELA. (INCLUYE RECURSOS POR ¢8.445.537,00 PROVENIENTES DEL FONDO DE</t>
  </si>
  <si>
    <t>E6010149563200</t>
  </si>
  <si>
    <t>COMITE CEN-CINAI DE EL ROSARIO, EL ROSARIO, NARANJO, ALAJUELA. (INCLUYE RECURSOS POR ¢22.696.836,00 PROVENIENTES DEL FONDO DE</t>
  </si>
  <si>
    <t>E6010149663200</t>
  </si>
  <si>
    <t>COMITE CEN-CINAI DE ZARCERO, ZARCERO, ZARCERO, ALAJUELA. (INCLUYE RECURSOS POR ¢50.680.525,00 PROVENIENTES DEL FONDO DE ASIGNACIONES FAMILIARES</t>
  </si>
  <si>
    <t>E6010149763200</t>
  </si>
  <si>
    <t>COMITE CEN-CINAI DE LAGUNA, LAGUNA, ZARCERO, ALAJUELA. (INCLUYE RECURSOS POR ¢8.255.812,00 PROVENIENTES DEL FONDO DE ASIGNACIONES FAMILIARES</t>
  </si>
  <si>
    <t>E6010149863200</t>
  </si>
  <si>
    <t>COMITE CEN-CINAI DE TAPEZCO, TAPEZCO, ALAJUELA. (INCLUYE RECURSOS POR ¢8.854.777,00 PROVENIENTES DEL FONDO DE ASIGNACIONES FAMILIARES SEGUN</t>
  </si>
  <si>
    <t>E6010149963200</t>
  </si>
  <si>
    <t>COMITE CEN-CINAI DE PALMIRA, PALMIRA, ZARCERO, ALAJUELA. (INCLUYE RECURSOS POR ¢8.445.537,00 PROVENIENTES DEL FONDO DE ASIGNACIONES FAMILIARES</t>
  </si>
  <si>
    <t>E6010150063200</t>
  </si>
  <si>
    <t>COMITE CEN-CINAI DE SANTA ROSA, BRISAS, ZARCERO, ALAJUELA. (INCLUYE RECURSOS POR ¢8.445.537,00 PROVENIENTES DEL FONDO DE ASIGNACIONES FAMILIARES</t>
  </si>
  <si>
    <t>E6010150163200</t>
  </si>
  <si>
    <t>COMITE CEN CINAI DE RINCON DE ZARAGOZA, ZARAGOZA, PALMARES, ALAJUELA. (INCLUYE RECURSOS POR ¢22.287.596,00 PROVENIENTES DEL FONDO DE</t>
  </si>
  <si>
    <t>E6010150263200</t>
  </si>
  <si>
    <t>COMITE CEN-CINAI DE BUENOS AIRES, BUENOS AIRES, PALMARES, ALAJUELA. (INCLUYE RECURSOS POR ¢16.234.124,00 PROVENIENTES DEL FONDO DE</t>
  </si>
  <si>
    <t>E6010150363200</t>
  </si>
  <si>
    <t>COMITE CEN-CINAI DE CANDELARIA, CANDELARIA, PALMARES, ALAJUELA. (INCLUYE RECURSOS POR ¢22.696.836,00 PROVENIENTES DEL FONDO DE</t>
  </si>
  <si>
    <t>E6010150463200</t>
  </si>
  <si>
    <t>COMITE CEN-CINAI DE ESQUIPULAS, ESQUIPULAS, PALMARES, ALAJUELA. (INCLUYE RECURSOS POR ¢22.347.714,00 PROVENIENTES DEL FONDO DE</t>
  </si>
  <si>
    <t>E6010150563200</t>
  </si>
  <si>
    <t>COMITE CEN-CINAI DE LA GRANJA, LA GRANJA, PALMARES, ALAJUELA. (INCLUYE RECURSOS POR ¢51.597.162,00 PROVENIENTES DEL FONDO DE</t>
  </si>
  <si>
    <t>E6010150663200</t>
  </si>
  <si>
    <t>COMITE CEN-CINAI DE SARCHI NORTE, SARCHI NORTE, VALVERDE VEGA, ALAJUELA. (INCLUYE RECURSOS POR ¢39.320.117,00 PROVENIENTES DEL FONDO DE</t>
  </si>
  <si>
    <t>E6010150763200</t>
  </si>
  <si>
    <t>COMITE CEN-CINAI DE LA LUISA, LA LUISA, VALVERDE VEGA, ALAJUELA. (INCLUYE RECURSOS POR ¢8.445.537,00 PROVENIENTES DEL FONDO DE</t>
  </si>
  <si>
    <t>E6010150863200</t>
  </si>
  <si>
    <t>COMITE CEN-CINAI DE SARCHI SUR, SARCHI SUR, VALVERDE VEGA, ALAJUELA. (INCLUYE RECURSOS POR ¢8.854.777,00 PROVENIENTES DEL FONDO DE</t>
  </si>
  <si>
    <t>E6010150963200</t>
  </si>
  <si>
    <t>COMITE CEN-CINAI DE SAN PEDRO, SAN PEDRO, VALVERDE VEGA, ALAJUELA. (INCLUYE RECURSOS POR ¢28.750.309,00 PROVENIENTES DEL FONDO DE</t>
  </si>
  <si>
    <t>E6010151063200</t>
  </si>
  <si>
    <t>COMITE CEN CINAI SAN RAFAEL, SARCHI NORTE, VALVERDE VEGA, ALAJUELA (INCLUYE RECURSOS POR ¢36.189.772,00 PROVENIENTES DEL FONDO DE</t>
  </si>
  <si>
    <t>E6010151163200</t>
  </si>
  <si>
    <t>COMITE CEN CINAI DE SAN CRISTOBAL NORTE, DESAMPARADOS, SAN JOSE. (INCLUYE RECURSOS POR ¢14.908.249,00 PROVENIENTES DEL FONDO DE</t>
  </si>
  <si>
    <t>E6010151263200</t>
  </si>
  <si>
    <t>COMITE CEN CINAI DE LA LUCHA, SAN CRISTOBAL, DESAMPARADOS, SAN JOSE. (INCLUYE RECURSOS POR ¢7.495.537,00 PROVENIENTES DEL FONDO DE</t>
  </si>
  <si>
    <t>E6010151363200</t>
  </si>
  <si>
    <t>COMITE CEN CINAI DE SAN CRISTOBAL SUR, DESAMPARADOS, SAN JOSE. (INCLUYE RECURSOS POR ¢2.368.420,00 PROVENIENTES DEL FONDO DE</t>
  </si>
  <si>
    <t>E6010151463200</t>
  </si>
  <si>
    <t>COMITE CEN CINAI DE SAN MARCOS, SAN MARCOS, TARRAZU, SAN JOSE. (INCLUYE RECURSOS POR ¢20.587.114,00 PROVENIENTES DEL FONDO DE</t>
  </si>
  <si>
    <t>E6010151563200</t>
  </si>
  <si>
    <t>COMITE CEN CINAI DE SAN LORENZO, SAN LORENZO, TARRAZU, SAN JOSE. (INCLUYE RECURSOS POR ¢8.445.537,00 PROVENIENTES DEL FONDO DE</t>
  </si>
  <si>
    <t>E6010151663200</t>
  </si>
  <si>
    <t>COMITE CEN CINAI DE SAN CARLOS, SAN CARLOS, TARRAZU, SAN JOSE. (INCLUYE RECURSOS POR ¢22.287.596,00 PROVENIENTES DEL FONDO DE</t>
  </si>
  <si>
    <t>E6010151763200</t>
  </si>
  <si>
    <t>COMITE CEN CINAI DE SAN JERONIMO, SAN CARLOS, TARRAZU, SAN JOSE (INCLUYE RECURSOS POR ¢22.287.596,00 PROVENIENTES DEL FONDO DE</t>
  </si>
  <si>
    <t>E6010151863200</t>
  </si>
  <si>
    <t>COMITE CEN CINAI DE SANTA MARIA, SANTA MARIA, DOTA, SAN JOSE. (INCLUYE RECURSOS POR ¢56.168.267,00 PROVENIENTES DEL FONDO DE</t>
  </si>
  <si>
    <t>E6010151963200</t>
  </si>
  <si>
    <t>COMITE CEN CINAI DE COPEY, COPEY, DOTA, SAN JOSE. (INCLUYE RECURSOS POR ¢5.828.420,00 PROVENIENTES DEL FONDO DE ASIGNACIONES FAMILIARES SEGUN</t>
  </si>
  <si>
    <t>E6010152063200</t>
  </si>
  <si>
    <t>COMITE CEN CINAI DE SAN PABLO, SAN PABLO, LEON CORTES, SAN JOSE. (INCLUYE RECURSOS POR ¢42.375.953,00 PROVENIENTES DEL FONDO DE</t>
  </si>
  <si>
    <t>E6010152163200</t>
  </si>
  <si>
    <t>COMITE CEN CINAI DE SAN ANDRES, SAN ANDRES, LEON CORTES, SAN JOSE. (INCLUYE RECURSOS POR ¢2.368.420,00 PROVENIENTES DEL FONDO DE</t>
  </si>
  <si>
    <t>E6010152263200</t>
  </si>
  <si>
    <t>COMITE CEN CINAI DE LLANO BONITO, LLANO BONITO, LEON CORTES, SAN JOSE. (INCLUYE RECURSOS POR ¢5.828.420,00 PROVENIENTES DEL FONDO DE</t>
  </si>
  <si>
    <t>E6010152363200</t>
  </si>
  <si>
    <t>COMITE CEN CINAI DE SAN ISIDRO, SAN ISIDRO, LEON CORTES, SAN JOSE (INCLUYE RECURSOS POR ¢22.287.596,00 PROVENIENTES DEL FONDO DE</t>
  </si>
  <si>
    <t>E6010152463200</t>
  </si>
  <si>
    <t>COMITE CEN CINAI DE SANTA CRUZ, SANTA CRUZ, LEON CORTES, SAN JOSE. (INCLUYE RECURSOS POR ¢19.670.479,00 PROVENIENTES DEL FONDO DE</t>
  </si>
  <si>
    <t>E6010152563200</t>
  </si>
  <si>
    <t>COMITE CEN CINAI DE SAN ANTONIO, SAN ANTONIO, LEON CORTES, SAN JOSE. (INCLUYE RECURSOS POR ¢15.824.884,00 PROVENIENTES DEL FONDO DE</t>
  </si>
  <si>
    <t>E6010152663200</t>
  </si>
  <si>
    <t>COMITE CEN CINAI DE TEJAR, TEJAR, EL GUARCO, CARTAGO. (INCLUYE RECURSOS POR ¢68.104.724,00 PROVENIENTES DEL FONDO DE ASIGNACIONES FAMILIARES</t>
  </si>
  <si>
    <t>E6010152763200</t>
  </si>
  <si>
    <t>COMITE CEN CINAI DE PALMITAL, SAN ISIDRO, EL GUARCO, CARTAGO. (INCLUYE RECURSOS POR ¢22.287.596,00 PROVENIENTES DEL FONDO DE</t>
  </si>
  <si>
    <t>E6010152863200</t>
  </si>
  <si>
    <t>COMITE CEN CINAI DE EL EMPALME, SAN ISIDRO, EL GUARCO, CARTAGO. (INCLUYE RECURSOS POR ¢13.207.767,00 PROVENIENTES DEL FONDO DE</t>
  </si>
  <si>
    <t>E6010152963200</t>
  </si>
  <si>
    <t>COMITE CEN CINAI DE SAN ISIDRO, SAN ISIDRO, EL GUARCO, CARTAGO. (INCLUYE RECURSOS POR ¢29.159.549,00 PROVENIENTES DEL FONDO DE</t>
  </si>
  <si>
    <t>E6010153063200</t>
  </si>
  <si>
    <t>COMITE CEN CINAI DE PURIRES, TOBOSI, EL GUARCO, CARTAGO. (INCLUYE RECURSOS POR ¢8.445.537,00 PROVENIENTES DEL FONDO DE ASIGNACIONES FAMILIARES</t>
  </si>
  <si>
    <t>E6010153163200</t>
  </si>
  <si>
    <t>COMITE CEN CINAI DE COCORI, SAN FRANCISCO, CARTAGO, CARTAGO. (INCLUYE RECURSOS POR ¢50.031.836,00 PROVENIENTES DEL FONDO DE</t>
  </si>
  <si>
    <t>E6010153263200</t>
  </si>
  <si>
    <t>COMITE CEN CINAI DE CARTAGO, CENTRAL, ORIENTAL CARTAGO. (INCLUYE RECURSOS POR ¢84.762.666,00 PROVENIENTES DEL FONDO DE ASIGNACIONES FAMILIARES</t>
  </si>
  <si>
    <t>E6010153363200</t>
  </si>
  <si>
    <t>COMITE CEN CINAI DE SAN NICOLAS, SAN NICOLAS, CARTAGO, CARTAGO. (INCLUYE RECURSOS POR ¢62.823.237,00 PROVENIENTES DEL FONDO DE</t>
  </si>
  <si>
    <t>E6010153463200</t>
  </si>
  <si>
    <t>COMITE CEN CINAI DE LOYOLA, SAN NICOLAS, CARTAGO, CARTAGO. (INCLUYE RECURSOS POR ¢15.317.489,00 PROVENIENTES DEL FONDO DE ASIGNACIONES FAMILIARES</t>
  </si>
  <si>
    <t>E6010153563200</t>
  </si>
  <si>
    <t>COMITE CEN CINAI DE AGUA CALIENTE, SAN FRANCISCO, CARTAGO, CARTAGO. (INCLUYE RECURSOS POR ¢75.465.824,00 PROVENIENTES DEL FONDO DE</t>
  </si>
  <si>
    <t>E6010153663200</t>
  </si>
  <si>
    <t>COMITE CEN CINAI DE LOURDES, LOURDES, AGUACALIENTE, CARTAGO, CARTAGO. (INCLUYE RECURSOS POR ¢22.287.596,00 PROVENIENTES DEL FONDO DE</t>
  </si>
  <si>
    <t>E6010153763200</t>
  </si>
  <si>
    <t>COMITE CEN CINAI DE GUADALUPE, GUADALUPE, CARTAGO, CARTAGO. (INCLUYE RECURSOS POR ¢63.873.896,00 PROVENIENTES DEL FONDO DE</t>
  </si>
  <si>
    <t>E6010153863200</t>
  </si>
  <si>
    <t>COMITE CEN CINAI DE SAN JUAN SUR, CORRALILLO, CARTAGO, CARTAGO. (INCLUYE RECURSOS POR ¢12.291.132,00 PROVENIENTES DEL FONDO DE</t>
  </si>
  <si>
    <t>E6010153963200</t>
  </si>
  <si>
    <t>COMITE CEN CINAI DE SAN JUAN NORTE, CORRALILLO, CARTAGO, CARTAGO. (INCLUYE RECURSOS POR ¢12.291.132,00 PROVENIENTES DEL FONDO DE</t>
  </si>
  <si>
    <t>E6010154063200</t>
  </si>
  <si>
    <t>COMITE CEN CINAI DE CORRALILLO, CORRALILLO, CARTAGO, CARTAGO. (INCLUYE RECURSOS POR ¢14.908.249,00 PROVENIENTES DEL FONDO DE</t>
  </si>
  <si>
    <t>E6010154163200</t>
  </si>
  <si>
    <t>COMITE CEN CINAI DE EL ALUMBRE, CORRALILLO, CARTAGO, CARTAGO. (INCLUYE RECURSOS POR ¢12.291.132,00 PROVENIENTES DEL FONDO DE</t>
  </si>
  <si>
    <t>E6010154263200</t>
  </si>
  <si>
    <t>COMITE CEN CINAI DE SAN ANTONIO, CORRALILLO, CARTAGO, CARTAGO. (INCLUYE RECURSOS POR ¢8.445.537,00 PROVENIENTES DEL FONDO DE</t>
  </si>
  <si>
    <t>E6010154363200</t>
  </si>
  <si>
    <t>COMITE CEN CINAI DE SANTA ELENA, CORRALILLO, CARTAGO, CARTAGO. (INCLUYE RECURSOS POR ¢8.445.537,00 PROVENIENTES DEL FONDO DE</t>
  </si>
  <si>
    <t>E6010154463200</t>
  </si>
  <si>
    <t>COMITE CEN CINAI DE LLANO LOS ANGELES, CORRALILLO, CARTAGO, CARTAGO. (INCLUYE RECURSOS POR ¢14.908.249,00 PROVENIENTES DEL FONDO DE</t>
  </si>
  <si>
    <t>E6010154563200</t>
  </si>
  <si>
    <t>COMITE CEN CINAI DE DULCE NOMBRE, DULCE NOMBRE, CARTAGO, CARTAGO. (INCLUYE RECURSOS POR ¢28.810.429,00 PROVENIENTES DEL FONDO DE</t>
  </si>
  <si>
    <t>E6010154763200</t>
  </si>
  <si>
    <t>COMITE CEN CINAI DE LLANO GRANDE, LLANO GRANDE, CARTAGO, CARTAGO. (INCLUYE RECURSOS POR ¢14.908.249,00 PROVENIENTES DEL FONDO DE</t>
  </si>
  <si>
    <t>E6010154863200</t>
  </si>
  <si>
    <t>COMITE CEN CINAI DE QUEBRADILLA, QUEBRADILLA, CARTAGO, CARTAGO. (INCLUYE RECURSOS POR ¢56.985.415,00 PROVENIENTES DEL FONDO DE</t>
  </si>
  <si>
    <t>E6010154963200</t>
  </si>
  <si>
    <t>COMITE CEN CINAI DE TRES RIOS, TRES RIOS, LA UNION, CARTAGO. (INCLUYE RECURSOS POR ¢92.440.049,00 PROVENIENTES DEL FONDO DE</t>
  </si>
  <si>
    <t>E6010155063200</t>
  </si>
  <si>
    <t>COMITE CEN CINAI DE LOS SAUCES, SAN RAFAEL, LA UNION, CARTAGO. (INCLUYE RECURSOS POR ¢14.908.249,00 PROVENIENTES DEL FONDO DE</t>
  </si>
  <si>
    <t>E6010155163200</t>
  </si>
  <si>
    <t>COMITE CEN CINAI DE TIERRA BLANCA, TIERRA BLANCA, CARTAGO, CARTAGO. (INCLUYE RECURSOS POR ¢36.189.777,00 PROVENIENTES DEL FONDO DE</t>
  </si>
  <si>
    <t>E6010155263200</t>
  </si>
  <si>
    <t>COMITE CEN CINAI DE PARAISO 1, PARAISO, PARAISO, CARTAGO. (INCLUYE RECURSOS POR ¢29.159.549,00 PROVENIENTES DEL FONDO DE ASIGNACIONES FAMILIARES</t>
  </si>
  <si>
    <t>E6010155363200</t>
  </si>
  <si>
    <t>COMITE CEN CINAI DE EL SALVADOR, LLANOS DE SANTA LUCIA, PARAISO, CARTAGO. (INCLUYE RECURSOS POR ¢22.287.596,00 PROVENIENTES DEL FONDO DE</t>
  </si>
  <si>
    <t>E6010155463200</t>
  </si>
  <si>
    <t>COMITE CEN CINAI DE LLANOS DE SANTA LUCIA, PARAISO, CARTAGO. (INCLUYE RECURSOS POR ¢65.653.888,00 PROVENIENTES DEL FONDO DE</t>
  </si>
  <si>
    <t>E6010155563200</t>
  </si>
  <si>
    <t>COMITE CEN CINAI DE SANTIAGO, SANTIAGO, PARAISO, CARTAGO. (INCLUYE RECURSOS POR ¢29.666.944,00 PROVENIENTES DEL FONDO DE ASIGNACIONES FAMILIARES</t>
  </si>
  <si>
    <t>E6010155663200</t>
  </si>
  <si>
    <t>COMITE CEN CINAI DE OROSI, OROSI, PARAISO, CARTAGO. (INCLUYE RECURSOS POR ¢8.445.537,00 PROVENIENTES DEL FONDO DE ASIGNACIONES FAMILIARES</t>
  </si>
  <si>
    <t>E6010155763200</t>
  </si>
  <si>
    <t>COMITE CEN CINAI DE PURISIL, OROSI, PARAISO, CARTAGO. (INCLUYE RECURSOS POR ¢5.828.420,00 PROVENIENTES DEL FONDO DE ASIGNACIONES FAMILIARES</t>
  </si>
  <si>
    <t>E6010155863200</t>
  </si>
  <si>
    <t>COMITE CEN CINAI DE PALOMO, OROSI, PARAISO, CARTAGO. (INCLUYE RECURSOS POR ¢5.828.420,00 PROVENIENTES DEL FONDO DE ASIGNACIONES FAMILIARES</t>
  </si>
  <si>
    <t>E6010155963200</t>
  </si>
  <si>
    <t>COMITE CEN CINAI DE PUENTE NEGRO, OROSI, PARAISO, CARTAGO. (INCLUYE RECURSOS POR ¢2.368.420,00 PROVENIENTES DEL FONDO DE ASIGNACIONES FAMILIARES</t>
  </si>
  <si>
    <t>E6010156063200</t>
  </si>
  <si>
    <t>COMITE CEN CINAI DE CACHI, CACHI, PARAISO, CARTAGO. (INCLUYE RECURSOS POR ¢36.538.897,00 PROVENIENTES DEL FONDO DE ASIGNACIONES FAMILIARES</t>
  </si>
  <si>
    <t>E6010156163200</t>
  </si>
  <si>
    <t>COMITE CEN CINAI DE NARANJO, JUAN VIÑAS, JIMENEZ, CARTAGO. (INCLUYE RECURSOS POR ¢5.828.420,00 PROVENIENTES DEL FONDO DE ASIGNACIONES FAMILIARES</t>
  </si>
  <si>
    <t>E6010156263200</t>
  </si>
  <si>
    <t>COMITE CEN CINAI DE JUAN VIÑAS, JUAN VIÑAS, JIMENEZ, CARTAGO (INCLUYE RECURSOS POR ¢42.034.884,00 PROVENIENTES DEL FONDO DE</t>
  </si>
  <si>
    <t>E6010156363200</t>
  </si>
  <si>
    <t>COMITE CEN CINAI DE LA VICTORIA, JUAN VIÑAS, JIMENEZ, CARTAGO. (INCLUYE RECURSOS POR ¢22.696.836,00 PROVENIENTES DEL FONDO DE</t>
  </si>
  <si>
    <t>E6010156463200</t>
  </si>
  <si>
    <t>COMITE CEN CINAI DE PACAYAS, PACAYAS, ALVARADO, CARTAGO. (INCLUYE RECURSOS POR ¢14.908.249,00 PROVENIENTES DEL FONDO DE ASIGNACIONES FAMILIARES</t>
  </si>
  <si>
    <t>E6010156563200</t>
  </si>
  <si>
    <t>COMITE CEN CINAI DE CERVANTES, CERVANTES, ALVARADO, CARTAGO. (INCLUYE RECURSOS POR ¢8.854.777,00 PROVENIENTES DEL FONDO DE</t>
  </si>
  <si>
    <t>E6010156663200</t>
  </si>
  <si>
    <t>COMITE CEN CINAI DE CAPELLADES, CAPELLADES, ALVARADO, CARTAGO. (INCLUYE RECURSOS POR ¢14.908.249,00 PROVENIENTES DEL FONDO DE</t>
  </si>
  <si>
    <t>E6010156763200</t>
  </si>
  <si>
    <t>COMITE CEN CINAI DE SAN RAFAEL OREAMUNO, SAN RAFAEL, CARTAGO. (INCLUYE RECURSOS POR ¢15.266.406,00 PROVENIENTES DEL FONDO DE</t>
  </si>
  <si>
    <t>E6010156863200</t>
  </si>
  <si>
    <t>COMITE CEN CINAI DE COT, COT, OREAMUNO, CARTAGO. (INCLUYE RECURSOS POR ¢50.438.738,00 PROVENIENTES DEL FONDO DE ASIGNACIONES FAMILIARES</t>
  </si>
  <si>
    <t>E6010156963200</t>
  </si>
  <si>
    <t>COMITE CEN CINAI DE CIPRESES, CIPRESES, OREAMUNO, CARTAGO. (INCLUYE RECURSOS POR ¢8.445.537,00 PROVENIENTES DEL FONDO DE ASIGNACIONES FAMILIARES</t>
  </si>
  <si>
    <t>E6010157063200</t>
  </si>
  <si>
    <t>COMITE CEN CINAI DE BIRRISITO, PARAISO, PARAISO, CARTAGO. (INCLUYE RECURSOS POR ¢36.189.777,00 PROVENIENTES DEL FONDO DE ASIGNACIONES FAMILIARES</t>
  </si>
  <si>
    <t>E6010157163200</t>
  </si>
  <si>
    <t>COMITE CEN CINAI DE SABANILLAS, TUCURRIQUE, JIMENEZ, CARTAGO. (INCLUYE RECURSOS POR ¢8.445.537,00 PROVENIENTES DEL FONDO DE</t>
  </si>
  <si>
    <t>E6010157263200</t>
  </si>
  <si>
    <t>COMITE CEN CINAI DE TUCURRIQUE, TUCURRIQUE, JIMENEZ, CARTAGO. (INCLUYE RECURSOS POR ¢37.473.628,00 PROVENIENTES DEL FONDO DE</t>
  </si>
  <si>
    <t>E6010157363200</t>
  </si>
  <si>
    <t>COMITE CEN CINAI DE PEJIBAYE, PEJIBAYE, JIMENEZ, CARTAGO. (INCLUYE RECURSOS POR ¢37.408.695,00 PROVENIENTES DEL FONDO DE ASIGNACIONES FAMILIARES</t>
  </si>
  <si>
    <t>E6010157463200</t>
  </si>
  <si>
    <t>COMITE CEN CINAI DE TURRIALBA, TURRIALBA, TURRIALBA, CARTAGO. (INCLUYE RECURSOS POR ¢8.445.537,00 PROVENIENTES DEL FONDO DE</t>
  </si>
  <si>
    <t>E6010157563200</t>
  </si>
  <si>
    <t>COMITE CEN CINAI DE LA MARGOT, TURRIALBA, TURRIALBA, CARTAGO. (INCLUYE RECURSOS POR ¢5.127.117,00 PROVENIENTES DEL FONDO DE</t>
  </si>
  <si>
    <t>E6010157663200</t>
  </si>
  <si>
    <t>COMITE CEN CINAI DE SAN JUAN SUR, TURRIALBA, TURRIALBA, CARTAGO. (INCLUYE RECURSOS POR ¢5.828.420,00 PROVENIENTES DEL FONDO DE</t>
  </si>
  <si>
    <t>E6010157763200</t>
  </si>
  <si>
    <t>COMITE CEN CINAI DE SAN JUAN NORTE, TURRIALBA, TURRIALBA, CARTAGO. (INCLUYE RECURSOS POR ¢8.445.537,00 PROVENIENTES DEL FONDO DE</t>
  </si>
  <si>
    <t>E6010157863200</t>
  </si>
  <si>
    <t>COMITE CEN CINAI DE COLORADO, TURRIALBA, TURRIALBA, CARTAGO. (INCLUYE RECURSOS POR ¢15.824.884,00 PROVENIENTES DEL FONDO DE</t>
  </si>
  <si>
    <t>E6010157963200</t>
  </si>
  <si>
    <t>COMITE CEN CINAI DE LA SUIZA, LA SUIZA, TURRIALBA, CARTAGO. (INCLUYE RECURSOS POR ¢8.445.537,00 PROVENIENTES DEL FONDO DE</t>
  </si>
  <si>
    <t>E6010158063200</t>
  </si>
  <si>
    <t>COMITE CEN CINAI DE PERALTA, PERALTA, TURRIALBA, CARTAGO. (INCLUYE RECURSOS POR ¢2.368.420,00 PROVENIENTES DEL FONDO DE ASIGNACIONES FAMILIARES</t>
  </si>
  <si>
    <t>E6010158163200</t>
  </si>
  <si>
    <t>COMITE CEN CINAI DE SANTA CRUZ, SANTA CRUZ, TURRIALBA, CARTAGO. (INCLUYE RECURSOS POR ¢2.368.420,00 PROVENIENTES DEL FONDO DE</t>
  </si>
  <si>
    <t>E6010158263200</t>
  </si>
  <si>
    <t>COMITE CEN CINAI DE EL SAUCE, SANTA TERESITA, TURRIALBA, CARTAGO. (INCLUYE RECURSOS POR ¢8.445.537,00 PROVENIENTES DEL FONDO DE</t>
  </si>
  <si>
    <t>E6010158363200</t>
  </si>
  <si>
    <t>COMITE CEN CINAI DE SANTA TERESITA, SANTA TERESITA, TURRIALBA, CARTAGO. (INCLUYE RECURSOS POR ¢8.445.537,00 PROVENIENTES DEL FONDO DE</t>
  </si>
  <si>
    <t>E6010158463200</t>
  </si>
  <si>
    <t>COMITE CEN CINAI DE GUAYABO, SANTA TERESITA, TURRIALBA, CARTAGO. (INCLUYE RECURSOS POR ¢2.368.420,00 PROVENIENTES DEL FONDO DE</t>
  </si>
  <si>
    <t>E6010158563200</t>
  </si>
  <si>
    <t>COMITE CEN CINAI DE SITIO MATA, PAVONES, TURRIALBA, CARTAGO. (INCLUYE RECURSOS POR ¢5.828.420,00 PROVENIENTES DEL FONDO DE</t>
  </si>
  <si>
    <t>E6010158663200</t>
  </si>
  <si>
    <t>COMITE CEN CINAI DE JABILLOS, PAVONES, TURRIALBA, CARTAGO. (INCLUYE RECURSOS POR ¢8.445.537,00 PROVENIENTES DEL FONDO DE ASIGNACIONES FAMILIARES</t>
  </si>
  <si>
    <t>E6010158763200</t>
  </si>
  <si>
    <t>COMITE CEN CINAI DE TUIS, TUIS, TURRIALBA, CARTAGO. (INCLUYE RECURSOS POR ¢8.445.537,00 PROVENIENTES DEL FONDO DE ASIGNACIONES FAMILIARES</t>
  </si>
  <si>
    <t>E6010158863200</t>
  </si>
  <si>
    <t>COMITE CEN CINAI DE PLATANILLO, TAYUTIC, TURRIALBA, CARTAGO. (INCLUYE RECURSOS POR ¢5.828.420,00 PROVENIENTES DEL FONDO DE</t>
  </si>
  <si>
    <t>E6010158963200</t>
  </si>
  <si>
    <t>COMITE CEN CINAI DE PASO MARCOS DE PLATANILLO,TUYITIC, TURRIALBA, CARTAGO. (INCLUYE RECURSOS POR ¢2.368.420,00 PROVENIENTES DEL FONDO</t>
  </si>
  <si>
    <t>E6010159063200</t>
  </si>
  <si>
    <t>COMITE CEN CINAI DE AQUIARES, SANTA ROSA, TURRIALBA, CARTAGO. (INCLUYE RECURSOS POR ¢8.445.537,00 PROVENIENTES DEL FONDO DE</t>
  </si>
  <si>
    <t>E6010159163200</t>
  </si>
  <si>
    <t>COMITE CEN CINAI DE SANTA ROSA, SANTA ROSA, TURRIALBA, CARTAGO. (INCLUYE RECURSOS POR ¢8.445.537,00 PROVENIENTES DEL FONDO DE</t>
  </si>
  <si>
    <t>E6010159263200</t>
  </si>
  <si>
    <t>COMITE CEN CINAI DE TRES EQUIS, TRES EQUIS, TURRIALBA, CARTAGO. (INCLUYE RECURSOS POR ¢8.445.537,00 PROVENIENTES DEL FONDO DE</t>
  </si>
  <si>
    <t>E6010159363200</t>
  </si>
  <si>
    <t>COMITE CEN CINAI DE EL MORA, LA ISABEL, TURRIALBA, CARTAGO. (INCLUYE RECURSOS POR ¢8.854.777,00 PROVENIENTES DEL FONDO DE</t>
  </si>
  <si>
    <t>E6010159463200</t>
  </si>
  <si>
    <t>COMITE CEN CINAI DE AZUL TURRIALBA, LA ISABEL, TURRIALBA, CARTAGO. (INCLUYE RECURSOS POR ¢21.303.990,00 PROVENIENTES DEL FONDO DE</t>
  </si>
  <si>
    <t>E6010159563200</t>
  </si>
  <si>
    <t>COMITE CEN CINAI DE GRANO DE ORO, EL CHIRRIPO, TURRIALBA, CARTAGO. (INCLUYE RECURSOS POR ¢9.129.169,00 PROVENIENTES DEL FONDO DE</t>
  </si>
  <si>
    <t>E6010159763200</t>
  </si>
  <si>
    <t>COMITE CEN CINAI DE CORINA RODRIGUEZ, LA AURORA, ALAJUELITA, SAN JOSE. (INCLUYE RECURSOS POR ¢50.257.319,00 PROVENIENTES DEL FONDO DE</t>
  </si>
  <si>
    <t>E6010159863200</t>
  </si>
  <si>
    <t>COMITE CEN CINAI DE SANTA LUCIA, BARBA, HEREDIA. (INCLUYE RECURSOS POR ¢76.919.821,00 PROVENIENTES DEL FONDO DE ASIGNACIONES FAMILIARES</t>
  </si>
  <si>
    <t>E6010159963200</t>
  </si>
  <si>
    <t>COMITE CEN CINA DE LOMAS, PARRITA, PARRITA, PUNTARENAS. (INCLUYE RECURSOS POR ¢78.267.858,00 PROVENIENTES DEL FONDO DE ASIGNACIONES FAMILIARES</t>
  </si>
  <si>
    <t>E6010160063200</t>
  </si>
  <si>
    <t>COMITE CEN CINAI DE SAN MARTIN, JUAN VIÑAS, JIMENEZ, CARTAGO. (INCLUYE RECURSOS POR ¢2.368.420,00 PROVENIENTES DEL FONDO DE</t>
  </si>
  <si>
    <t>E6010160363200</t>
  </si>
  <si>
    <t>COMITE CEN CINAI DE RIO BRUJO, BUENOS AIRES, BUENOS AIRES, PUNTARENAS. (INCLUYE RECURSOS POR ¢2.368.420,00 PROVENIENTES DEL FONDO DE</t>
  </si>
  <si>
    <t>E6010160463200</t>
  </si>
  <si>
    <t>COMITE CEN CINAI DE BOLAS, BUENOS AIRES, BUENOS AIRES, PUNTARENAS. (INCLUYE RECURSOS POR ¢2.368.420,00 PROVENIENTES DEL FONDO DE</t>
  </si>
  <si>
    <t>E6010160563200</t>
  </si>
  <si>
    <t>COMITE CEN CINAI DE CHANGUENA, CHANGUENA, BUENOS AIRES, PUNTARENAS. (INCLUYE RECURSOS POR ¢2.368.420,00 PROVENIENTES DEL FONDO DE</t>
  </si>
  <si>
    <t>E6010160863200</t>
  </si>
  <si>
    <t>COMITE CEN CINAI DE ATARDECER, SAN NICOLAS, CARTAGO, CARTAGO. (INCLUYE RECURSOS POR ¢22.287.596,00 PROVENIENTES DEL FONDO DE</t>
  </si>
  <si>
    <t>E6010160963200</t>
  </si>
  <si>
    <t>COMITE CEN CINAI DE FATIMA, ORIENTAL, CARTAGO, CARTAGO. (INCLUYE RECURSOS POR ¢41.602.489,00 PROVENIENTES DEL FONDO DE ASIGNACIONES FAMILIARES</t>
  </si>
  <si>
    <t>E6010161063200</t>
  </si>
  <si>
    <t>COMITE CEN CINAI DE ORIENTE, OCCIDENTAL, CARTAGO, CARTAGO. (INCLUYE RECURSOS POR ¢35.139.777,00 PROVENIENTES DEL FONDO DE ASIGNACIONES FAMILIARES</t>
  </si>
  <si>
    <t>E6010161163200</t>
  </si>
  <si>
    <t>COMITE CEN CINAI DE BARRIO LOS ANGELES, LLANO GRANDE, CARTAGO, CARTAGO. (INCLUYE RECURSOS POR ¢37.046.291,00 PROVENIENTES DEL FONDO DE</t>
  </si>
  <si>
    <t>E6010161263200</t>
  </si>
  <si>
    <t>COMITE CEN-CINAI SALITRE BUENOS AIRES, BUENOS AIRES PUNTARENAS (INCLUYE RECURSOS POR ¢2.368.420,00 PROVENIENTES DEL FONDO DE</t>
  </si>
  <si>
    <t>E6010161463200</t>
  </si>
  <si>
    <t>COMITE CEN-CINAI DE CRISTO REY, HOSPITAL SAN JOSE, SAN JOSE. (INCLUYE RECURSOS POR ¢2.268.420,00 PROVENIENTES DEL FONDO DE</t>
  </si>
  <si>
    <t>E6010161563200</t>
  </si>
  <si>
    <t>COMITE CEN-CINAI DE SAN PEDRO ZAPOTAL, NANDAYURE GUANACASTE. (INCLUYE RECURSOS POR ¢2.368.420,00 PROVENIENTES DEL FONDO DE ASIGNACIONES FAMILIARES</t>
  </si>
  <si>
    <t>E6010320063200</t>
  </si>
  <si>
    <t>E6010320263200</t>
  </si>
  <si>
    <t>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</si>
</sst>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68"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5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4" fontId="0" fillId="0" borderId="0" xfId="0" applyNumberFormat="1" applyAlignment="1">
      <alignment vertical="top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2" fillId="2" borderId="0" xfId="1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9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" fontId="0" fillId="0" borderId="0" xfId="0" applyNumberFormat="1" applyAlignment="1">
      <alignment horizontal="right" vertical="top"/>
    </xf>
    <xf numFmtId="4" fontId="2" fillId="2" borderId="0" xfId="0" applyNumberFormat="1" applyFont="1" applyFill="1" applyAlignment="1">
      <alignment vertical="center"/>
    </xf>
    <xf numFmtId="4" fontId="0" fillId="2" borderId="0" xfId="0" applyNumberFormat="1" applyFill="1" applyAlignment="1">
      <alignment vertical="top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9" fontId="6" fillId="0" borderId="13" xfId="1" applyFont="1" applyFill="1" applyBorder="1" applyAlignment="1">
      <alignment horizontal="center" vertical="center"/>
    </xf>
    <xf numFmtId="9" fontId="6" fillId="0" borderId="14" xfId="1" applyFont="1" applyFill="1" applyBorder="1" applyAlignment="1">
      <alignment horizontal="center" vertical="center"/>
    </xf>
    <xf numFmtId="9" fontId="7" fillId="0" borderId="14" xfId="1" applyFont="1" applyFill="1" applyBorder="1" applyAlignment="1">
      <alignment horizontal="center" vertical="center"/>
    </xf>
    <xf numFmtId="9" fontId="6" fillId="0" borderId="15" xfId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6" xfId="0" applyNumberFormat="1" applyFont="1" applyBorder="1" applyAlignment="1">
      <alignment horizontal="right" vertical="center"/>
    </xf>
    <xf numFmtId="0" fontId="5" fillId="3" borderId="10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right" vertical="center"/>
    </xf>
    <xf numFmtId="9" fontId="6" fillId="3" borderId="3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horizontal="right" vertical="top"/>
    </xf>
    <xf numFmtId="9" fontId="0" fillId="0" borderId="1" xfId="1" applyFont="1" applyBorder="1" applyAlignment="1">
      <alignment horizontal="center" vertical="top"/>
    </xf>
    <xf numFmtId="10" fontId="0" fillId="2" borderId="0" xfId="1" applyNumberFormat="1" applyFont="1" applyFill="1" applyAlignment="1">
      <alignment vertical="top"/>
    </xf>
    <xf numFmtId="0" fontId="4" fillId="2" borderId="0" xfId="2" applyFont="1" applyFill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4" borderId="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9" fontId="5" fillId="4" borderId="3" xfId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right" vertical="center"/>
    </xf>
    <xf numFmtId="9" fontId="5" fillId="4" borderId="3" xfId="1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 wrapText="1"/>
    </xf>
    <xf numFmtId="0" fontId="8" fillId="4" borderId="2" xfId="2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9" fontId="6" fillId="4" borderId="3" xfId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4" fontId="5" fillId="4" borderId="19" xfId="0" applyNumberFormat="1" applyFont="1" applyFill="1" applyBorder="1" applyAlignment="1">
      <alignment horizontal="right" vertical="center"/>
    </xf>
    <xf numFmtId="9" fontId="6" fillId="4" borderId="20" xfId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9" fontId="6" fillId="4" borderId="3" xfId="1" applyFont="1" applyFill="1" applyBorder="1" applyAlignment="1">
      <alignment horizontal="center" vertical="center"/>
    </xf>
  </cellXfs>
  <cellStyles count="4">
    <cellStyle name="Normal" xfId="0" builtinId="0"/>
    <cellStyle name="Normal 2" xfId="2" xr:uid="{8F7B4AC2-7525-492F-B181-981FFA0ED26F}"/>
    <cellStyle name="Normal 3" xfId="3" xr:uid="{9902F7E3-585A-4202-BE08-1972CDD1587D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8CE4-D4E3-4661-87BA-BEB64A90F3E2}">
  <dimension ref="A1:N23"/>
  <sheetViews>
    <sheetView showGridLines="0" tabSelected="1" zoomScale="80" zoomScaleNormal="80" workbookViewId="0">
      <selection activeCell="B22" sqref="B22"/>
    </sheetView>
  </sheetViews>
  <sheetFormatPr baseColWidth="10" defaultColWidth="8.7109375" defaultRowHeight="12.75" x14ac:dyDescent="0.2"/>
  <cols>
    <col min="1" max="1" width="14.5703125" style="5" customWidth="1"/>
    <col min="2" max="2" width="60.7109375" bestFit="1" customWidth="1"/>
    <col min="3" max="3" width="9.7109375" customWidth="1"/>
    <col min="4" max="6" width="18.5703125" bestFit="1" customWidth="1"/>
    <col min="7" max="7" width="10.7109375" bestFit="1" customWidth="1"/>
    <col min="8" max="8" width="16.28515625" bestFit="1" customWidth="1"/>
    <col min="9" max="9" width="11.42578125" bestFit="1" customWidth="1"/>
    <col min="10" max="11" width="18.5703125" bestFit="1" customWidth="1"/>
    <col min="12" max="13" width="17.42578125" bestFit="1" customWidth="1"/>
    <col min="14" max="14" width="11.85546875" customWidth="1"/>
  </cols>
  <sheetData>
    <row r="1" spans="1:14" s="1" customFormat="1" ht="18.7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1" customFormat="1" ht="18.75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s="1" customFormat="1" ht="18.75" x14ac:dyDescent="0.2">
      <c r="A3" s="45" t="s">
        <v>1638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1" customFormat="1" ht="5.25" customHeight="1" thickBot="1" x14ac:dyDescent="0.25">
      <c r="A4" s="4"/>
      <c r="C4" s="2"/>
      <c r="N4" s="3"/>
    </row>
    <row r="5" spans="1:14" s="1" customFormat="1" ht="30.75" thickBot="1" x14ac:dyDescent="0.25">
      <c r="A5" s="46" t="s">
        <v>2</v>
      </c>
      <c r="B5" s="47" t="s">
        <v>3</v>
      </c>
      <c r="C5" s="48" t="s">
        <v>4</v>
      </c>
      <c r="D5" s="48" t="s">
        <v>5</v>
      </c>
      <c r="E5" s="48" t="s">
        <v>6</v>
      </c>
      <c r="F5" s="49" t="s">
        <v>7</v>
      </c>
      <c r="G5" s="49" t="s">
        <v>8</v>
      </c>
      <c r="H5" s="49" t="s">
        <v>9</v>
      </c>
      <c r="I5" s="49" t="s">
        <v>10</v>
      </c>
      <c r="J5" s="49" t="s">
        <v>11</v>
      </c>
      <c r="K5" s="49" t="s">
        <v>12</v>
      </c>
      <c r="L5" s="49" t="s">
        <v>13</v>
      </c>
      <c r="M5" s="49" t="s">
        <v>14</v>
      </c>
      <c r="N5" s="50" t="s">
        <v>15</v>
      </c>
    </row>
    <row r="6" spans="1:14" s="1" customFormat="1" ht="20.100000000000001" customHeight="1" x14ac:dyDescent="0.2">
      <c r="A6" s="19" t="s">
        <v>16</v>
      </c>
      <c r="B6" s="20" t="s">
        <v>17</v>
      </c>
      <c r="C6" s="26"/>
      <c r="D6" s="32">
        <v>17237656787</v>
      </c>
      <c r="E6" s="32">
        <v>17086649287</v>
      </c>
      <c r="F6" s="32">
        <v>17086649286.75</v>
      </c>
      <c r="G6" s="32">
        <v>0</v>
      </c>
      <c r="H6" s="32">
        <v>81016237.349999994</v>
      </c>
      <c r="I6" s="32">
        <v>0</v>
      </c>
      <c r="J6" s="32">
        <v>13352430229.950001</v>
      </c>
      <c r="K6" s="32">
        <v>13032990316.309999</v>
      </c>
      <c r="L6" s="32">
        <v>3653202819.6999998</v>
      </c>
      <c r="M6" s="32">
        <v>3653202819.4499998</v>
      </c>
      <c r="N6" s="28">
        <f t="shared" ref="N6:N16" si="0">+J6/E6</f>
        <v>0.78145398817946732</v>
      </c>
    </row>
    <row r="7" spans="1:14" s="1" customFormat="1" ht="20.100000000000001" customHeight="1" x14ac:dyDescent="0.2">
      <c r="A7" s="7" t="s">
        <v>18</v>
      </c>
      <c r="B7" s="6" t="s">
        <v>19</v>
      </c>
      <c r="C7" s="26"/>
      <c r="D7" s="32">
        <v>45839598866</v>
      </c>
      <c r="E7" s="32">
        <v>47294042159</v>
      </c>
      <c r="F7" s="32">
        <v>47294042159</v>
      </c>
      <c r="G7" s="32">
        <v>0</v>
      </c>
      <c r="H7" s="32">
        <v>83357098.959999993</v>
      </c>
      <c r="I7" s="32">
        <v>0</v>
      </c>
      <c r="J7" s="32">
        <v>43461129049.160004</v>
      </c>
      <c r="K7" s="32">
        <v>43350995954.610001</v>
      </c>
      <c r="L7" s="32">
        <v>3749556010.8800001</v>
      </c>
      <c r="M7" s="32">
        <v>3749556010.8800001</v>
      </c>
      <c r="N7" s="29">
        <f t="shared" si="0"/>
        <v>0.91895568797114124</v>
      </c>
    </row>
    <row r="8" spans="1:14" s="1" customFormat="1" ht="20.100000000000001" customHeight="1" x14ac:dyDescent="0.2">
      <c r="A8" s="7" t="s">
        <v>20</v>
      </c>
      <c r="B8" s="6" t="s">
        <v>21</v>
      </c>
      <c r="C8" s="26"/>
      <c r="D8" s="32">
        <v>7743400000</v>
      </c>
      <c r="E8" s="32">
        <v>7562229831</v>
      </c>
      <c r="F8" s="32">
        <v>7562229830.5900002</v>
      </c>
      <c r="G8" s="32">
        <v>0</v>
      </c>
      <c r="H8" s="32">
        <v>235327130.66999999</v>
      </c>
      <c r="I8" s="32">
        <v>0</v>
      </c>
      <c r="J8" s="32">
        <v>5682042232.4099998</v>
      </c>
      <c r="K8" s="32">
        <v>5678049816.8100004</v>
      </c>
      <c r="L8" s="32">
        <v>1644860467.9200001</v>
      </c>
      <c r="M8" s="32">
        <v>1644860467.51</v>
      </c>
      <c r="N8" s="29">
        <f t="shared" si="0"/>
        <v>0.75137127003433435</v>
      </c>
    </row>
    <row r="9" spans="1:14" s="1" customFormat="1" ht="20.100000000000001" hidden="1" customHeight="1" x14ac:dyDescent="0.2">
      <c r="A9" s="21" t="s">
        <v>22</v>
      </c>
      <c r="B9" s="22" t="s">
        <v>23</v>
      </c>
      <c r="C9" s="26"/>
      <c r="D9" s="32"/>
      <c r="E9" s="32"/>
      <c r="F9" s="32"/>
      <c r="G9" s="32"/>
      <c r="H9" s="32"/>
      <c r="I9" s="32"/>
      <c r="J9" s="32"/>
      <c r="K9" s="32"/>
      <c r="L9" s="32"/>
      <c r="M9" s="32"/>
      <c r="N9" s="30" t="e">
        <f t="shared" si="0"/>
        <v>#DIV/0!</v>
      </c>
    </row>
    <row r="10" spans="1:14" s="1" customFormat="1" ht="20.100000000000001" hidden="1" customHeight="1" x14ac:dyDescent="0.2">
      <c r="A10" s="21" t="s">
        <v>24</v>
      </c>
      <c r="B10" s="22" t="s">
        <v>25</v>
      </c>
      <c r="C10" s="26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0" t="e">
        <f t="shared" si="0"/>
        <v>#DIV/0!</v>
      </c>
    </row>
    <row r="11" spans="1:14" s="1" customFormat="1" ht="20.100000000000001" hidden="1" customHeight="1" x14ac:dyDescent="0.2">
      <c r="A11" s="21" t="s">
        <v>26</v>
      </c>
      <c r="B11" s="22" t="s">
        <v>27</v>
      </c>
      <c r="C11" s="26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0" t="e">
        <f t="shared" si="0"/>
        <v>#DIV/0!</v>
      </c>
    </row>
    <row r="12" spans="1:14" s="1" customFormat="1" ht="20.100000000000001" customHeight="1" x14ac:dyDescent="0.2">
      <c r="A12" s="7" t="s">
        <v>28</v>
      </c>
      <c r="B12" s="6" t="s">
        <v>29</v>
      </c>
      <c r="C12" s="26"/>
      <c r="D12" s="32">
        <v>77713042422</v>
      </c>
      <c r="E12" s="32">
        <v>74426093508</v>
      </c>
      <c r="F12" s="32">
        <v>74426093507.130005</v>
      </c>
      <c r="G12" s="32">
        <v>0</v>
      </c>
      <c r="H12" s="32">
        <v>0</v>
      </c>
      <c r="I12" s="32">
        <v>0</v>
      </c>
      <c r="J12" s="32">
        <v>62529882124.870003</v>
      </c>
      <c r="K12" s="32">
        <v>58990792899.459999</v>
      </c>
      <c r="L12" s="32">
        <v>11896211383.129999</v>
      </c>
      <c r="M12" s="32">
        <v>11896211382.26</v>
      </c>
      <c r="N12" s="29">
        <f t="shared" si="0"/>
        <v>0.84016074440543786</v>
      </c>
    </row>
    <row r="13" spans="1:14" s="1" customFormat="1" ht="20.100000000000001" customHeight="1" x14ac:dyDescent="0.2">
      <c r="A13" s="7" t="s">
        <v>30</v>
      </c>
      <c r="B13" s="6" t="s">
        <v>31</v>
      </c>
      <c r="C13" s="26"/>
      <c r="D13" s="32">
        <v>192773050718</v>
      </c>
      <c r="E13" s="32">
        <v>245824888567.41</v>
      </c>
      <c r="F13" s="32">
        <v>245824888567.41</v>
      </c>
      <c r="G13" s="32">
        <v>0</v>
      </c>
      <c r="H13" s="32">
        <v>0</v>
      </c>
      <c r="I13" s="32">
        <v>0</v>
      </c>
      <c r="J13" s="32">
        <v>220722666041.70999</v>
      </c>
      <c r="K13" s="32">
        <v>220722666041.70999</v>
      </c>
      <c r="L13" s="32">
        <v>25102222525.700001</v>
      </c>
      <c r="M13" s="32">
        <v>25102222525.700001</v>
      </c>
      <c r="N13" s="29">
        <f t="shared" si="0"/>
        <v>0.89788575651559188</v>
      </c>
    </row>
    <row r="14" spans="1:14" s="1" customFormat="1" ht="20.100000000000001" customHeight="1" x14ac:dyDescent="0.2">
      <c r="A14" s="7" t="s">
        <v>32</v>
      </c>
      <c r="B14" s="6" t="s">
        <v>33</v>
      </c>
      <c r="C14" s="26"/>
      <c r="D14" s="32">
        <v>7405300000</v>
      </c>
      <c r="E14" s="32">
        <v>7907392355</v>
      </c>
      <c r="F14" s="32">
        <v>7907392355</v>
      </c>
      <c r="G14" s="32">
        <v>0</v>
      </c>
      <c r="H14" s="32">
        <v>0</v>
      </c>
      <c r="I14" s="32">
        <v>0</v>
      </c>
      <c r="J14" s="32">
        <v>7509971837.8599997</v>
      </c>
      <c r="K14" s="32">
        <v>7382615849.1099997</v>
      </c>
      <c r="L14" s="32">
        <v>397420517.13999999</v>
      </c>
      <c r="M14" s="32">
        <v>397420517.13999999</v>
      </c>
      <c r="N14" s="29">
        <f t="shared" si="0"/>
        <v>0.94974063518061003</v>
      </c>
    </row>
    <row r="15" spans="1:14" s="1" customFormat="1" ht="20.100000000000001" customHeight="1" x14ac:dyDescent="0.2">
      <c r="A15" s="7" t="s">
        <v>34</v>
      </c>
      <c r="B15" s="6" t="s">
        <v>35</v>
      </c>
      <c r="C15" s="26"/>
      <c r="D15" s="32">
        <v>12502140631</v>
      </c>
      <c r="E15" s="32">
        <v>10727236529</v>
      </c>
      <c r="F15" s="32">
        <v>10727236529</v>
      </c>
      <c r="G15" s="32">
        <v>0</v>
      </c>
      <c r="H15" s="32">
        <v>0</v>
      </c>
      <c r="I15" s="32">
        <v>0</v>
      </c>
      <c r="J15" s="32">
        <v>9346834616.3299999</v>
      </c>
      <c r="K15" s="32">
        <v>9029353257.5300007</v>
      </c>
      <c r="L15" s="32">
        <v>1380401912.6700001</v>
      </c>
      <c r="M15" s="32">
        <v>1380401912.6700001</v>
      </c>
      <c r="N15" s="29">
        <f t="shared" si="0"/>
        <v>0.87131803154165355</v>
      </c>
    </row>
    <row r="16" spans="1:14" s="1" customFormat="1" ht="20.100000000000001" customHeight="1" thickBot="1" x14ac:dyDescent="0.25">
      <c r="A16" s="17" t="s">
        <v>36</v>
      </c>
      <c r="B16" s="18" t="s">
        <v>37</v>
      </c>
      <c r="C16" s="27"/>
      <c r="D16" s="33">
        <v>102000000</v>
      </c>
      <c r="E16" s="33">
        <v>52000000</v>
      </c>
      <c r="F16" s="33">
        <v>43003285</v>
      </c>
      <c r="G16" s="33">
        <v>0</v>
      </c>
      <c r="H16" s="33">
        <v>0</v>
      </c>
      <c r="I16" s="33">
        <v>0</v>
      </c>
      <c r="J16" s="33">
        <v>5845343.4400000004</v>
      </c>
      <c r="K16" s="33">
        <v>5779133.9800000004</v>
      </c>
      <c r="L16" s="33">
        <v>46154656.560000002</v>
      </c>
      <c r="M16" s="33">
        <v>37157941.560000002</v>
      </c>
      <c r="N16" s="31">
        <f t="shared" si="0"/>
        <v>0.11241045076923077</v>
      </c>
    </row>
    <row r="17" spans="1:14" s="1" customFormat="1" ht="20.100000000000001" customHeight="1" thickBot="1" x14ac:dyDescent="0.25">
      <c r="A17" s="51"/>
      <c r="B17" s="52" t="s">
        <v>38</v>
      </c>
      <c r="C17" s="53"/>
      <c r="D17" s="54">
        <f>SUM(D6:D16)</f>
        <v>361316189424</v>
      </c>
      <c r="E17" s="54">
        <f t="shared" ref="E17:L17" si="1">SUM(E6:E16)</f>
        <v>410880532236.41003</v>
      </c>
      <c r="F17" s="54">
        <f t="shared" si="1"/>
        <v>410871535519.88</v>
      </c>
      <c r="G17" s="54">
        <f t="shared" si="1"/>
        <v>0</v>
      </c>
      <c r="H17" s="54">
        <f t="shared" si="1"/>
        <v>399700466.98000002</v>
      </c>
      <c r="I17" s="54">
        <f t="shared" si="1"/>
        <v>0</v>
      </c>
      <c r="J17" s="54">
        <f t="shared" si="1"/>
        <v>362610801475.72998</v>
      </c>
      <c r="K17" s="54">
        <f t="shared" si="1"/>
        <v>358193243269.52002</v>
      </c>
      <c r="L17" s="54">
        <f t="shared" si="1"/>
        <v>47870030293.699997</v>
      </c>
      <c r="M17" s="54"/>
      <c r="N17" s="55">
        <f t="shared" ref="N17" si="2">J17/E17</f>
        <v>0.88252125137701365</v>
      </c>
    </row>
    <row r="19" spans="1:14" x14ac:dyDescent="0.2">
      <c r="E19" s="8"/>
    </row>
    <row r="20" spans="1:14" x14ac:dyDescent="0.2">
      <c r="D20" s="8"/>
      <c r="E20" s="8"/>
      <c r="G20" s="8"/>
    </row>
    <row r="21" spans="1:14" x14ac:dyDescent="0.2"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3" spans="1:14" x14ac:dyDescent="0.2">
      <c r="D23" s="8"/>
    </row>
  </sheetData>
  <mergeCells count="3">
    <mergeCell ref="A1:N1"/>
    <mergeCell ref="A2:N2"/>
    <mergeCell ref="A3:N3"/>
  </mergeCells>
  <pageMargins left="0.75" right="0.75" top="1" bottom="1" header="0.5" footer="0.5"/>
  <pageSetup scale="3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295A-79DB-4416-AEAF-8AD1C8CBC0B5}">
  <dimension ref="A1:P100"/>
  <sheetViews>
    <sheetView zoomScaleNormal="100" workbookViewId="0">
      <selection activeCell="Q33" sqref="Q33"/>
    </sheetView>
  </sheetViews>
  <sheetFormatPr baseColWidth="10" defaultColWidth="32.85546875" defaultRowHeight="12.75" x14ac:dyDescent="0.2"/>
  <cols>
    <col min="1" max="1" width="15.28515625" style="13" bestFit="1" customWidth="1"/>
    <col min="2" max="2" width="55.5703125" style="13" customWidth="1"/>
    <col min="3" max="3" width="6.7109375" style="13" bestFit="1" customWidth="1"/>
    <col min="4" max="6" width="18.28515625" style="13" customWidth="1"/>
    <col min="7" max="7" width="15.28515625" style="13" bestFit="1" customWidth="1"/>
    <col min="8" max="8" width="18" style="13" customWidth="1"/>
    <col min="9" max="9" width="10.5703125" style="13" bestFit="1" customWidth="1"/>
    <col min="10" max="10" width="18" style="13" customWidth="1"/>
    <col min="11" max="11" width="17.7109375" style="13" customWidth="1"/>
    <col min="12" max="12" width="19" style="13" customWidth="1"/>
    <col min="13" max="13" width="19.7109375" style="13" customWidth="1"/>
    <col min="14" max="14" width="20.42578125" style="13" bestFit="1" customWidth="1"/>
    <col min="15" max="16384" width="32.85546875" style="13"/>
  </cols>
  <sheetData>
    <row r="1" spans="1:16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6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s="9" customFormat="1" ht="18.75" x14ac:dyDescent="0.2">
      <c r="A3" s="45" t="str">
        <f>+TOTAL!A3</f>
        <v>Al 31 de diciembre de 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6" s="9" customFormat="1" ht="13.5" thickBot="1" x14ac:dyDescent="0.25">
      <c r="A4" s="10"/>
      <c r="C4" s="11"/>
      <c r="N4" s="12"/>
    </row>
    <row r="5" spans="1:16" ht="26.25" thickBot="1" x14ac:dyDescent="0.25">
      <c r="A5" s="56" t="s">
        <v>40</v>
      </c>
      <c r="B5" s="57" t="s">
        <v>41</v>
      </c>
      <c r="C5" s="57" t="s">
        <v>4</v>
      </c>
      <c r="D5" s="57" t="s">
        <v>5</v>
      </c>
      <c r="E5" s="57" t="s">
        <v>6</v>
      </c>
      <c r="F5" s="58" t="s">
        <v>7</v>
      </c>
      <c r="G5" s="58" t="s">
        <v>8</v>
      </c>
      <c r="H5" s="58" t="s">
        <v>9</v>
      </c>
      <c r="I5" s="58" t="s">
        <v>10</v>
      </c>
      <c r="J5" s="58" t="s">
        <v>11</v>
      </c>
      <c r="K5" s="58" t="s">
        <v>12</v>
      </c>
      <c r="L5" s="58" t="s">
        <v>13</v>
      </c>
      <c r="M5" s="59" t="s">
        <v>14</v>
      </c>
      <c r="N5" s="60" t="s">
        <v>15</v>
      </c>
    </row>
    <row r="6" spans="1:16" ht="13.5" thickBot="1" x14ac:dyDescent="0.25">
      <c r="A6" s="61" t="s">
        <v>38</v>
      </c>
      <c r="B6" s="62" t="s">
        <v>42</v>
      </c>
      <c r="C6" s="63"/>
      <c r="D6" s="64">
        <v>17237656787</v>
      </c>
      <c r="E6" s="64">
        <v>17086649287</v>
      </c>
      <c r="F6" s="64">
        <v>17086649286.75</v>
      </c>
      <c r="G6" s="64">
        <v>0</v>
      </c>
      <c r="H6" s="64">
        <v>81016237.349999994</v>
      </c>
      <c r="I6" s="64">
        <v>0</v>
      </c>
      <c r="J6" s="64">
        <v>13352430229.950001</v>
      </c>
      <c r="K6" s="64">
        <v>13032990316.309999</v>
      </c>
      <c r="L6" s="64">
        <v>3653202819.6999998</v>
      </c>
      <c r="M6" s="64">
        <v>3653202819.4499998</v>
      </c>
      <c r="N6" s="65">
        <f t="shared" ref="N6:N69" si="0">+J6/E6</f>
        <v>0.78145398817946732</v>
      </c>
    </row>
    <row r="7" spans="1:16" ht="13.5" thickBot="1" x14ac:dyDescent="0.25">
      <c r="A7" s="34" t="s">
        <v>43</v>
      </c>
      <c r="B7" s="35" t="s">
        <v>44</v>
      </c>
      <c r="C7" s="36" t="s">
        <v>45</v>
      </c>
      <c r="D7" s="37">
        <v>7968015300</v>
      </c>
      <c r="E7" s="37">
        <v>7888269254</v>
      </c>
      <c r="F7" s="37">
        <v>7888269254</v>
      </c>
      <c r="G7" s="37">
        <v>0</v>
      </c>
      <c r="H7" s="37">
        <v>0</v>
      </c>
      <c r="I7" s="37">
        <v>0</v>
      </c>
      <c r="J7" s="37">
        <v>7259774606.1700001</v>
      </c>
      <c r="K7" s="37">
        <v>7259774606.1700001</v>
      </c>
      <c r="L7" s="37">
        <v>628494647.83000004</v>
      </c>
      <c r="M7" s="37">
        <v>628494647.83000004</v>
      </c>
      <c r="N7" s="38">
        <f t="shared" si="0"/>
        <v>0.92032540629729376</v>
      </c>
      <c r="P7" s="25"/>
    </row>
    <row r="8" spans="1:16" x14ac:dyDescent="0.2">
      <c r="A8" s="39" t="s">
        <v>46</v>
      </c>
      <c r="B8" s="39" t="s">
        <v>47</v>
      </c>
      <c r="C8" s="40" t="s">
        <v>45</v>
      </c>
      <c r="D8" s="41">
        <v>3110442063</v>
      </c>
      <c r="E8" s="41">
        <v>3192070859</v>
      </c>
      <c r="F8" s="41">
        <v>3192070859</v>
      </c>
      <c r="G8" s="41">
        <v>0</v>
      </c>
      <c r="H8" s="41">
        <v>0</v>
      </c>
      <c r="I8" s="41">
        <v>0</v>
      </c>
      <c r="J8" s="41">
        <v>2960961193.77</v>
      </c>
      <c r="K8" s="41">
        <v>2960961193.77</v>
      </c>
      <c r="L8" s="41">
        <v>231109665.22999999</v>
      </c>
      <c r="M8" s="41">
        <v>231109665.22999999</v>
      </c>
      <c r="N8" s="42">
        <f t="shared" si="0"/>
        <v>0.92759882990116294</v>
      </c>
    </row>
    <row r="9" spans="1:16" x14ac:dyDescent="0.2">
      <c r="A9" s="39" t="s">
        <v>48</v>
      </c>
      <c r="B9" s="39" t="s">
        <v>49</v>
      </c>
      <c r="C9" s="40" t="s">
        <v>45</v>
      </c>
      <c r="D9" s="41">
        <v>3105935260</v>
      </c>
      <c r="E9" s="41">
        <v>3083613725</v>
      </c>
      <c r="F9" s="41">
        <v>3083613725</v>
      </c>
      <c r="G9" s="41">
        <v>0</v>
      </c>
      <c r="H9" s="41">
        <v>0</v>
      </c>
      <c r="I9" s="41">
        <v>0</v>
      </c>
      <c r="J9" s="41">
        <v>2853231518.0300002</v>
      </c>
      <c r="K9" s="41">
        <v>2853231518.0300002</v>
      </c>
      <c r="L9" s="41">
        <v>230382206.97</v>
      </c>
      <c r="M9" s="41">
        <v>230382206.97</v>
      </c>
      <c r="N9" s="42">
        <f t="shared" si="0"/>
        <v>0.92528824051397685</v>
      </c>
    </row>
    <row r="10" spans="1:16" x14ac:dyDescent="0.2">
      <c r="A10" s="39" t="s">
        <v>48</v>
      </c>
      <c r="B10" s="39" t="s">
        <v>49</v>
      </c>
      <c r="C10" s="40" t="s">
        <v>50</v>
      </c>
      <c r="D10" s="41">
        <v>0</v>
      </c>
      <c r="E10" s="41">
        <v>103950331</v>
      </c>
      <c r="F10" s="41">
        <v>103950331</v>
      </c>
      <c r="G10" s="41">
        <v>0</v>
      </c>
      <c r="H10" s="41">
        <v>0</v>
      </c>
      <c r="I10" s="41">
        <v>0</v>
      </c>
      <c r="J10" s="41">
        <v>103950331</v>
      </c>
      <c r="K10" s="41">
        <v>103950331</v>
      </c>
      <c r="L10" s="41">
        <v>0</v>
      </c>
      <c r="M10" s="41">
        <v>0</v>
      </c>
      <c r="N10" s="42">
        <f t="shared" si="0"/>
        <v>1</v>
      </c>
    </row>
    <row r="11" spans="1:16" x14ac:dyDescent="0.2">
      <c r="A11" s="39" t="s">
        <v>51</v>
      </c>
      <c r="B11" s="39" t="s">
        <v>52</v>
      </c>
      <c r="C11" s="40" t="s">
        <v>45</v>
      </c>
      <c r="D11" s="41">
        <v>4506803</v>
      </c>
      <c r="E11" s="41">
        <v>4506803</v>
      </c>
      <c r="F11" s="41">
        <v>4506803</v>
      </c>
      <c r="G11" s="41">
        <v>0</v>
      </c>
      <c r="H11" s="41">
        <v>0</v>
      </c>
      <c r="I11" s="41">
        <v>0</v>
      </c>
      <c r="J11" s="41">
        <v>3779344.74</v>
      </c>
      <c r="K11" s="41">
        <v>3779344.74</v>
      </c>
      <c r="L11" s="41">
        <v>727458.26</v>
      </c>
      <c r="M11" s="41">
        <v>727458.26</v>
      </c>
      <c r="N11" s="42">
        <f t="shared" si="0"/>
        <v>0.83858663003463885</v>
      </c>
    </row>
    <row r="12" spans="1:16" x14ac:dyDescent="0.2">
      <c r="A12" s="39" t="s">
        <v>53</v>
      </c>
      <c r="B12" s="39" t="s">
        <v>54</v>
      </c>
      <c r="C12" s="40" t="s">
        <v>45</v>
      </c>
      <c r="D12" s="41">
        <v>50000000</v>
      </c>
      <c r="E12" s="41">
        <v>50000000</v>
      </c>
      <c r="F12" s="41">
        <v>50000000</v>
      </c>
      <c r="G12" s="41">
        <v>0</v>
      </c>
      <c r="H12" s="41">
        <v>0</v>
      </c>
      <c r="I12" s="41">
        <v>0</v>
      </c>
      <c r="J12" s="41">
        <v>27430835.23</v>
      </c>
      <c r="K12" s="41">
        <v>27430835.23</v>
      </c>
      <c r="L12" s="41">
        <v>22569164.77</v>
      </c>
      <c r="M12" s="41">
        <v>22569164.77</v>
      </c>
      <c r="N12" s="42">
        <f t="shared" si="0"/>
        <v>0.5486167046</v>
      </c>
    </row>
    <row r="13" spans="1:16" x14ac:dyDescent="0.2">
      <c r="A13" s="39" t="s">
        <v>55</v>
      </c>
      <c r="B13" s="39" t="s">
        <v>56</v>
      </c>
      <c r="C13" s="40" t="s">
        <v>45</v>
      </c>
      <c r="D13" s="41">
        <v>50000000</v>
      </c>
      <c r="E13" s="41">
        <v>50000000</v>
      </c>
      <c r="F13" s="41">
        <v>50000000</v>
      </c>
      <c r="G13" s="41">
        <v>0</v>
      </c>
      <c r="H13" s="41">
        <v>0</v>
      </c>
      <c r="I13" s="41">
        <v>0</v>
      </c>
      <c r="J13" s="41">
        <v>27430835.23</v>
      </c>
      <c r="K13" s="41">
        <v>27430835.23</v>
      </c>
      <c r="L13" s="41">
        <v>22569164.77</v>
      </c>
      <c r="M13" s="41">
        <v>22569164.77</v>
      </c>
      <c r="N13" s="42">
        <f t="shared" si="0"/>
        <v>0.5486167046</v>
      </c>
    </row>
    <row r="14" spans="1:16" x14ac:dyDescent="0.2">
      <c r="A14" s="39" t="s">
        <v>57</v>
      </c>
      <c r="B14" s="39" t="s">
        <v>58</v>
      </c>
      <c r="C14" s="40" t="s">
        <v>45</v>
      </c>
      <c r="D14" s="41">
        <v>3484681447</v>
      </c>
      <c r="E14" s="41">
        <v>3294192554</v>
      </c>
      <c r="F14" s="41">
        <v>3294192554</v>
      </c>
      <c r="G14" s="41">
        <v>0</v>
      </c>
      <c r="H14" s="41">
        <v>0</v>
      </c>
      <c r="I14" s="41">
        <v>0</v>
      </c>
      <c r="J14" s="41">
        <v>3081239287.9299998</v>
      </c>
      <c r="K14" s="41">
        <v>3081239287.9299998</v>
      </c>
      <c r="L14" s="41">
        <v>212953266.06999999</v>
      </c>
      <c r="M14" s="41">
        <v>212953266.06999999</v>
      </c>
      <c r="N14" s="42">
        <f t="shared" si="0"/>
        <v>0.93535494280338294</v>
      </c>
    </row>
    <row r="15" spans="1:16" x14ac:dyDescent="0.2">
      <c r="A15" s="39" t="s">
        <v>59</v>
      </c>
      <c r="B15" s="39" t="s">
        <v>60</v>
      </c>
      <c r="C15" s="40" t="s">
        <v>45</v>
      </c>
      <c r="D15" s="41">
        <v>1070678340</v>
      </c>
      <c r="E15" s="41">
        <v>961151639</v>
      </c>
      <c r="F15" s="41">
        <v>961151639</v>
      </c>
      <c r="G15" s="41">
        <v>0</v>
      </c>
      <c r="H15" s="41">
        <v>0</v>
      </c>
      <c r="I15" s="41">
        <v>0</v>
      </c>
      <c r="J15" s="41">
        <v>882625564.37</v>
      </c>
      <c r="K15" s="41">
        <v>882625564.37</v>
      </c>
      <c r="L15" s="41">
        <v>78526074.629999995</v>
      </c>
      <c r="M15" s="41">
        <v>78526074.629999995</v>
      </c>
      <c r="N15" s="42">
        <f t="shared" si="0"/>
        <v>0.91830001485332746</v>
      </c>
    </row>
    <row r="16" spans="1:16" x14ac:dyDescent="0.2">
      <c r="A16" s="39" t="s">
        <v>61</v>
      </c>
      <c r="B16" s="39" t="s">
        <v>62</v>
      </c>
      <c r="C16" s="40" t="s">
        <v>45</v>
      </c>
      <c r="D16" s="41">
        <v>1122897979</v>
      </c>
      <c r="E16" s="41">
        <v>1084557954</v>
      </c>
      <c r="F16" s="41">
        <v>1084557954</v>
      </c>
      <c r="G16" s="41">
        <v>0</v>
      </c>
      <c r="H16" s="41">
        <v>0</v>
      </c>
      <c r="I16" s="41">
        <v>0</v>
      </c>
      <c r="J16" s="41">
        <v>1031436342.25</v>
      </c>
      <c r="K16" s="41">
        <v>1031436342.25</v>
      </c>
      <c r="L16" s="41">
        <v>53121611.75</v>
      </c>
      <c r="M16" s="41">
        <v>53121611.75</v>
      </c>
      <c r="N16" s="42">
        <f t="shared" si="0"/>
        <v>0.95102003396491619</v>
      </c>
    </row>
    <row r="17" spans="1:14" x14ac:dyDescent="0.2">
      <c r="A17" s="39" t="s">
        <v>63</v>
      </c>
      <c r="B17" s="39" t="s">
        <v>64</v>
      </c>
      <c r="C17" s="40" t="s">
        <v>45</v>
      </c>
      <c r="D17" s="41">
        <v>511941404</v>
      </c>
      <c r="E17" s="41">
        <v>494437402</v>
      </c>
      <c r="F17" s="41">
        <v>494437402</v>
      </c>
      <c r="G17" s="41">
        <v>0</v>
      </c>
      <c r="H17" s="41">
        <v>0</v>
      </c>
      <c r="I17" s="41">
        <v>0</v>
      </c>
      <c r="J17" s="41">
        <v>465513428.51999998</v>
      </c>
      <c r="K17" s="41">
        <v>465513428.51999998</v>
      </c>
      <c r="L17" s="41">
        <v>28923973.48</v>
      </c>
      <c r="M17" s="41">
        <v>28923973.48</v>
      </c>
      <c r="N17" s="42">
        <f t="shared" si="0"/>
        <v>0.94150124290152304</v>
      </c>
    </row>
    <row r="18" spans="1:14" x14ac:dyDescent="0.2">
      <c r="A18" s="39" t="s">
        <v>65</v>
      </c>
      <c r="B18" s="39" t="s">
        <v>66</v>
      </c>
      <c r="C18" s="40" t="s">
        <v>45</v>
      </c>
      <c r="D18" s="41">
        <v>472575837</v>
      </c>
      <c r="E18" s="41">
        <v>447575837</v>
      </c>
      <c r="F18" s="41">
        <v>447575837</v>
      </c>
      <c r="G18" s="41">
        <v>0</v>
      </c>
      <c r="H18" s="41">
        <v>0</v>
      </c>
      <c r="I18" s="41">
        <v>0</v>
      </c>
      <c r="J18" s="41">
        <v>432909305.85000002</v>
      </c>
      <c r="K18" s="41">
        <v>432909305.85000002</v>
      </c>
      <c r="L18" s="41">
        <v>14666531.15</v>
      </c>
      <c r="M18" s="41">
        <v>14666531.15</v>
      </c>
      <c r="N18" s="42">
        <f t="shared" si="0"/>
        <v>0.9672311819862609</v>
      </c>
    </row>
    <row r="19" spans="1:14" x14ac:dyDescent="0.2">
      <c r="A19" s="39" t="s">
        <v>67</v>
      </c>
      <c r="B19" s="39" t="s">
        <v>68</v>
      </c>
      <c r="C19" s="40" t="s">
        <v>45</v>
      </c>
      <c r="D19" s="41">
        <v>306587887</v>
      </c>
      <c r="E19" s="41">
        <v>291644066</v>
      </c>
      <c r="F19" s="41">
        <v>291644066</v>
      </c>
      <c r="G19" s="41">
        <v>0</v>
      </c>
      <c r="H19" s="41">
        <v>0</v>
      </c>
      <c r="I19" s="41">
        <v>0</v>
      </c>
      <c r="J19" s="41">
        <v>253928990.94</v>
      </c>
      <c r="K19" s="41">
        <v>253928990.94</v>
      </c>
      <c r="L19" s="41">
        <v>37715075.060000002</v>
      </c>
      <c r="M19" s="41">
        <v>37715075.060000002</v>
      </c>
      <c r="N19" s="42">
        <f t="shared" si="0"/>
        <v>0.87068115056385198</v>
      </c>
    </row>
    <row r="20" spans="1:14" x14ac:dyDescent="0.2">
      <c r="A20" s="39" t="s">
        <v>67</v>
      </c>
      <c r="B20" s="39" t="s">
        <v>68</v>
      </c>
      <c r="C20" s="40" t="s">
        <v>50</v>
      </c>
      <c r="D20" s="41">
        <v>0</v>
      </c>
      <c r="E20" s="41">
        <v>14825656</v>
      </c>
      <c r="F20" s="41">
        <v>14825656</v>
      </c>
      <c r="G20" s="41">
        <v>0</v>
      </c>
      <c r="H20" s="41">
        <v>0</v>
      </c>
      <c r="I20" s="41">
        <v>0</v>
      </c>
      <c r="J20" s="41">
        <v>14825656</v>
      </c>
      <c r="K20" s="41">
        <v>14825656</v>
      </c>
      <c r="L20" s="41">
        <v>0</v>
      </c>
      <c r="M20" s="41">
        <v>0</v>
      </c>
      <c r="N20" s="42">
        <f t="shared" si="0"/>
        <v>1</v>
      </c>
    </row>
    <row r="21" spans="1:14" x14ac:dyDescent="0.2">
      <c r="A21" s="39" t="s">
        <v>69</v>
      </c>
      <c r="B21" s="39" t="s">
        <v>70</v>
      </c>
      <c r="C21" s="40" t="s">
        <v>45</v>
      </c>
      <c r="D21" s="41">
        <v>599211128</v>
      </c>
      <c r="E21" s="41">
        <v>588858408</v>
      </c>
      <c r="F21" s="41">
        <v>588858408</v>
      </c>
      <c r="G21" s="41">
        <v>0</v>
      </c>
      <c r="H21" s="41">
        <v>0</v>
      </c>
      <c r="I21" s="41">
        <v>0</v>
      </c>
      <c r="J21" s="41">
        <v>517569791</v>
      </c>
      <c r="K21" s="41">
        <v>517569791</v>
      </c>
      <c r="L21" s="41">
        <v>71288617</v>
      </c>
      <c r="M21" s="41">
        <v>71288617</v>
      </c>
      <c r="N21" s="42">
        <f t="shared" si="0"/>
        <v>0.87893759173427644</v>
      </c>
    </row>
    <row r="22" spans="1:14" x14ac:dyDescent="0.2">
      <c r="A22" s="39" t="s">
        <v>71</v>
      </c>
      <c r="B22" s="39" t="s">
        <v>72</v>
      </c>
      <c r="C22" s="40" t="s">
        <v>45</v>
      </c>
      <c r="D22" s="41">
        <v>568482352</v>
      </c>
      <c r="E22" s="41">
        <v>549045134</v>
      </c>
      <c r="F22" s="41">
        <v>549045134</v>
      </c>
      <c r="G22" s="41">
        <v>0</v>
      </c>
      <c r="H22" s="41">
        <v>0</v>
      </c>
      <c r="I22" s="41">
        <v>0</v>
      </c>
      <c r="J22" s="41">
        <v>491055253</v>
      </c>
      <c r="K22" s="41">
        <v>491055253</v>
      </c>
      <c r="L22" s="41">
        <v>57989881</v>
      </c>
      <c r="M22" s="41">
        <v>57989881</v>
      </c>
      <c r="N22" s="42">
        <f t="shared" si="0"/>
        <v>0.89438048457415165</v>
      </c>
    </row>
    <row r="23" spans="1:14" x14ac:dyDescent="0.2">
      <c r="A23" s="39" t="s">
        <v>71</v>
      </c>
      <c r="B23" s="39" t="s">
        <v>72</v>
      </c>
      <c r="C23" s="40" t="s">
        <v>50</v>
      </c>
      <c r="D23" s="41">
        <v>0</v>
      </c>
      <c r="E23" s="41">
        <v>9615406</v>
      </c>
      <c r="F23" s="41">
        <v>9615406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9615406</v>
      </c>
      <c r="M23" s="41">
        <v>9615406</v>
      </c>
      <c r="N23" s="42">
        <f t="shared" si="0"/>
        <v>0</v>
      </c>
    </row>
    <row r="24" spans="1:14" x14ac:dyDescent="0.2">
      <c r="A24" s="39" t="s">
        <v>73</v>
      </c>
      <c r="B24" s="39" t="s">
        <v>74</v>
      </c>
      <c r="C24" s="40" t="s">
        <v>45</v>
      </c>
      <c r="D24" s="41">
        <v>30728776</v>
      </c>
      <c r="E24" s="41">
        <v>29678116</v>
      </c>
      <c r="F24" s="41">
        <v>29678116</v>
      </c>
      <c r="G24" s="41">
        <v>0</v>
      </c>
      <c r="H24" s="41">
        <v>0</v>
      </c>
      <c r="I24" s="41">
        <v>0</v>
      </c>
      <c r="J24" s="41">
        <v>26514538</v>
      </c>
      <c r="K24" s="41">
        <v>26514538</v>
      </c>
      <c r="L24" s="41">
        <v>3163578</v>
      </c>
      <c r="M24" s="41">
        <v>3163578</v>
      </c>
      <c r="N24" s="42">
        <f t="shared" si="0"/>
        <v>0.89340367831974243</v>
      </c>
    </row>
    <row r="25" spans="1:14" x14ac:dyDescent="0.2">
      <c r="A25" s="39" t="s">
        <v>73</v>
      </c>
      <c r="B25" s="39" t="s">
        <v>74</v>
      </c>
      <c r="C25" s="40" t="s">
        <v>50</v>
      </c>
      <c r="D25" s="41">
        <v>0</v>
      </c>
      <c r="E25" s="41">
        <v>519752</v>
      </c>
      <c r="F25" s="41">
        <v>519752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519752</v>
      </c>
      <c r="M25" s="41">
        <v>519752</v>
      </c>
      <c r="N25" s="42">
        <f t="shared" si="0"/>
        <v>0</v>
      </c>
    </row>
    <row r="26" spans="1:14" x14ac:dyDescent="0.2">
      <c r="A26" s="39" t="s">
        <v>75</v>
      </c>
      <c r="B26" s="39" t="s">
        <v>76</v>
      </c>
      <c r="C26" s="40" t="s">
        <v>45</v>
      </c>
      <c r="D26" s="41">
        <v>723680662</v>
      </c>
      <c r="E26" s="41">
        <v>763147433</v>
      </c>
      <c r="F26" s="41">
        <v>763147433</v>
      </c>
      <c r="G26" s="41">
        <v>0</v>
      </c>
      <c r="H26" s="41">
        <v>0</v>
      </c>
      <c r="I26" s="41">
        <v>0</v>
      </c>
      <c r="J26" s="41">
        <v>672573498.24000001</v>
      </c>
      <c r="K26" s="41">
        <v>672573498.24000001</v>
      </c>
      <c r="L26" s="41">
        <v>90573934.760000005</v>
      </c>
      <c r="M26" s="41">
        <v>90573934.760000005</v>
      </c>
      <c r="N26" s="42">
        <f t="shared" si="0"/>
        <v>0.88131528608574905</v>
      </c>
    </row>
    <row r="27" spans="1:14" x14ac:dyDescent="0.2">
      <c r="A27" s="39" t="s">
        <v>77</v>
      </c>
      <c r="B27" s="39" t="s">
        <v>78</v>
      </c>
      <c r="C27" s="40" t="s">
        <v>45</v>
      </c>
      <c r="D27" s="41">
        <v>333099929</v>
      </c>
      <c r="E27" s="41">
        <v>321710770</v>
      </c>
      <c r="F27" s="41">
        <v>321710770</v>
      </c>
      <c r="G27" s="41">
        <v>0</v>
      </c>
      <c r="H27" s="41">
        <v>0</v>
      </c>
      <c r="I27" s="41">
        <v>0</v>
      </c>
      <c r="J27" s="41">
        <v>287607545</v>
      </c>
      <c r="K27" s="41">
        <v>287607545</v>
      </c>
      <c r="L27" s="41">
        <v>34103225</v>
      </c>
      <c r="M27" s="41">
        <v>34103225</v>
      </c>
      <c r="N27" s="42">
        <f t="shared" si="0"/>
        <v>0.89399414573531377</v>
      </c>
    </row>
    <row r="28" spans="1:14" x14ac:dyDescent="0.2">
      <c r="A28" s="39" t="s">
        <v>77</v>
      </c>
      <c r="B28" s="39" t="s">
        <v>78</v>
      </c>
      <c r="C28" s="40" t="s">
        <v>50</v>
      </c>
      <c r="D28" s="41">
        <v>0</v>
      </c>
      <c r="E28" s="41">
        <v>5634108</v>
      </c>
      <c r="F28" s="41">
        <v>5634108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5634108</v>
      </c>
      <c r="M28" s="41">
        <v>5634108</v>
      </c>
      <c r="N28" s="42">
        <f t="shared" si="0"/>
        <v>0</v>
      </c>
    </row>
    <row r="29" spans="1:14" x14ac:dyDescent="0.2">
      <c r="A29" s="39" t="s">
        <v>79</v>
      </c>
      <c r="B29" s="39" t="s">
        <v>80</v>
      </c>
      <c r="C29" s="40" t="s">
        <v>45</v>
      </c>
      <c r="D29" s="41">
        <v>184372655</v>
      </c>
      <c r="E29" s="41">
        <v>178068693</v>
      </c>
      <c r="F29" s="41">
        <v>178068693</v>
      </c>
      <c r="G29" s="41">
        <v>0</v>
      </c>
      <c r="H29" s="41">
        <v>0</v>
      </c>
      <c r="I29" s="41">
        <v>0</v>
      </c>
      <c r="J29" s="41">
        <v>159087221</v>
      </c>
      <c r="K29" s="41">
        <v>159087221</v>
      </c>
      <c r="L29" s="41">
        <v>18981472</v>
      </c>
      <c r="M29" s="41">
        <v>18981472</v>
      </c>
      <c r="N29" s="42">
        <f t="shared" si="0"/>
        <v>0.89340365406062705</v>
      </c>
    </row>
    <row r="30" spans="1:14" x14ac:dyDescent="0.2">
      <c r="A30" s="39" t="s">
        <v>79</v>
      </c>
      <c r="B30" s="39" t="s">
        <v>80</v>
      </c>
      <c r="C30" s="40" t="s">
        <v>50</v>
      </c>
      <c r="D30" s="41">
        <v>0</v>
      </c>
      <c r="E30" s="41">
        <v>3118510</v>
      </c>
      <c r="F30" s="41">
        <v>3118510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3118510</v>
      </c>
      <c r="M30" s="41">
        <v>3118510</v>
      </c>
      <c r="N30" s="42">
        <f t="shared" si="0"/>
        <v>0</v>
      </c>
    </row>
    <row r="31" spans="1:14" x14ac:dyDescent="0.2">
      <c r="A31" s="39" t="s">
        <v>81</v>
      </c>
      <c r="B31" s="39" t="s">
        <v>82</v>
      </c>
      <c r="C31" s="40" t="s">
        <v>45</v>
      </c>
      <c r="D31" s="41">
        <v>92186327</v>
      </c>
      <c r="E31" s="41">
        <v>89034346</v>
      </c>
      <c r="F31" s="41">
        <v>89034346</v>
      </c>
      <c r="G31" s="41">
        <v>0</v>
      </c>
      <c r="H31" s="41">
        <v>0</v>
      </c>
      <c r="I31" s="41">
        <v>0</v>
      </c>
      <c r="J31" s="41">
        <v>79543595</v>
      </c>
      <c r="K31" s="41">
        <v>79543595</v>
      </c>
      <c r="L31" s="41">
        <v>9490751</v>
      </c>
      <c r="M31" s="41">
        <v>9490751</v>
      </c>
      <c r="N31" s="42">
        <f t="shared" si="0"/>
        <v>0.89340348498769229</v>
      </c>
    </row>
    <row r="32" spans="1:14" x14ac:dyDescent="0.2">
      <c r="A32" s="39" t="s">
        <v>81</v>
      </c>
      <c r="B32" s="39" t="s">
        <v>82</v>
      </c>
      <c r="C32" s="40" t="s">
        <v>50</v>
      </c>
      <c r="D32" s="41">
        <v>0</v>
      </c>
      <c r="E32" s="41">
        <v>1559255</v>
      </c>
      <c r="F32" s="41">
        <v>1559255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1559255</v>
      </c>
      <c r="M32" s="41">
        <v>1559255</v>
      </c>
      <c r="N32" s="42">
        <f t="shared" si="0"/>
        <v>0</v>
      </c>
    </row>
    <row r="33" spans="1:14" x14ac:dyDescent="0.2">
      <c r="A33" s="39" t="s">
        <v>83</v>
      </c>
      <c r="B33" s="39" t="s">
        <v>84</v>
      </c>
      <c r="C33" s="40" t="s">
        <v>45</v>
      </c>
      <c r="D33" s="41">
        <v>114021751</v>
      </c>
      <c r="E33" s="41">
        <v>114021751</v>
      </c>
      <c r="F33" s="41">
        <v>114021751</v>
      </c>
      <c r="G33" s="41">
        <v>0</v>
      </c>
      <c r="H33" s="41">
        <v>0</v>
      </c>
      <c r="I33" s="41">
        <v>0</v>
      </c>
      <c r="J33" s="41">
        <v>114021751</v>
      </c>
      <c r="K33" s="41">
        <v>114021751</v>
      </c>
      <c r="L33" s="41">
        <v>0</v>
      </c>
      <c r="M33" s="41">
        <v>0</v>
      </c>
      <c r="N33" s="42">
        <f t="shared" si="0"/>
        <v>1</v>
      </c>
    </row>
    <row r="34" spans="1:14" ht="13.5" thickBot="1" x14ac:dyDescent="0.25">
      <c r="A34" s="39" t="s">
        <v>83</v>
      </c>
      <c r="B34" s="39" t="s">
        <v>84</v>
      </c>
      <c r="C34" s="40" t="s">
        <v>50</v>
      </c>
      <c r="D34" s="41">
        <v>0</v>
      </c>
      <c r="E34" s="41">
        <v>50000000</v>
      </c>
      <c r="F34" s="41">
        <v>50000000</v>
      </c>
      <c r="G34" s="41">
        <v>0</v>
      </c>
      <c r="H34" s="41">
        <v>0</v>
      </c>
      <c r="I34" s="41">
        <v>0</v>
      </c>
      <c r="J34" s="41">
        <v>32313386.239999998</v>
      </c>
      <c r="K34" s="41">
        <v>32313386.239999998</v>
      </c>
      <c r="L34" s="41">
        <v>17686613.760000002</v>
      </c>
      <c r="M34" s="41">
        <v>17686613.760000002</v>
      </c>
      <c r="N34" s="42">
        <f t="shared" si="0"/>
        <v>0.64626772479999994</v>
      </c>
    </row>
    <row r="35" spans="1:14" ht="13.5" thickBot="1" x14ac:dyDescent="0.25">
      <c r="A35" s="34" t="s">
        <v>85</v>
      </c>
      <c r="B35" s="35" t="s">
        <v>86</v>
      </c>
      <c r="C35" s="36" t="s">
        <v>45</v>
      </c>
      <c r="D35" s="37">
        <v>5196592151</v>
      </c>
      <c r="E35" s="37">
        <v>5996592151</v>
      </c>
      <c r="F35" s="37">
        <v>5996592150.75</v>
      </c>
      <c r="G35" s="37">
        <v>0</v>
      </c>
      <c r="H35" s="37">
        <v>78149079.799999997</v>
      </c>
      <c r="I35" s="37">
        <v>0</v>
      </c>
      <c r="J35" s="37">
        <v>4641834462.4899998</v>
      </c>
      <c r="K35" s="37">
        <v>4322394548.8500004</v>
      </c>
      <c r="L35" s="37">
        <v>1276608608.71</v>
      </c>
      <c r="M35" s="37">
        <v>1276608608.46</v>
      </c>
      <c r="N35" s="38">
        <f t="shared" si="0"/>
        <v>0.77407873432177987</v>
      </c>
    </row>
    <row r="36" spans="1:14" x14ac:dyDescent="0.2">
      <c r="A36" s="39" t="s">
        <v>87</v>
      </c>
      <c r="B36" s="39" t="s">
        <v>88</v>
      </c>
      <c r="C36" s="40" t="s">
        <v>45</v>
      </c>
      <c r="D36" s="41">
        <v>965000000</v>
      </c>
      <c r="E36" s="41">
        <v>965000000</v>
      </c>
      <c r="F36" s="41">
        <v>965000000</v>
      </c>
      <c r="G36" s="41">
        <v>0</v>
      </c>
      <c r="H36" s="41">
        <v>78149079.530000001</v>
      </c>
      <c r="I36" s="41">
        <v>0</v>
      </c>
      <c r="J36" s="41">
        <v>677322799.80999994</v>
      </c>
      <c r="K36" s="41">
        <v>672898239.87</v>
      </c>
      <c r="L36" s="41">
        <v>209528120.66</v>
      </c>
      <c r="M36" s="41">
        <v>209528120.66</v>
      </c>
      <c r="N36" s="42">
        <f t="shared" si="0"/>
        <v>0.70188891172020718</v>
      </c>
    </row>
    <row r="37" spans="1:14" x14ac:dyDescent="0.2">
      <c r="A37" s="39" t="s">
        <v>89</v>
      </c>
      <c r="B37" s="39" t="s">
        <v>90</v>
      </c>
      <c r="C37" s="40" t="s">
        <v>45</v>
      </c>
      <c r="D37" s="41">
        <v>200000000</v>
      </c>
      <c r="E37" s="41">
        <v>200000000</v>
      </c>
      <c r="F37" s="41">
        <v>200000000</v>
      </c>
      <c r="G37" s="41">
        <v>0</v>
      </c>
      <c r="H37" s="41">
        <v>0</v>
      </c>
      <c r="I37" s="41">
        <v>0</v>
      </c>
      <c r="J37" s="41">
        <v>152717895.38999999</v>
      </c>
      <c r="K37" s="41">
        <v>152717895.38999999</v>
      </c>
      <c r="L37" s="41">
        <v>47282104.609999999</v>
      </c>
      <c r="M37" s="41">
        <v>47282104.609999999</v>
      </c>
      <c r="N37" s="42">
        <f t="shared" si="0"/>
        <v>0.7635894769499999</v>
      </c>
    </row>
    <row r="38" spans="1:14" x14ac:dyDescent="0.2">
      <c r="A38" s="39" t="s">
        <v>91</v>
      </c>
      <c r="B38" s="39" t="s">
        <v>92</v>
      </c>
      <c r="C38" s="40" t="s">
        <v>45</v>
      </c>
      <c r="D38" s="41">
        <v>300000000</v>
      </c>
      <c r="E38" s="41">
        <v>300000000</v>
      </c>
      <c r="F38" s="41">
        <v>300000000</v>
      </c>
      <c r="G38" s="41">
        <v>0</v>
      </c>
      <c r="H38" s="41">
        <v>0</v>
      </c>
      <c r="I38" s="41">
        <v>0</v>
      </c>
      <c r="J38" s="41">
        <v>292863088.14999998</v>
      </c>
      <c r="K38" s="41">
        <v>292863088.14999998</v>
      </c>
      <c r="L38" s="41">
        <v>7136911.8499999996</v>
      </c>
      <c r="M38" s="41">
        <v>7136911.8499999996</v>
      </c>
      <c r="N38" s="42">
        <f t="shared" si="0"/>
        <v>0.97621029383333324</v>
      </c>
    </row>
    <row r="39" spans="1:14" x14ac:dyDescent="0.2">
      <c r="A39" s="39" t="s">
        <v>93</v>
      </c>
      <c r="B39" s="39" t="s">
        <v>94</v>
      </c>
      <c r="C39" s="40" t="s">
        <v>45</v>
      </c>
      <c r="D39" s="41">
        <v>450000000</v>
      </c>
      <c r="E39" s="41">
        <v>450000000</v>
      </c>
      <c r="F39" s="41">
        <v>450000000</v>
      </c>
      <c r="G39" s="41">
        <v>0</v>
      </c>
      <c r="H39" s="41">
        <v>78149079.530000001</v>
      </c>
      <c r="I39" s="41">
        <v>0</v>
      </c>
      <c r="J39" s="41">
        <v>218877965.47</v>
      </c>
      <c r="K39" s="41">
        <v>214453405.53</v>
      </c>
      <c r="L39" s="41">
        <v>152972955</v>
      </c>
      <c r="M39" s="41">
        <v>152972955</v>
      </c>
      <c r="N39" s="42">
        <f t="shared" si="0"/>
        <v>0.48639547882222223</v>
      </c>
    </row>
    <row r="40" spans="1:14" x14ac:dyDescent="0.2">
      <c r="A40" s="39" t="s">
        <v>95</v>
      </c>
      <c r="B40" s="39" t="s">
        <v>96</v>
      </c>
      <c r="C40" s="40" t="s">
        <v>45</v>
      </c>
      <c r="D40" s="41">
        <v>15000000</v>
      </c>
      <c r="E40" s="41">
        <v>15000000</v>
      </c>
      <c r="F40" s="41">
        <v>15000000</v>
      </c>
      <c r="G40" s="41">
        <v>0</v>
      </c>
      <c r="H40" s="41">
        <v>0</v>
      </c>
      <c r="I40" s="41">
        <v>0</v>
      </c>
      <c r="J40" s="41">
        <v>12863850.800000001</v>
      </c>
      <c r="K40" s="41">
        <v>12863850.800000001</v>
      </c>
      <c r="L40" s="41">
        <v>2136149.2000000002</v>
      </c>
      <c r="M40" s="41">
        <v>2136149.2000000002</v>
      </c>
      <c r="N40" s="42">
        <f t="shared" si="0"/>
        <v>0.85759005333333338</v>
      </c>
    </row>
    <row r="41" spans="1:14" x14ac:dyDescent="0.2">
      <c r="A41" s="39" t="s">
        <v>97</v>
      </c>
      <c r="B41" s="39" t="s">
        <v>98</v>
      </c>
      <c r="C41" s="40" t="s">
        <v>45</v>
      </c>
      <c r="D41" s="41">
        <v>12000000</v>
      </c>
      <c r="E41" s="41">
        <v>12000000</v>
      </c>
      <c r="F41" s="41">
        <v>12000000</v>
      </c>
      <c r="G41" s="41">
        <v>0</v>
      </c>
      <c r="H41" s="41">
        <v>0</v>
      </c>
      <c r="I41" s="41">
        <v>0</v>
      </c>
      <c r="J41" s="41">
        <v>5433060.9000000004</v>
      </c>
      <c r="K41" s="41">
        <v>5433060.9000000004</v>
      </c>
      <c r="L41" s="41">
        <v>6566939.0999999996</v>
      </c>
      <c r="M41" s="41">
        <v>6566939.0999999996</v>
      </c>
      <c r="N41" s="42">
        <f t="shared" si="0"/>
        <v>0.45275507500000001</v>
      </c>
    </row>
    <row r="42" spans="1:14" x14ac:dyDescent="0.2">
      <c r="A42" s="39" t="s">
        <v>99</v>
      </c>
      <c r="B42" s="39" t="s">
        <v>100</v>
      </c>
      <c r="C42" s="40" t="s">
        <v>45</v>
      </c>
      <c r="D42" s="41">
        <v>12000000</v>
      </c>
      <c r="E42" s="41">
        <v>12000000</v>
      </c>
      <c r="F42" s="41">
        <v>12000000</v>
      </c>
      <c r="G42" s="41">
        <v>0</v>
      </c>
      <c r="H42" s="41">
        <v>0</v>
      </c>
      <c r="I42" s="41">
        <v>0</v>
      </c>
      <c r="J42" s="41">
        <v>5433060.9000000004</v>
      </c>
      <c r="K42" s="41">
        <v>5433060.9000000004</v>
      </c>
      <c r="L42" s="41">
        <v>6566939.0999999996</v>
      </c>
      <c r="M42" s="41">
        <v>6566939.0999999996</v>
      </c>
      <c r="N42" s="42">
        <f t="shared" si="0"/>
        <v>0.45275507500000001</v>
      </c>
    </row>
    <row r="43" spans="1:14" x14ac:dyDescent="0.2">
      <c r="A43" s="39" t="s">
        <v>101</v>
      </c>
      <c r="B43" s="39" t="s">
        <v>102</v>
      </c>
      <c r="C43" s="40" t="s">
        <v>45</v>
      </c>
      <c r="D43" s="41">
        <v>4112606949</v>
      </c>
      <c r="E43" s="41">
        <v>4912606949</v>
      </c>
      <c r="F43" s="41">
        <v>4912606948.75</v>
      </c>
      <c r="G43" s="41">
        <v>0</v>
      </c>
      <c r="H43" s="41">
        <v>0.27</v>
      </c>
      <c r="I43" s="41">
        <v>0</v>
      </c>
      <c r="J43" s="41">
        <v>3895062909.8400002</v>
      </c>
      <c r="K43" s="41">
        <v>3580047556.1399999</v>
      </c>
      <c r="L43" s="41">
        <v>1017544038.89</v>
      </c>
      <c r="M43" s="41">
        <v>1017544038.64</v>
      </c>
      <c r="N43" s="42">
        <f t="shared" si="0"/>
        <v>0.79287086271635698</v>
      </c>
    </row>
    <row r="44" spans="1:14" x14ac:dyDescent="0.2">
      <c r="A44" s="39" t="s">
        <v>103</v>
      </c>
      <c r="B44" s="39" t="s">
        <v>104</v>
      </c>
      <c r="C44" s="40" t="s">
        <v>45</v>
      </c>
      <c r="D44" s="41">
        <v>4107606949</v>
      </c>
      <c r="E44" s="41">
        <v>4107606949</v>
      </c>
      <c r="F44" s="41">
        <v>4107606948.75</v>
      </c>
      <c r="G44" s="41">
        <v>0</v>
      </c>
      <c r="H44" s="41">
        <v>0.27</v>
      </c>
      <c r="I44" s="41">
        <v>0</v>
      </c>
      <c r="J44" s="41">
        <v>3892037172.96</v>
      </c>
      <c r="K44" s="41">
        <v>3577021819.2600002</v>
      </c>
      <c r="L44" s="41">
        <v>215569775.77000001</v>
      </c>
      <c r="M44" s="41">
        <v>215569775.52000001</v>
      </c>
      <c r="N44" s="42">
        <f t="shared" si="0"/>
        <v>0.94751937594893776</v>
      </c>
    </row>
    <row r="45" spans="1:14" x14ac:dyDescent="0.2">
      <c r="A45" s="39" t="s">
        <v>105</v>
      </c>
      <c r="B45" s="39" t="s">
        <v>106</v>
      </c>
      <c r="C45" s="40" t="s">
        <v>45</v>
      </c>
      <c r="D45" s="41">
        <v>5000000</v>
      </c>
      <c r="E45" s="41">
        <v>805000000</v>
      </c>
      <c r="F45" s="41">
        <v>805000000</v>
      </c>
      <c r="G45" s="41">
        <v>0</v>
      </c>
      <c r="H45" s="41">
        <v>0</v>
      </c>
      <c r="I45" s="41">
        <v>0</v>
      </c>
      <c r="J45" s="41">
        <v>3025736.88</v>
      </c>
      <c r="K45" s="41">
        <v>3025736.88</v>
      </c>
      <c r="L45" s="41">
        <v>801974263.12</v>
      </c>
      <c r="M45" s="41">
        <v>801974263.12</v>
      </c>
      <c r="N45" s="42">
        <f t="shared" si="0"/>
        <v>3.758679354037267E-3</v>
      </c>
    </row>
    <row r="46" spans="1:14" x14ac:dyDescent="0.2">
      <c r="A46" s="39" t="s">
        <v>107</v>
      </c>
      <c r="B46" s="39" t="s">
        <v>108</v>
      </c>
      <c r="C46" s="40" t="s">
        <v>45</v>
      </c>
      <c r="D46" s="41">
        <v>26350000</v>
      </c>
      <c r="E46" s="41">
        <v>31350000</v>
      </c>
      <c r="F46" s="41">
        <v>31350000</v>
      </c>
      <c r="G46" s="41">
        <v>0</v>
      </c>
      <c r="H46" s="41">
        <v>0</v>
      </c>
      <c r="I46" s="41">
        <v>0</v>
      </c>
      <c r="J46" s="41">
        <v>24786660.940000001</v>
      </c>
      <c r="K46" s="41">
        <v>24786660.940000001</v>
      </c>
      <c r="L46" s="41">
        <v>6563339.0599999996</v>
      </c>
      <c r="M46" s="41">
        <v>6563339.0599999996</v>
      </c>
      <c r="N46" s="42">
        <f t="shared" si="0"/>
        <v>0.79064309218500806</v>
      </c>
    </row>
    <row r="47" spans="1:14" x14ac:dyDescent="0.2">
      <c r="A47" s="39" t="s">
        <v>109</v>
      </c>
      <c r="B47" s="39" t="s">
        <v>110</v>
      </c>
      <c r="C47" s="40" t="s">
        <v>45</v>
      </c>
      <c r="D47" s="41">
        <v>800000</v>
      </c>
      <c r="E47" s="41">
        <v>800000</v>
      </c>
      <c r="F47" s="41">
        <v>800000</v>
      </c>
      <c r="G47" s="41">
        <v>0</v>
      </c>
      <c r="H47" s="41">
        <v>0</v>
      </c>
      <c r="I47" s="41">
        <v>0</v>
      </c>
      <c r="J47" s="41">
        <v>372644.38</v>
      </c>
      <c r="K47" s="41">
        <v>372644.38</v>
      </c>
      <c r="L47" s="41">
        <v>427355.62</v>
      </c>
      <c r="M47" s="41">
        <v>427355.62</v>
      </c>
      <c r="N47" s="42">
        <f t="shared" si="0"/>
        <v>0.46580547500000002</v>
      </c>
    </row>
    <row r="48" spans="1:14" x14ac:dyDescent="0.2">
      <c r="A48" s="39" t="s">
        <v>111</v>
      </c>
      <c r="B48" s="39" t="s">
        <v>112</v>
      </c>
      <c r="C48" s="40" t="s">
        <v>45</v>
      </c>
      <c r="D48" s="41">
        <v>25550000</v>
      </c>
      <c r="E48" s="41">
        <v>30550000</v>
      </c>
      <c r="F48" s="41">
        <v>30550000</v>
      </c>
      <c r="G48" s="41">
        <v>0</v>
      </c>
      <c r="H48" s="41">
        <v>0</v>
      </c>
      <c r="I48" s="41">
        <v>0</v>
      </c>
      <c r="J48" s="41">
        <v>24414016.559999999</v>
      </c>
      <c r="K48" s="41">
        <v>24414016.559999999</v>
      </c>
      <c r="L48" s="41">
        <v>6135983.4400000004</v>
      </c>
      <c r="M48" s="41">
        <v>6135983.4400000004</v>
      </c>
      <c r="N48" s="42">
        <f t="shared" si="0"/>
        <v>0.7991494782324059</v>
      </c>
    </row>
    <row r="49" spans="1:14" x14ac:dyDescent="0.2">
      <c r="A49" s="39" t="s">
        <v>113</v>
      </c>
      <c r="B49" s="39" t="s">
        <v>114</v>
      </c>
      <c r="C49" s="40" t="s">
        <v>45</v>
      </c>
      <c r="D49" s="41">
        <v>74635202</v>
      </c>
      <c r="E49" s="41">
        <v>69635202</v>
      </c>
      <c r="F49" s="41">
        <v>69635202</v>
      </c>
      <c r="G49" s="41">
        <v>0</v>
      </c>
      <c r="H49" s="41">
        <v>0</v>
      </c>
      <c r="I49" s="41">
        <v>0</v>
      </c>
      <c r="J49" s="41">
        <v>38298609</v>
      </c>
      <c r="K49" s="41">
        <v>38298609</v>
      </c>
      <c r="L49" s="41">
        <v>31336593</v>
      </c>
      <c r="M49" s="41">
        <v>31336593</v>
      </c>
      <c r="N49" s="42">
        <f t="shared" si="0"/>
        <v>0.5499891994281858</v>
      </c>
    </row>
    <row r="50" spans="1:14" x14ac:dyDescent="0.2">
      <c r="A50" s="39" t="s">
        <v>115</v>
      </c>
      <c r="B50" s="39" t="s">
        <v>116</v>
      </c>
      <c r="C50" s="40" t="s">
        <v>45</v>
      </c>
      <c r="D50" s="41">
        <v>74635202</v>
      </c>
      <c r="E50" s="41">
        <v>69635202</v>
      </c>
      <c r="F50" s="41">
        <v>69635202</v>
      </c>
      <c r="G50" s="41">
        <v>0</v>
      </c>
      <c r="H50" s="41">
        <v>0</v>
      </c>
      <c r="I50" s="41">
        <v>0</v>
      </c>
      <c r="J50" s="41">
        <v>38298609</v>
      </c>
      <c r="K50" s="41">
        <v>38298609</v>
      </c>
      <c r="L50" s="41">
        <v>31336593</v>
      </c>
      <c r="M50" s="41">
        <v>31336593</v>
      </c>
      <c r="N50" s="42">
        <f t="shared" si="0"/>
        <v>0.5499891994281858</v>
      </c>
    </row>
    <row r="51" spans="1:14" x14ac:dyDescent="0.2">
      <c r="A51" s="39" t="s">
        <v>117</v>
      </c>
      <c r="B51" s="39" t="s">
        <v>118</v>
      </c>
      <c r="C51" s="40" t="s">
        <v>45</v>
      </c>
      <c r="D51" s="41">
        <v>1000000</v>
      </c>
      <c r="E51" s="41">
        <v>1000000</v>
      </c>
      <c r="F51" s="41">
        <v>1000000</v>
      </c>
      <c r="G51" s="41">
        <v>0</v>
      </c>
      <c r="H51" s="41">
        <v>0</v>
      </c>
      <c r="I51" s="41">
        <v>0</v>
      </c>
      <c r="J51" s="41">
        <v>435802</v>
      </c>
      <c r="K51" s="41">
        <v>435802</v>
      </c>
      <c r="L51" s="41">
        <v>564198</v>
      </c>
      <c r="M51" s="41">
        <v>564198</v>
      </c>
      <c r="N51" s="42">
        <f t="shared" si="0"/>
        <v>0.43580200000000002</v>
      </c>
    </row>
    <row r="52" spans="1:14" x14ac:dyDescent="0.2">
      <c r="A52" s="39" t="s">
        <v>119</v>
      </c>
      <c r="B52" s="39" t="s">
        <v>120</v>
      </c>
      <c r="C52" s="40" t="s">
        <v>45</v>
      </c>
      <c r="D52" s="41">
        <v>1000000</v>
      </c>
      <c r="E52" s="41">
        <v>1000000</v>
      </c>
      <c r="F52" s="41">
        <v>1000000</v>
      </c>
      <c r="G52" s="41">
        <v>0</v>
      </c>
      <c r="H52" s="41">
        <v>0</v>
      </c>
      <c r="I52" s="41">
        <v>0</v>
      </c>
      <c r="J52" s="41">
        <v>435802</v>
      </c>
      <c r="K52" s="41">
        <v>435802</v>
      </c>
      <c r="L52" s="41">
        <v>564198</v>
      </c>
      <c r="M52" s="41">
        <v>564198</v>
      </c>
      <c r="N52" s="42">
        <f t="shared" si="0"/>
        <v>0.43580200000000002</v>
      </c>
    </row>
    <row r="53" spans="1:14" x14ac:dyDescent="0.2">
      <c r="A53" s="39" t="s">
        <v>121</v>
      </c>
      <c r="B53" s="39" t="s">
        <v>122</v>
      </c>
      <c r="C53" s="40" t="s">
        <v>45</v>
      </c>
      <c r="D53" s="41">
        <v>5000000</v>
      </c>
      <c r="E53" s="41">
        <v>5000000</v>
      </c>
      <c r="F53" s="41">
        <v>5000000</v>
      </c>
      <c r="G53" s="41">
        <v>0</v>
      </c>
      <c r="H53" s="41">
        <v>0</v>
      </c>
      <c r="I53" s="41">
        <v>0</v>
      </c>
      <c r="J53" s="41">
        <v>494620</v>
      </c>
      <c r="K53" s="41">
        <v>494620</v>
      </c>
      <c r="L53" s="41">
        <v>4505380</v>
      </c>
      <c r="M53" s="41">
        <v>4505380</v>
      </c>
      <c r="N53" s="42">
        <f t="shared" si="0"/>
        <v>9.8923999999999998E-2</v>
      </c>
    </row>
    <row r="54" spans="1:14" ht="13.5" thickBot="1" x14ac:dyDescent="0.25">
      <c r="A54" s="39" t="s">
        <v>123</v>
      </c>
      <c r="B54" s="39" t="s">
        <v>124</v>
      </c>
      <c r="C54" s="40" t="s">
        <v>45</v>
      </c>
      <c r="D54" s="41">
        <v>5000000</v>
      </c>
      <c r="E54" s="41">
        <v>5000000</v>
      </c>
      <c r="F54" s="41">
        <v>5000000</v>
      </c>
      <c r="G54" s="41">
        <v>0</v>
      </c>
      <c r="H54" s="41">
        <v>0</v>
      </c>
      <c r="I54" s="41">
        <v>0</v>
      </c>
      <c r="J54" s="41">
        <v>494620</v>
      </c>
      <c r="K54" s="41">
        <v>494620</v>
      </c>
      <c r="L54" s="41">
        <v>4505380</v>
      </c>
      <c r="M54" s="41">
        <v>4505380</v>
      </c>
      <c r="N54" s="42">
        <f t="shared" si="0"/>
        <v>9.8923999999999998E-2</v>
      </c>
    </row>
    <row r="55" spans="1:14" ht="13.5" thickBot="1" x14ac:dyDescent="0.25">
      <c r="A55" s="34" t="s">
        <v>125</v>
      </c>
      <c r="B55" s="35" t="s">
        <v>126</v>
      </c>
      <c r="C55" s="36" t="s">
        <v>45</v>
      </c>
      <c r="D55" s="37">
        <v>25000000</v>
      </c>
      <c r="E55" s="37">
        <v>25000000</v>
      </c>
      <c r="F55" s="37">
        <v>25000000</v>
      </c>
      <c r="G55" s="37">
        <v>0</v>
      </c>
      <c r="H55" s="37">
        <v>0</v>
      </c>
      <c r="I55" s="37">
        <v>0</v>
      </c>
      <c r="J55" s="37">
        <v>19086092.329999998</v>
      </c>
      <c r="K55" s="37">
        <v>19086092.329999998</v>
      </c>
      <c r="L55" s="37">
        <v>5913907.6699999999</v>
      </c>
      <c r="M55" s="37">
        <v>5913907.6699999999</v>
      </c>
      <c r="N55" s="38">
        <f t="shared" si="0"/>
        <v>0.76344369319999994</v>
      </c>
    </row>
    <row r="56" spans="1:14" x14ac:dyDescent="0.2">
      <c r="A56" s="39" t="s">
        <v>127</v>
      </c>
      <c r="B56" s="39" t="s">
        <v>128</v>
      </c>
      <c r="C56" s="40" t="s">
        <v>45</v>
      </c>
      <c r="D56" s="41">
        <v>25000000</v>
      </c>
      <c r="E56" s="41">
        <v>25000000</v>
      </c>
      <c r="F56" s="41">
        <v>25000000</v>
      </c>
      <c r="G56" s="41">
        <v>0</v>
      </c>
      <c r="H56" s="41">
        <v>0</v>
      </c>
      <c r="I56" s="41">
        <v>0</v>
      </c>
      <c r="J56" s="41">
        <v>19086092.329999998</v>
      </c>
      <c r="K56" s="41">
        <v>19086092.329999998</v>
      </c>
      <c r="L56" s="41">
        <v>5913907.6699999999</v>
      </c>
      <c r="M56" s="41">
        <v>5913907.6699999999</v>
      </c>
      <c r="N56" s="42">
        <f t="shared" si="0"/>
        <v>0.76344369319999994</v>
      </c>
    </row>
    <row r="57" spans="1:14" x14ac:dyDescent="0.2">
      <c r="A57" s="39" t="s">
        <v>129</v>
      </c>
      <c r="B57" s="39" t="s">
        <v>130</v>
      </c>
      <c r="C57" s="40" t="s">
        <v>45</v>
      </c>
      <c r="D57" s="41">
        <v>25000000</v>
      </c>
      <c r="E57" s="41">
        <v>25000000</v>
      </c>
      <c r="F57" s="41">
        <v>25000000</v>
      </c>
      <c r="G57" s="41">
        <v>0</v>
      </c>
      <c r="H57" s="41">
        <v>0</v>
      </c>
      <c r="I57" s="41">
        <v>0</v>
      </c>
      <c r="J57" s="41">
        <v>19086092.329999998</v>
      </c>
      <c r="K57" s="41">
        <v>19086092.329999998</v>
      </c>
      <c r="L57" s="41">
        <v>5913907.6699999999</v>
      </c>
      <c r="M57" s="41">
        <v>5913907.6699999999</v>
      </c>
      <c r="N57" s="42">
        <f t="shared" si="0"/>
        <v>0.76344369319999994</v>
      </c>
    </row>
    <row r="58" spans="1:14" ht="13.5" thickBot="1" x14ac:dyDescent="0.25">
      <c r="A58" s="39" t="s">
        <v>131</v>
      </c>
      <c r="B58" s="39" t="s">
        <v>132</v>
      </c>
      <c r="C58" s="40" t="s">
        <v>45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2" t="e">
        <f t="shared" si="0"/>
        <v>#DIV/0!</v>
      </c>
    </row>
    <row r="59" spans="1:14" ht="13.5" thickBot="1" x14ac:dyDescent="0.25">
      <c r="A59" s="34" t="s">
        <v>133</v>
      </c>
      <c r="B59" s="35" t="s">
        <v>134</v>
      </c>
      <c r="C59" s="36" t="s">
        <v>50</v>
      </c>
      <c r="D59" s="37">
        <v>3294700000</v>
      </c>
      <c r="E59" s="37">
        <v>2228422795</v>
      </c>
      <c r="F59" s="37">
        <v>2228422795</v>
      </c>
      <c r="G59" s="37">
        <v>0</v>
      </c>
      <c r="H59" s="37">
        <v>1244110.68</v>
      </c>
      <c r="I59" s="37">
        <v>0</v>
      </c>
      <c r="J59" s="37">
        <v>751583038.15999997</v>
      </c>
      <c r="K59" s="37">
        <v>751583038.15999997</v>
      </c>
      <c r="L59" s="37">
        <v>1475595646.1600001</v>
      </c>
      <c r="M59" s="37">
        <v>1475595646.1600001</v>
      </c>
      <c r="N59" s="38">
        <f t="shared" si="0"/>
        <v>0.33727129333192807</v>
      </c>
    </row>
    <row r="60" spans="1:14" x14ac:dyDescent="0.2">
      <c r="A60" s="39" t="s">
        <v>135</v>
      </c>
      <c r="B60" s="39" t="s">
        <v>136</v>
      </c>
      <c r="C60" s="40" t="s">
        <v>50</v>
      </c>
      <c r="D60" s="41">
        <v>636200000</v>
      </c>
      <c r="E60" s="41">
        <v>636200000</v>
      </c>
      <c r="F60" s="41">
        <v>636200000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636200000</v>
      </c>
      <c r="M60" s="41">
        <v>636200000</v>
      </c>
      <c r="N60" s="42">
        <f t="shared" si="0"/>
        <v>0</v>
      </c>
    </row>
    <row r="61" spans="1:14" x14ac:dyDescent="0.2">
      <c r="A61" s="39" t="s">
        <v>137</v>
      </c>
      <c r="B61" s="39" t="s">
        <v>138</v>
      </c>
      <c r="C61" s="40" t="s">
        <v>50</v>
      </c>
      <c r="D61" s="41">
        <v>636200000</v>
      </c>
      <c r="E61" s="41">
        <v>636200000</v>
      </c>
      <c r="F61" s="41">
        <v>636200000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636200000</v>
      </c>
      <c r="M61" s="41">
        <v>636200000</v>
      </c>
      <c r="N61" s="42">
        <f t="shared" si="0"/>
        <v>0</v>
      </c>
    </row>
    <row r="62" spans="1:14" x14ac:dyDescent="0.2">
      <c r="A62" s="39" t="s">
        <v>139</v>
      </c>
      <c r="B62" s="39" t="s">
        <v>140</v>
      </c>
      <c r="C62" s="40" t="s">
        <v>50</v>
      </c>
      <c r="D62" s="41">
        <v>658798587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2" t="e">
        <f t="shared" si="0"/>
        <v>#DIV/0!</v>
      </c>
    </row>
    <row r="63" spans="1:14" x14ac:dyDescent="0.2">
      <c r="A63" s="39" t="s">
        <v>141</v>
      </c>
      <c r="B63" s="39" t="s">
        <v>142</v>
      </c>
      <c r="C63" s="40" t="s">
        <v>50</v>
      </c>
      <c r="D63" s="41">
        <v>346798587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2" t="e">
        <f t="shared" si="0"/>
        <v>#DIV/0!</v>
      </c>
    </row>
    <row r="64" spans="1:14" x14ac:dyDescent="0.2">
      <c r="A64" s="39" t="s">
        <v>143</v>
      </c>
      <c r="B64" s="39" t="s">
        <v>144</v>
      </c>
      <c r="C64" s="40" t="s">
        <v>50</v>
      </c>
      <c r="D64" s="41">
        <v>312000000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2" t="e">
        <f t="shared" si="0"/>
        <v>#DIV/0!</v>
      </c>
    </row>
    <row r="65" spans="1:14" x14ac:dyDescent="0.2">
      <c r="A65" s="39" t="s">
        <v>145</v>
      </c>
      <c r="B65" s="39" t="s">
        <v>146</v>
      </c>
      <c r="C65" s="40" t="s">
        <v>50</v>
      </c>
      <c r="D65" s="41">
        <v>821701413</v>
      </c>
      <c r="E65" s="41">
        <v>821701413</v>
      </c>
      <c r="F65" s="41">
        <v>821701413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821701413</v>
      </c>
      <c r="M65" s="41">
        <v>821701413</v>
      </c>
      <c r="N65" s="42">
        <f t="shared" si="0"/>
        <v>0</v>
      </c>
    </row>
    <row r="66" spans="1:14" x14ac:dyDescent="0.2">
      <c r="A66" s="39" t="s">
        <v>147</v>
      </c>
      <c r="B66" s="39" t="s">
        <v>148</v>
      </c>
      <c r="C66" s="40" t="s">
        <v>50</v>
      </c>
      <c r="D66" s="41">
        <v>821701413</v>
      </c>
      <c r="E66" s="41">
        <v>821701413</v>
      </c>
      <c r="F66" s="41">
        <v>821701413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821701413</v>
      </c>
      <c r="M66" s="41">
        <v>821701413</v>
      </c>
      <c r="N66" s="42">
        <f t="shared" si="0"/>
        <v>0</v>
      </c>
    </row>
    <row r="67" spans="1:14" x14ac:dyDescent="0.2">
      <c r="A67" s="39" t="s">
        <v>149</v>
      </c>
      <c r="B67" s="39" t="s">
        <v>150</v>
      </c>
      <c r="C67" s="40" t="s">
        <v>50</v>
      </c>
      <c r="D67" s="41">
        <v>1178000000</v>
      </c>
      <c r="E67" s="41">
        <v>770521382</v>
      </c>
      <c r="F67" s="41">
        <v>770521382</v>
      </c>
      <c r="G67" s="41">
        <v>0</v>
      </c>
      <c r="H67" s="41">
        <v>1244110.68</v>
      </c>
      <c r="I67" s="41">
        <v>0</v>
      </c>
      <c r="J67" s="41">
        <v>751583038.15999997</v>
      </c>
      <c r="K67" s="41">
        <v>751583038.15999997</v>
      </c>
      <c r="L67" s="41">
        <v>17694233.16</v>
      </c>
      <c r="M67" s="41">
        <v>17694233.16</v>
      </c>
      <c r="N67" s="42">
        <f t="shared" si="0"/>
        <v>0.97542139091475588</v>
      </c>
    </row>
    <row r="68" spans="1:14" ht="13.5" thickBot="1" x14ac:dyDescent="0.25">
      <c r="A68" s="39" t="s">
        <v>151</v>
      </c>
      <c r="B68" s="39" t="s">
        <v>152</v>
      </c>
      <c r="C68" s="40" t="s">
        <v>50</v>
      </c>
      <c r="D68" s="41">
        <v>1178000000</v>
      </c>
      <c r="E68" s="41">
        <v>770521382</v>
      </c>
      <c r="F68" s="41">
        <v>770521382</v>
      </c>
      <c r="G68" s="41">
        <v>0</v>
      </c>
      <c r="H68" s="41">
        <v>1244110.68</v>
      </c>
      <c r="I68" s="41">
        <v>0</v>
      </c>
      <c r="J68" s="41">
        <v>751583038.15999997</v>
      </c>
      <c r="K68" s="41">
        <v>751583038.15999997</v>
      </c>
      <c r="L68" s="41">
        <v>17694233.16</v>
      </c>
      <c r="M68" s="41">
        <v>17694233.16</v>
      </c>
      <c r="N68" s="42">
        <f t="shared" si="0"/>
        <v>0.97542139091475588</v>
      </c>
    </row>
    <row r="69" spans="1:14" ht="13.5" thickBot="1" x14ac:dyDescent="0.25">
      <c r="A69" s="34" t="s">
        <v>153</v>
      </c>
      <c r="B69" s="35" t="s">
        <v>154</v>
      </c>
      <c r="C69" s="36" t="s">
        <v>45</v>
      </c>
      <c r="D69" s="37">
        <v>753349336</v>
      </c>
      <c r="E69" s="37">
        <v>948365087</v>
      </c>
      <c r="F69" s="37">
        <v>948365087</v>
      </c>
      <c r="G69" s="37">
        <v>0</v>
      </c>
      <c r="H69" s="37">
        <v>1623046.87</v>
      </c>
      <c r="I69" s="37">
        <v>0</v>
      </c>
      <c r="J69" s="37">
        <v>680152030.79999995</v>
      </c>
      <c r="K69" s="37">
        <v>680152030.79999995</v>
      </c>
      <c r="L69" s="37">
        <v>266590009.33000001</v>
      </c>
      <c r="M69" s="37">
        <v>266590009.33000001</v>
      </c>
      <c r="N69" s="38">
        <f t="shared" si="0"/>
        <v>0.71718375140901824</v>
      </c>
    </row>
    <row r="70" spans="1:14" x14ac:dyDescent="0.2">
      <c r="A70" s="39" t="s">
        <v>155</v>
      </c>
      <c r="B70" s="39" t="s">
        <v>156</v>
      </c>
      <c r="C70" s="40" t="s">
        <v>45</v>
      </c>
      <c r="D70" s="41">
        <v>111852744</v>
      </c>
      <c r="E70" s="41">
        <v>109920236</v>
      </c>
      <c r="F70" s="41">
        <v>109920236</v>
      </c>
      <c r="G70" s="41">
        <v>0</v>
      </c>
      <c r="H70" s="41">
        <v>0</v>
      </c>
      <c r="I70" s="41">
        <v>0</v>
      </c>
      <c r="J70" s="41">
        <v>88972431.640000001</v>
      </c>
      <c r="K70" s="41">
        <v>88972431.640000001</v>
      </c>
      <c r="L70" s="41">
        <v>20947804.359999999</v>
      </c>
      <c r="M70" s="41">
        <v>20947804.359999999</v>
      </c>
      <c r="N70" s="42">
        <f t="shared" ref="N70:N92" si="1">+J70/E70</f>
        <v>0.80942722539278389</v>
      </c>
    </row>
    <row r="71" spans="1:14" x14ac:dyDescent="0.2">
      <c r="A71" s="39" t="s">
        <v>157</v>
      </c>
      <c r="B71" s="39" t="s">
        <v>158</v>
      </c>
      <c r="C71" s="40" t="s">
        <v>45</v>
      </c>
      <c r="D71" s="41">
        <v>96488356</v>
      </c>
      <c r="E71" s="41">
        <v>93189282</v>
      </c>
      <c r="F71" s="41">
        <v>93189282</v>
      </c>
      <c r="G71" s="41">
        <v>0</v>
      </c>
      <c r="H71" s="41">
        <v>0</v>
      </c>
      <c r="I71" s="41">
        <v>0</v>
      </c>
      <c r="J71" s="41">
        <v>76750943.769999996</v>
      </c>
      <c r="K71" s="41">
        <v>76750943.769999996</v>
      </c>
      <c r="L71" s="41">
        <v>16438338.23</v>
      </c>
      <c r="M71" s="41">
        <v>16438338.23</v>
      </c>
      <c r="N71" s="42">
        <f t="shared" si="1"/>
        <v>0.82360269467469438</v>
      </c>
    </row>
    <row r="72" spans="1:14" x14ac:dyDescent="0.2">
      <c r="A72" s="39" t="s">
        <v>157</v>
      </c>
      <c r="B72" s="39" t="s">
        <v>158</v>
      </c>
      <c r="C72" s="40" t="s">
        <v>50</v>
      </c>
      <c r="D72" s="41">
        <v>0</v>
      </c>
      <c r="E72" s="41">
        <v>1632020</v>
      </c>
      <c r="F72" s="41">
        <v>1632020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1632020</v>
      </c>
      <c r="M72" s="41">
        <v>1632020</v>
      </c>
      <c r="N72" s="42">
        <f t="shared" si="1"/>
        <v>0</v>
      </c>
    </row>
    <row r="73" spans="1:14" x14ac:dyDescent="0.2">
      <c r="A73" s="39" t="s">
        <v>159</v>
      </c>
      <c r="B73" s="39" t="s">
        <v>160</v>
      </c>
      <c r="C73" s="40" t="s">
        <v>45</v>
      </c>
      <c r="D73" s="41">
        <v>15364388</v>
      </c>
      <c r="E73" s="41">
        <v>14839058</v>
      </c>
      <c r="F73" s="41">
        <v>14839058</v>
      </c>
      <c r="G73" s="41">
        <v>0</v>
      </c>
      <c r="H73" s="41">
        <v>0</v>
      </c>
      <c r="I73" s="41">
        <v>0</v>
      </c>
      <c r="J73" s="41">
        <v>12221487.869999999</v>
      </c>
      <c r="K73" s="41">
        <v>12221487.869999999</v>
      </c>
      <c r="L73" s="41">
        <v>2617570.13</v>
      </c>
      <c r="M73" s="41">
        <v>2617570.13</v>
      </c>
      <c r="N73" s="42">
        <f t="shared" si="1"/>
        <v>0.82360267545284882</v>
      </c>
    </row>
    <row r="74" spans="1:14" x14ac:dyDescent="0.2">
      <c r="A74" s="39" t="s">
        <v>159</v>
      </c>
      <c r="B74" s="39" t="s">
        <v>160</v>
      </c>
      <c r="C74" s="40" t="s">
        <v>50</v>
      </c>
      <c r="D74" s="41">
        <v>0</v>
      </c>
      <c r="E74" s="41">
        <v>259876</v>
      </c>
      <c r="F74" s="41">
        <v>259876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259876</v>
      </c>
      <c r="M74" s="41">
        <v>259876</v>
      </c>
      <c r="N74" s="42">
        <f t="shared" si="1"/>
        <v>0</v>
      </c>
    </row>
    <row r="75" spans="1:14" x14ac:dyDescent="0.2">
      <c r="A75" s="39" t="s">
        <v>161</v>
      </c>
      <c r="B75" s="39" t="s">
        <v>162</v>
      </c>
      <c r="C75" s="40" t="s">
        <v>45</v>
      </c>
      <c r="D75" s="41">
        <v>172447122</v>
      </c>
      <c r="E75" s="41">
        <v>361595381</v>
      </c>
      <c r="F75" s="41">
        <v>361595381</v>
      </c>
      <c r="G75" s="41">
        <v>0</v>
      </c>
      <c r="H75" s="41">
        <v>1042792.02</v>
      </c>
      <c r="I75" s="41">
        <v>0</v>
      </c>
      <c r="J75" s="41">
        <v>207568443.34999999</v>
      </c>
      <c r="K75" s="41">
        <v>207568443.34999999</v>
      </c>
      <c r="L75" s="41">
        <v>152984145.63</v>
      </c>
      <c r="M75" s="41">
        <v>152984145.63</v>
      </c>
      <c r="N75" s="42">
        <f t="shared" si="1"/>
        <v>0.57403510735110852</v>
      </c>
    </row>
    <row r="76" spans="1:14" x14ac:dyDescent="0.2">
      <c r="A76" s="39" t="s">
        <v>163</v>
      </c>
      <c r="B76" s="39" t="s">
        <v>164</v>
      </c>
      <c r="C76" s="40" t="s">
        <v>45</v>
      </c>
      <c r="D76" s="41">
        <v>124406550</v>
      </c>
      <c r="E76" s="41">
        <v>182237842</v>
      </c>
      <c r="F76" s="41">
        <v>182237842</v>
      </c>
      <c r="G76" s="41">
        <v>0</v>
      </c>
      <c r="H76" s="41">
        <v>0</v>
      </c>
      <c r="I76" s="41">
        <v>0</v>
      </c>
      <c r="J76" s="41">
        <v>128666273.7</v>
      </c>
      <c r="K76" s="41">
        <v>128666273.7</v>
      </c>
      <c r="L76" s="41">
        <v>53571568.299999997</v>
      </c>
      <c r="M76" s="41">
        <v>53571568.299999997</v>
      </c>
      <c r="N76" s="42">
        <f t="shared" si="1"/>
        <v>0.70603488434635875</v>
      </c>
    </row>
    <row r="77" spans="1:14" x14ac:dyDescent="0.2">
      <c r="A77" s="39" t="s">
        <v>163</v>
      </c>
      <c r="B77" s="39" t="s">
        <v>164</v>
      </c>
      <c r="C77" s="40" t="s">
        <v>50</v>
      </c>
      <c r="D77" s="41">
        <v>0</v>
      </c>
      <c r="E77" s="41">
        <v>125281291</v>
      </c>
      <c r="F77" s="41">
        <v>125281291</v>
      </c>
      <c r="G77" s="41">
        <v>0</v>
      </c>
      <c r="H77" s="41">
        <v>1042792.02</v>
      </c>
      <c r="I77" s="41">
        <v>0</v>
      </c>
      <c r="J77" s="41">
        <v>35619082.57</v>
      </c>
      <c r="K77" s="41">
        <v>35619082.57</v>
      </c>
      <c r="L77" s="41">
        <v>88619416.409999996</v>
      </c>
      <c r="M77" s="41">
        <v>88619416.409999996</v>
      </c>
      <c r="N77" s="42">
        <f t="shared" si="1"/>
        <v>0.28431286336281447</v>
      </c>
    </row>
    <row r="78" spans="1:14" x14ac:dyDescent="0.2">
      <c r="A78" s="39" t="s">
        <v>165</v>
      </c>
      <c r="B78" s="39" t="s">
        <v>166</v>
      </c>
      <c r="C78" s="40" t="s">
        <v>45</v>
      </c>
      <c r="D78" s="41">
        <v>48040572</v>
      </c>
      <c r="E78" s="41">
        <v>48040572</v>
      </c>
      <c r="F78" s="41">
        <v>48040572</v>
      </c>
      <c r="G78" s="41">
        <v>0</v>
      </c>
      <c r="H78" s="41">
        <v>0</v>
      </c>
      <c r="I78" s="41">
        <v>0</v>
      </c>
      <c r="J78" s="41">
        <v>37247411.079999998</v>
      </c>
      <c r="K78" s="41">
        <v>37247411.079999998</v>
      </c>
      <c r="L78" s="41">
        <v>10793160.92</v>
      </c>
      <c r="M78" s="41">
        <v>10793160.92</v>
      </c>
      <c r="N78" s="42">
        <f t="shared" si="1"/>
        <v>0.77533238113817626</v>
      </c>
    </row>
    <row r="79" spans="1:14" x14ac:dyDescent="0.2">
      <c r="A79" s="39" t="s">
        <v>165</v>
      </c>
      <c r="B79" s="39" t="s">
        <v>166</v>
      </c>
      <c r="C79" s="40" t="s">
        <v>50</v>
      </c>
      <c r="D79" s="41">
        <v>0</v>
      </c>
      <c r="E79" s="41">
        <v>6035676</v>
      </c>
      <c r="F79" s="41">
        <v>6035676</v>
      </c>
      <c r="G79" s="41">
        <v>0</v>
      </c>
      <c r="H79" s="41">
        <v>0</v>
      </c>
      <c r="I79" s="41">
        <v>0</v>
      </c>
      <c r="J79" s="41">
        <v>6035676</v>
      </c>
      <c r="K79" s="41">
        <v>6035676</v>
      </c>
      <c r="L79" s="41">
        <v>0</v>
      </c>
      <c r="M79" s="41">
        <v>0</v>
      </c>
      <c r="N79" s="42">
        <f t="shared" si="1"/>
        <v>1</v>
      </c>
    </row>
    <row r="80" spans="1:14" x14ac:dyDescent="0.2">
      <c r="A80" s="39" t="s">
        <v>167</v>
      </c>
      <c r="B80" s="39" t="s">
        <v>168</v>
      </c>
      <c r="C80" s="40" t="s">
        <v>45</v>
      </c>
      <c r="D80" s="41">
        <v>15000000</v>
      </c>
      <c r="E80" s="41">
        <v>22800000</v>
      </c>
      <c r="F80" s="41">
        <v>22800000</v>
      </c>
      <c r="G80" s="41">
        <v>0</v>
      </c>
      <c r="H80" s="41">
        <v>580254.85</v>
      </c>
      <c r="I80" s="41">
        <v>0</v>
      </c>
      <c r="J80" s="41">
        <v>19423717.32</v>
      </c>
      <c r="K80" s="41">
        <v>19423717.32</v>
      </c>
      <c r="L80" s="41">
        <v>2796027.83</v>
      </c>
      <c r="M80" s="41">
        <v>2796027.83</v>
      </c>
      <c r="N80" s="42">
        <f t="shared" si="1"/>
        <v>0.85191742631578948</v>
      </c>
    </row>
    <row r="81" spans="1:14" x14ac:dyDescent="0.2">
      <c r="A81" s="39" t="s">
        <v>169</v>
      </c>
      <c r="B81" s="39" t="s">
        <v>170</v>
      </c>
      <c r="C81" s="40" t="s">
        <v>45</v>
      </c>
      <c r="D81" s="41">
        <v>15000000</v>
      </c>
      <c r="E81" s="41">
        <v>15000000</v>
      </c>
      <c r="F81" s="41">
        <v>15000000</v>
      </c>
      <c r="G81" s="41">
        <v>0</v>
      </c>
      <c r="H81" s="41">
        <v>580254.85</v>
      </c>
      <c r="I81" s="41">
        <v>0</v>
      </c>
      <c r="J81" s="41">
        <v>13409811.32</v>
      </c>
      <c r="K81" s="41">
        <v>13409811.32</v>
      </c>
      <c r="L81" s="41">
        <v>1009933.83</v>
      </c>
      <c r="M81" s="41">
        <v>1009933.83</v>
      </c>
      <c r="N81" s="42">
        <f t="shared" si="1"/>
        <v>0.89398742133333331</v>
      </c>
    </row>
    <row r="82" spans="1:14" x14ac:dyDescent="0.2">
      <c r="A82" s="39" t="s">
        <v>171</v>
      </c>
      <c r="B82" s="39" t="s">
        <v>172</v>
      </c>
      <c r="C82" s="40" t="s">
        <v>45</v>
      </c>
      <c r="D82" s="41">
        <v>0</v>
      </c>
      <c r="E82" s="41">
        <v>2800000</v>
      </c>
      <c r="F82" s="41">
        <v>2800000</v>
      </c>
      <c r="G82" s="41">
        <v>0</v>
      </c>
      <c r="H82" s="41">
        <v>0</v>
      </c>
      <c r="I82" s="41">
        <v>0</v>
      </c>
      <c r="J82" s="41">
        <v>1013906</v>
      </c>
      <c r="K82" s="41">
        <v>1013906</v>
      </c>
      <c r="L82" s="41">
        <v>1786094</v>
      </c>
      <c r="M82" s="41">
        <v>1786094</v>
      </c>
      <c r="N82" s="42">
        <f t="shared" si="1"/>
        <v>0.36210928571428569</v>
      </c>
    </row>
    <row r="83" spans="1:14" x14ac:dyDescent="0.2">
      <c r="A83" s="39" t="s">
        <v>171</v>
      </c>
      <c r="B83" s="39" t="s">
        <v>172</v>
      </c>
      <c r="C83" s="40" t="s">
        <v>50</v>
      </c>
      <c r="D83" s="41">
        <v>0</v>
      </c>
      <c r="E83" s="41">
        <v>5000000</v>
      </c>
      <c r="F83" s="41">
        <v>5000000</v>
      </c>
      <c r="G83" s="41">
        <v>0</v>
      </c>
      <c r="H83" s="41">
        <v>0</v>
      </c>
      <c r="I83" s="41">
        <v>0</v>
      </c>
      <c r="J83" s="41">
        <v>5000000</v>
      </c>
      <c r="K83" s="41">
        <v>5000000</v>
      </c>
      <c r="L83" s="41">
        <v>0</v>
      </c>
      <c r="M83" s="41">
        <v>0</v>
      </c>
      <c r="N83" s="42">
        <f t="shared" si="1"/>
        <v>1</v>
      </c>
    </row>
    <row r="84" spans="1:14" x14ac:dyDescent="0.2">
      <c r="A84" s="39" t="s">
        <v>173</v>
      </c>
      <c r="B84" s="39" t="s">
        <v>174</v>
      </c>
      <c r="C84" s="40" t="s">
        <v>45</v>
      </c>
      <c r="D84" s="41">
        <v>454049470</v>
      </c>
      <c r="E84" s="41">
        <v>454049470</v>
      </c>
      <c r="F84" s="41">
        <v>454049470</v>
      </c>
      <c r="G84" s="41">
        <v>0</v>
      </c>
      <c r="H84" s="41">
        <v>0</v>
      </c>
      <c r="I84" s="41">
        <v>0</v>
      </c>
      <c r="J84" s="41">
        <v>364187438.49000001</v>
      </c>
      <c r="K84" s="41">
        <v>364187438.49000001</v>
      </c>
      <c r="L84" s="41">
        <v>89862031.510000005</v>
      </c>
      <c r="M84" s="41">
        <v>89862031.510000005</v>
      </c>
      <c r="N84" s="42">
        <f t="shared" si="1"/>
        <v>0.80208757536926545</v>
      </c>
    </row>
    <row r="85" spans="1:14" x14ac:dyDescent="0.2">
      <c r="A85" s="39" t="s">
        <v>175</v>
      </c>
      <c r="B85" s="39" t="s">
        <v>176</v>
      </c>
      <c r="C85" s="40" t="s">
        <v>45</v>
      </c>
      <c r="D85" s="41">
        <v>238512400</v>
      </c>
      <c r="E85" s="41">
        <v>167764070</v>
      </c>
      <c r="F85" s="41">
        <v>167764070</v>
      </c>
      <c r="G85" s="41">
        <v>0</v>
      </c>
      <c r="H85" s="41">
        <v>0</v>
      </c>
      <c r="I85" s="41">
        <v>0</v>
      </c>
      <c r="J85" s="41">
        <v>99380166.650000006</v>
      </c>
      <c r="K85" s="41">
        <v>99380166.650000006</v>
      </c>
      <c r="L85" s="41">
        <v>68383903.349999994</v>
      </c>
      <c r="M85" s="41">
        <v>68383903.349999994</v>
      </c>
      <c r="N85" s="42">
        <f t="shared" si="1"/>
        <v>0.59238051777117717</v>
      </c>
    </row>
    <row r="86" spans="1:14" x14ac:dyDescent="0.2">
      <c r="A86" s="39" t="s">
        <v>177</v>
      </c>
      <c r="B86" s="39" t="s">
        <v>178</v>
      </c>
      <c r="C86" s="40" t="s">
        <v>45</v>
      </c>
      <c r="D86" s="41">
        <v>186620000</v>
      </c>
      <c r="E86" s="41">
        <v>204620000</v>
      </c>
      <c r="F86" s="41">
        <v>204620000</v>
      </c>
      <c r="G86" s="41">
        <v>0</v>
      </c>
      <c r="H86" s="41">
        <v>0</v>
      </c>
      <c r="I86" s="41">
        <v>0</v>
      </c>
      <c r="J86" s="41">
        <v>197014355.55000001</v>
      </c>
      <c r="K86" s="41">
        <v>197014355.55000001</v>
      </c>
      <c r="L86" s="41">
        <v>7605644.4500000002</v>
      </c>
      <c r="M86" s="41">
        <v>7605644.4500000002</v>
      </c>
      <c r="N86" s="42">
        <f t="shared" si="1"/>
        <v>0.96283039561137729</v>
      </c>
    </row>
    <row r="87" spans="1:14" x14ac:dyDescent="0.2">
      <c r="A87" s="39" t="s">
        <v>179</v>
      </c>
      <c r="B87" s="39" t="s">
        <v>180</v>
      </c>
      <c r="C87" s="40" t="s">
        <v>45</v>
      </c>
      <c r="D87" s="41">
        <v>3010000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2" t="e">
        <f t="shared" si="1"/>
        <v>#DIV/0!</v>
      </c>
    </row>
    <row r="88" spans="1:14" x14ac:dyDescent="0.2">
      <c r="A88" s="39" t="s">
        <v>181</v>
      </c>
      <c r="B88" s="39" t="s">
        <v>182</v>
      </c>
      <c r="C88" s="40" t="s">
        <v>45</v>
      </c>
      <c r="D88" s="41">
        <v>15251670</v>
      </c>
      <c r="E88" s="41">
        <v>20000000</v>
      </c>
      <c r="F88" s="41">
        <v>20000000</v>
      </c>
      <c r="G88" s="41">
        <v>0</v>
      </c>
      <c r="H88" s="41">
        <v>0</v>
      </c>
      <c r="I88" s="41">
        <v>0</v>
      </c>
      <c r="J88" s="41">
        <v>16670282.119999999</v>
      </c>
      <c r="K88" s="41">
        <v>16670282.119999999</v>
      </c>
      <c r="L88" s="41">
        <v>3329717.88</v>
      </c>
      <c r="M88" s="41">
        <v>3329717.88</v>
      </c>
      <c r="N88" s="42">
        <f t="shared" si="1"/>
        <v>0.83351410599999998</v>
      </c>
    </row>
    <row r="89" spans="1:14" x14ac:dyDescent="0.2">
      <c r="A89" s="39" t="s">
        <v>183</v>
      </c>
      <c r="B89" s="39" t="s">
        <v>184</v>
      </c>
      <c r="C89" s="40" t="s">
        <v>45</v>
      </c>
      <c r="D89" s="41">
        <v>0</v>
      </c>
      <c r="E89" s="41">
        <v>3010000</v>
      </c>
      <c r="F89" s="41">
        <v>3010000</v>
      </c>
      <c r="G89" s="41">
        <v>0</v>
      </c>
      <c r="H89" s="41">
        <v>0</v>
      </c>
      <c r="I89" s="41">
        <v>0</v>
      </c>
      <c r="J89" s="41">
        <v>2329400.2200000002</v>
      </c>
      <c r="K89" s="41">
        <v>2329400.2200000002</v>
      </c>
      <c r="L89" s="41">
        <v>680599.78</v>
      </c>
      <c r="M89" s="41">
        <v>680599.78</v>
      </c>
      <c r="N89" s="42">
        <f t="shared" si="1"/>
        <v>0.77388711627906981</v>
      </c>
    </row>
    <row r="90" spans="1:14" x14ac:dyDescent="0.2">
      <c r="A90" s="39" t="s">
        <v>185</v>
      </c>
      <c r="B90" s="39" t="s">
        <v>186</v>
      </c>
      <c r="C90" s="40" t="s">
        <v>45</v>
      </c>
      <c r="D90" s="41">
        <v>10655400</v>
      </c>
      <c r="E90" s="41">
        <v>10655400</v>
      </c>
      <c r="F90" s="41">
        <v>10655400</v>
      </c>
      <c r="G90" s="41">
        <v>0</v>
      </c>
      <c r="H90" s="41">
        <v>0</v>
      </c>
      <c r="I90" s="41">
        <v>0</v>
      </c>
      <c r="J90" s="41">
        <v>9965409.1999999993</v>
      </c>
      <c r="K90" s="41">
        <v>9965409.1999999993</v>
      </c>
      <c r="L90" s="41">
        <v>689990.8</v>
      </c>
      <c r="M90" s="41">
        <v>689990.8</v>
      </c>
      <c r="N90" s="42">
        <f t="shared" si="1"/>
        <v>0.93524496499427512</v>
      </c>
    </row>
    <row r="91" spans="1:14" x14ac:dyDescent="0.2">
      <c r="A91" s="39" t="s">
        <v>187</v>
      </c>
      <c r="B91" s="39" t="s">
        <v>188</v>
      </c>
      <c r="C91" s="40" t="s">
        <v>45</v>
      </c>
      <c r="D91" s="41">
        <v>0</v>
      </c>
      <c r="E91" s="41">
        <v>38000000</v>
      </c>
      <c r="F91" s="41">
        <v>38000000</v>
      </c>
      <c r="G91" s="41">
        <v>0</v>
      </c>
      <c r="H91" s="41">
        <v>0</v>
      </c>
      <c r="I91" s="41">
        <v>0</v>
      </c>
      <c r="J91" s="41">
        <v>33946641.109999999</v>
      </c>
      <c r="K91" s="41">
        <v>33946641.109999999</v>
      </c>
      <c r="L91" s="41">
        <v>4053358.89</v>
      </c>
      <c r="M91" s="41">
        <v>4053358.89</v>
      </c>
      <c r="N91" s="42">
        <f t="shared" si="1"/>
        <v>0.89333266078947371</v>
      </c>
    </row>
    <row r="92" spans="1:14" x14ac:dyDescent="0.2">
      <c r="A92" s="39" t="s">
        <v>189</v>
      </c>
      <c r="B92" s="39" t="s">
        <v>190</v>
      </c>
      <c r="C92" s="40" t="s">
        <v>45</v>
      </c>
      <c r="D92" s="41">
        <v>0</v>
      </c>
      <c r="E92" s="41">
        <v>10000000</v>
      </c>
      <c r="F92" s="41">
        <v>10000000</v>
      </c>
      <c r="G92" s="41">
        <v>0</v>
      </c>
      <c r="H92" s="41">
        <v>0</v>
      </c>
      <c r="I92" s="41">
        <v>0</v>
      </c>
      <c r="J92" s="41">
        <v>4881183.6399999997</v>
      </c>
      <c r="K92" s="41">
        <v>4881183.6399999997</v>
      </c>
      <c r="L92" s="41">
        <v>5118816.3600000003</v>
      </c>
      <c r="M92" s="41">
        <v>5118816.3600000003</v>
      </c>
      <c r="N92" s="42">
        <f t="shared" si="1"/>
        <v>0.48811836399999997</v>
      </c>
    </row>
    <row r="95" spans="1:14" x14ac:dyDescent="0.2">
      <c r="H95" s="25"/>
      <c r="J95" s="25"/>
    </row>
    <row r="96" spans="1:14" x14ac:dyDescent="0.2">
      <c r="H96" s="25"/>
      <c r="J96" s="25"/>
    </row>
    <row r="97" spans="8:10" x14ac:dyDescent="0.2">
      <c r="H97" s="25"/>
      <c r="J97" s="25"/>
    </row>
    <row r="98" spans="8:10" x14ac:dyDescent="0.2">
      <c r="H98" s="25"/>
      <c r="J98" s="25"/>
    </row>
    <row r="99" spans="8:10" x14ac:dyDescent="0.2">
      <c r="H99" s="25"/>
    </row>
    <row r="100" spans="8:10" x14ac:dyDescent="0.2">
      <c r="H100" s="25"/>
    </row>
  </sheetData>
  <autoFilter ref="A5:N92" xr:uid="{D492295A-79DB-4416-AEAF-8AD1C8CBC0B5}"/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5223-D463-4B99-A16C-2DCD9B893FE2}">
  <dimension ref="A1:N94"/>
  <sheetViews>
    <sheetView topLeftCell="A46" zoomScaleNormal="100" zoomScaleSheetLayoutView="100" workbookViewId="0">
      <selection activeCell="A5" sqref="A5:N6"/>
    </sheetView>
  </sheetViews>
  <sheetFormatPr baseColWidth="10" defaultColWidth="20.7109375" defaultRowHeight="12.75" x14ac:dyDescent="0.2"/>
  <cols>
    <col min="1" max="1" width="15.28515625" style="13" bestFit="1" customWidth="1"/>
    <col min="2" max="2" width="52.42578125" style="13" customWidth="1"/>
    <col min="3" max="3" width="8" style="14" customWidth="1"/>
    <col min="4" max="6" width="16.42578125" style="13" bestFit="1" customWidth="1"/>
    <col min="7" max="7" width="13.7109375" style="13" bestFit="1" customWidth="1"/>
    <col min="8" max="8" width="15.28515625" style="13" bestFit="1" customWidth="1"/>
    <col min="9" max="9" width="10.5703125" style="13" bestFit="1" customWidth="1"/>
    <col min="10" max="12" width="16.42578125" style="13" bestFit="1" customWidth="1"/>
    <col min="13" max="13" width="15.28515625" style="13" bestFit="1" customWidth="1"/>
    <col min="14" max="14" width="11.42578125" style="13" customWidth="1"/>
    <col min="15" max="16384" width="20.7109375" style="13"/>
  </cols>
  <sheetData>
    <row r="1" spans="1:14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9" customFormat="1" ht="18.75" x14ac:dyDescent="0.2">
      <c r="A3" s="45" t="str">
        <f>+TOTAL!A3</f>
        <v>Al 31 de diciembre de 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9" customFormat="1" ht="13.5" thickBot="1" x14ac:dyDescent="0.25">
      <c r="A4" s="10"/>
      <c r="C4" s="11"/>
      <c r="J4" s="23"/>
      <c r="N4" s="12"/>
    </row>
    <row r="5" spans="1:14" ht="26.25" thickBot="1" x14ac:dyDescent="0.25">
      <c r="A5" s="56" t="s">
        <v>40</v>
      </c>
      <c r="B5" s="57" t="s">
        <v>41</v>
      </c>
      <c r="C5" s="57" t="s">
        <v>4</v>
      </c>
      <c r="D5" s="57" t="s">
        <v>5</v>
      </c>
      <c r="E5" s="57" t="s">
        <v>6</v>
      </c>
      <c r="F5" s="58" t="s">
        <v>7</v>
      </c>
      <c r="G5" s="58" t="s">
        <v>8</v>
      </c>
      <c r="H5" s="58" t="s">
        <v>9</v>
      </c>
      <c r="I5" s="58" t="s">
        <v>10</v>
      </c>
      <c r="J5" s="58" t="s">
        <v>11</v>
      </c>
      <c r="K5" s="58" t="s">
        <v>12</v>
      </c>
      <c r="L5" s="58" t="s">
        <v>13</v>
      </c>
      <c r="M5" s="59" t="s">
        <v>14</v>
      </c>
      <c r="N5" s="60" t="s">
        <v>15</v>
      </c>
    </row>
    <row r="6" spans="1:14" ht="13.5" thickBot="1" x14ac:dyDescent="0.25">
      <c r="A6" s="61" t="s">
        <v>38</v>
      </c>
      <c r="B6" s="62" t="s">
        <v>42</v>
      </c>
      <c r="C6" s="63"/>
      <c r="D6" s="64">
        <v>45839598866</v>
      </c>
      <c r="E6" s="64">
        <v>47294042159</v>
      </c>
      <c r="F6" s="64">
        <v>47294042159</v>
      </c>
      <c r="G6" s="64">
        <v>0</v>
      </c>
      <c r="H6" s="64">
        <v>83357098.959999993</v>
      </c>
      <c r="I6" s="64">
        <v>0</v>
      </c>
      <c r="J6" s="64">
        <v>43461129049.160004</v>
      </c>
      <c r="K6" s="64">
        <v>43350995954.610001</v>
      </c>
      <c r="L6" s="64">
        <v>3749556010.8800001</v>
      </c>
      <c r="M6" s="64">
        <v>3749556010.8800001</v>
      </c>
      <c r="N6" s="65">
        <f t="shared" ref="N6:N69" si="0">+J6/E6</f>
        <v>0.91895568797114124</v>
      </c>
    </row>
    <row r="7" spans="1:14" ht="13.5" thickBot="1" x14ac:dyDescent="0.25">
      <c r="A7" s="34" t="s">
        <v>43</v>
      </c>
      <c r="B7" s="35" t="s">
        <v>44</v>
      </c>
      <c r="C7" s="36" t="s">
        <v>45</v>
      </c>
      <c r="D7" s="37">
        <v>40169465420</v>
      </c>
      <c r="E7" s="37">
        <v>40131621203</v>
      </c>
      <c r="F7" s="37">
        <v>40131621203</v>
      </c>
      <c r="G7" s="37">
        <v>0</v>
      </c>
      <c r="H7" s="37">
        <v>0</v>
      </c>
      <c r="I7" s="37">
        <v>0</v>
      </c>
      <c r="J7" s="37">
        <v>37372826613.300003</v>
      </c>
      <c r="K7" s="37">
        <v>37372826613.300003</v>
      </c>
      <c r="L7" s="37">
        <v>2758794589.6999998</v>
      </c>
      <c r="M7" s="37">
        <v>2758794589.6999998</v>
      </c>
      <c r="N7" s="38">
        <f t="shared" si="0"/>
        <v>0.93125633834364596</v>
      </c>
    </row>
    <row r="8" spans="1:14" x14ac:dyDescent="0.2">
      <c r="A8" s="39" t="s">
        <v>46</v>
      </c>
      <c r="B8" s="39" t="s">
        <v>47</v>
      </c>
      <c r="C8" s="40" t="s">
        <v>45</v>
      </c>
      <c r="D8" s="41">
        <v>14940385320</v>
      </c>
      <c r="E8" s="41">
        <v>14976029393</v>
      </c>
      <c r="F8" s="41">
        <v>14976029393</v>
      </c>
      <c r="G8" s="41">
        <v>0</v>
      </c>
      <c r="H8" s="41">
        <v>0</v>
      </c>
      <c r="I8" s="41">
        <v>0</v>
      </c>
      <c r="J8" s="41">
        <v>14462736263.889999</v>
      </c>
      <c r="K8" s="41">
        <v>14462736263.889999</v>
      </c>
      <c r="L8" s="41">
        <v>513293129.11000001</v>
      </c>
      <c r="M8" s="41">
        <v>513293129.11000001</v>
      </c>
      <c r="N8" s="42">
        <f t="shared" si="0"/>
        <v>0.96572568631910405</v>
      </c>
    </row>
    <row r="9" spans="1:14" x14ac:dyDescent="0.2">
      <c r="A9" s="39" t="s">
        <v>48</v>
      </c>
      <c r="B9" s="39" t="s">
        <v>49</v>
      </c>
      <c r="C9" s="40" t="s">
        <v>45</v>
      </c>
      <c r="D9" s="41">
        <v>14894840386</v>
      </c>
      <c r="E9" s="41">
        <v>14158394075</v>
      </c>
      <c r="F9" s="41">
        <v>14158394075</v>
      </c>
      <c r="G9" s="41">
        <v>0</v>
      </c>
      <c r="H9" s="41">
        <v>0</v>
      </c>
      <c r="I9" s="41">
        <v>0</v>
      </c>
      <c r="J9" s="41">
        <v>13774603402.33</v>
      </c>
      <c r="K9" s="41">
        <v>13774603402.33</v>
      </c>
      <c r="L9" s="41">
        <v>383790672.67000002</v>
      </c>
      <c r="M9" s="41">
        <v>383790672.67000002</v>
      </c>
      <c r="N9" s="42">
        <f t="shared" si="0"/>
        <v>0.97289306466277314</v>
      </c>
    </row>
    <row r="10" spans="1:14" x14ac:dyDescent="0.2">
      <c r="A10" s="39" t="s">
        <v>48</v>
      </c>
      <c r="B10" s="39" t="s">
        <v>49</v>
      </c>
      <c r="C10" s="40" t="s">
        <v>50</v>
      </c>
      <c r="D10" s="41">
        <v>0</v>
      </c>
      <c r="E10" s="41">
        <v>571171089</v>
      </c>
      <c r="F10" s="41">
        <v>571171089</v>
      </c>
      <c r="G10" s="41">
        <v>0</v>
      </c>
      <c r="H10" s="41">
        <v>0</v>
      </c>
      <c r="I10" s="41">
        <v>0</v>
      </c>
      <c r="J10" s="41">
        <v>571171089</v>
      </c>
      <c r="K10" s="41">
        <v>571171089</v>
      </c>
      <c r="L10" s="41">
        <v>0</v>
      </c>
      <c r="M10" s="41">
        <v>0</v>
      </c>
      <c r="N10" s="42">
        <f t="shared" si="0"/>
        <v>1</v>
      </c>
    </row>
    <row r="11" spans="1:14" x14ac:dyDescent="0.2">
      <c r="A11" s="39" t="s">
        <v>191</v>
      </c>
      <c r="B11" s="39" t="s">
        <v>192</v>
      </c>
      <c r="C11" s="40" t="s">
        <v>45</v>
      </c>
      <c r="D11" s="41">
        <v>0</v>
      </c>
      <c r="E11" s="41">
        <v>190919295</v>
      </c>
      <c r="F11" s="41">
        <v>190919295</v>
      </c>
      <c r="G11" s="41">
        <v>0</v>
      </c>
      <c r="H11" s="41">
        <v>0</v>
      </c>
      <c r="I11" s="41">
        <v>0</v>
      </c>
      <c r="J11" s="41">
        <v>71996623.709999993</v>
      </c>
      <c r="K11" s="41">
        <v>71996623.709999993</v>
      </c>
      <c r="L11" s="41">
        <v>118922671.29000001</v>
      </c>
      <c r="M11" s="41">
        <v>118922671.29000001</v>
      </c>
      <c r="N11" s="42">
        <f t="shared" si="0"/>
        <v>0.37710501555120446</v>
      </c>
    </row>
    <row r="12" spans="1:14" x14ac:dyDescent="0.2">
      <c r="A12" s="39" t="s">
        <v>51</v>
      </c>
      <c r="B12" s="39" t="s">
        <v>52</v>
      </c>
      <c r="C12" s="40" t="s">
        <v>45</v>
      </c>
      <c r="D12" s="41">
        <v>45544934</v>
      </c>
      <c r="E12" s="41">
        <v>55544934</v>
      </c>
      <c r="F12" s="41">
        <v>55544934</v>
      </c>
      <c r="G12" s="41">
        <v>0</v>
      </c>
      <c r="H12" s="41">
        <v>0</v>
      </c>
      <c r="I12" s="41">
        <v>0</v>
      </c>
      <c r="J12" s="41">
        <v>44965148.850000001</v>
      </c>
      <c r="K12" s="41">
        <v>44965148.850000001</v>
      </c>
      <c r="L12" s="41">
        <v>10579785.15</v>
      </c>
      <c r="M12" s="41">
        <v>10579785.15</v>
      </c>
      <c r="N12" s="42">
        <f t="shared" si="0"/>
        <v>0.80952745123434666</v>
      </c>
    </row>
    <row r="13" spans="1:14" x14ac:dyDescent="0.2">
      <c r="A13" s="39" t="s">
        <v>53</v>
      </c>
      <c r="B13" s="39" t="s">
        <v>54</v>
      </c>
      <c r="C13" s="40" t="s">
        <v>45</v>
      </c>
      <c r="D13" s="41">
        <v>335737947</v>
      </c>
      <c r="E13" s="41">
        <v>405737947</v>
      </c>
      <c r="F13" s="41">
        <v>405737947</v>
      </c>
      <c r="G13" s="41">
        <v>0</v>
      </c>
      <c r="H13" s="41">
        <v>0</v>
      </c>
      <c r="I13" s="41">
        <v>0</v>
      </c>
      <c r="J13" s="41">
        <v>383353859.04000002</v>
      </c>
      <c r="K13" s="41">
        <v>383353859.04000002</v>
      </c>
      <c r="L13" s="41">
        <v>22384087.960000001</v>
      </c>
      <c r="M13" s="41">
        <v>22384087.960000001</v>
      </c>
      <c r="N13" s="42">
        <f t="shared" si="0"/>
        <v>0.94483116966133818</v>
      </c>
    </row>
    <row r="14" spans="1:14" x14ac:dyDescent="0.2">
      <c r="A14" s="39" t="s">
        <v>55</v>
      </c>
      <c r="B14" s="39" t="s">
        <v>56</v>
      </c>
      <c r="C14" s="40" t="s">
        <v>45</v>
      </c>
      <c r="D14" s="41">
        <v>330000000</v>
      </c>
      <c r="E14" s="41">
        <v>330000000</v>
      </c>
      <c r="F14" s="41">
        <v>330000000</v>
      </c>
      <c r="G14" s="41">
        <v>0</v>
      </c>
      <c r="H14" s="41">
        <v>0</v>
      </c>
      <c r="I14" s="41">
        <v>0</v>
      </c>
      <c r="J14" s="41">
        <v>307771148.35000002</v>
      </c>
      <c r="K14" s="41">
        <v>307771148.35000002</v>
      </c>
      <c r="L14" s="41">
        <v>22228851.649999999</v>
      </c>
      <c r="M14" s="41">
        <v>22228851.649999999</v>
      </c>
      <c r="N14" s="42">
        <f t="shared" si="0"/>
        <v>0.93263984348484852</v>
      </c>
    </row>
    <row r="15" spans="1:14" x14ac:dyDescent="0.2">
      <c r="A15" s="39" t="s">
        <v>55</v>
      </c>
      <c r="B15" s="39" t="s">
        <v>56</v>
      </c>
      <c r="C15" s="40" t="s">
        <v>50</v>
      </c>
      <c r="D15" s="41">
        <v>0</v>
      </c>
      <c r="E15" s="41">
        <v>70000000</v>
      </c>
      <c r="F15" s="41">
        <v>70000000</v>
      </c>
      <c r="G15" s="41">
        <v>0</v>
      </c>
      <c r="H15" s="41">
        <v>0</v>
      </c>
      <c r="I15" s="41">
        <v>0</v>
      </c>
      <c r="J15" s="41">
        <v>70000000</v>
      </c>
      <c r="K15" s="41">
        <v>70000000</v>
      </c>
      <c r="L15" s="41">
        <v>0</v>
      </c>
      <c r="M15" s="41">
        <v>0</v>
      </c>
      <c r="N15" s="42">
        <f t="shared" si="0"/>
        <v>1</v>
      </c>
    </row>
    <row r="16" spans="1:14" x14ac:dyDescent="0.2">
      <c r="A16" s="39" t="s">
        <v>193</v>
      </c>
      <c r="B16" s="39" t="s">
        <v>194</v>
      </c>
      <c r="C16" s="40" t="s">
        <v>45</v>
      </c>
      <c r="D16" s="41">
        <v>5737947</v>
      </c>
      <c r="E16" s="41">
        <v>5737947</v>
      </c>
      <c r="F16" s="41">
        <v>5737947</v>
      </c>
      <c r="G16" s="41">
        <v>0</v>
      </c>
      <c r="H16" s="41">
        <v>0</v>
      </c>
      <c r="I16" s="41">
        <v>0</v>
      </c>
      <c r="J16" s="41">
        <v>5582710.6900000004</v>
      </c>
      <c r="K16" s="41">
        <v>5582710.6900000004</v>
      </c>
      <c r="L16" s="41">
        <v>155236.31</v>
      </c>
      <c r="M16" s="41">
        <v>155236.31</v>
      </c>
      <c r="N16" s="42">
        <f t="shared" si="0"/>
        <v>0.97294567028939105</v>
      </c>
    </row>
    <row r="17" spans="1:14" x14ac:dyDescent="0.2">
      <c r="A17" s="39" t="s">
        <v>57</v>
      </c>
      <c r="B17" s="39" t="s">
        <v>58</v>
      </c>
      <c r="C17" s="40" t="s">
        <v>45</v>
      </c>
      <c r="D17" s="41">
        <v>18326006774</v>
      </c>
      <c r="E17" s="41">
        <v>17900256063</v>
      </c>
      <c r="F17" s="41">
        <v>17900256063</v>
      </c>
      <c r="G17" s="41">
        <v>0</v>
      </c>
      <c r="H17" s="41">
        <v>0</v>
      </c>
      <c r="I17" s="41">
        <v>0</v>
      </c>
      <c r="J17" s="41">
        <v>16724225453.73</v>
      </c>
      <c r="K17" s="41">
        <v>16724225453.73</v>
      </c>
      <c r="L17" s="41">
        <v>1176030609.27</v>
      </c>
      <c r="M17" s="41">
        <v>1176030609.27</v>
      </c>
      <c r="N17" s="42">
        <f t="shared" si="0"/>
        <v>0.93430090580095848</v>
      </c>
    </row>
    <row r="18" spans="1:14" x14ac:dyDescent="0.2">
      <c r="A18" s="39" t="s">
        <v>59</v>
      </c>
      <c r="B18" s="39" t="s">
        <v>60</v>
      </c>
      <c r="C18" s="40" t="s">
        <v>45</v>
      </c>
      <c r="D18" s="41">
        <v>5770064490</v>
      </c>
      <c r="E18" s="41">
        <v>5486645218</v>
      </c>
      <c r="F18" s="41">
        <v>5486645218</v>
      </c>
      <c r="G18" s="41">
        <v>0</v>
      </c>
      <c r="H18" s="41">
        <v>0</v>
      </c>
      <c r="I18" s="41">
        <v>0</v>
      </c>
      <c r="J18" s="41">
        <v>4804125900.1099997</v>
      </c>
      <c r="K18" s="41">
        <v>4804125900.1099997</v>
      </c>
      <c r="L18" s="41">
        <v>682519317.88999999</v>
      </c>
      <c r="M18" s="41">
        <v>682519317.88999999</v>
      </c>
      <c r="N18" s="42">
        <f t="shared" si="0"/>
        <v>0.87560352624024895</v>
      </c>
    </row>
    <row r="19" spans="1:14" x14ac:dyDescent="0.2">
      <c r="A19" s="39" t="s">
        <v>59</v>
      </c>
      <c r="B19" s="39" t="s">
        <v>60</v>
      </c>
      <c r="C19" s="40" t="s">
        <v>50</v>
      </c>
      <c r="D19" s="41">
        <v>0</v>
      </c>
      <c r="E19" s="41">
        <v>73000000</v>
      </c>
      <c r="F19" s="41">
        <v>73000000</v>
      </c>
      <c r="G19" s="41">
        <v>0</v>
      </c>
      <c r="H19" s="41">
        <v>0</v>
      </c>
      <c r="I19" s="41">
        <v>0</v>
      </c>
      <c r="J19" s="41">
        <v>73000000</v>
      </c>
      <c r="K19" s="41">
        <v>73000000</v>
      </c>
      <c r="L19" s="41">
        <v>0</v>
      </c>
      <c r="M19" s="41">
        <v>0</v>
      </c>
      <c r="N19" s="42">
        <f t="shared" si="0"/>
        <v>1</v>
      </c>
    </row>
    <row r="20" spans="1:14" x14ac:dyDescent="0.2">
      <c r="A20" s="39" t="s">
        <v>61</v>
      </c>
      <c r="B20" s="39" t="s">
        <v>62</v>
      </c>
      <c r="C20" s="40" t="s">
        <v>45</v>
      </c>
      <c r="D20" s="41">
        <v>3924954933</v>
      </c>
      <c r="E20" s="41">
        <v>3807327162</v>
      </c>
      <c r="F20" s="41">
        <v>3807327162</v>
      </c>
      <c r="G20" s="41">
        <v>0</v>
      </c>
      <c r="H20" s="41">
        <v>0</v>
      </c>
      <c r="I20" s="41">
        <v>0</v>
      </c>
      <c r="J20" s="41">
        <v>3683406012.5</v>
      </c>
      <c r="K20" s="41">
        <v>3683406012.5</v>
      </c>
      <c r="L20" s="41">
        <v>123921149.5</v>
      </c>
      <c r="M20" s="41">
        <v>123921149.5</v>
      </c>
      <c r="N20" s="42">
        <f t="shared" si="0"/>
        <v>0.96745193038916466</v>
      </c>
    </row>
    <row r="21" spans="1:14" x14ac:dyDescent="0.2">
      <c r="A21" s="39" t="s">
        <v>61</v>
      </c>
      <c r="B21" s="39" t="s">
        <v>62</v>
      </c>
      <c r="C21" s="40" t="s">
        <v>50</v>
      </c>
      <c r="D21" s="41">
        <v>0</v>
      </c>
      <c r="E21" s="41">
        <v>150000000</v>
      </c>
      <c r="F21" s="41">
        <v>150000000</v>
      </c>
      <c r="G21" s="41">
        <v>0</v>
      </c>
      <c r="H21" s="41">
        <v>0</v>
      </c>
      <c r="I21" s="41">
        <v>0</v>
      </c>
      <c r="J21" s="41">
        <v>150000000</v>
      </c>
      <c r="K21" s="41">
        <v>150000000</v>
      </c>
      <c r="L21" s="41">
        <v>0</v>
      </c>
      <c r="M21" s="41">
        <v>0</v>
      </c>
      <c r="N21" s="42">
        <f t="shared" si="0"/>
        <v>1</v>
      </c>
    </row>
    <row r="22" spans="1:14" x14ac:dyDescent="0.2">
      <c r="A22" s="39" t="s">
        <v>63</v>
      </c>
      <c r="B22" s="39" t="s">
        <v>64</v>
      </c>
      <c r="C22" s="40" t="s">
        <v>45</v>
      </c>
      <c r="D22" s="41">
        <v>2583065694</v>
      </c>
      <c r="E22" s="41">
        <v>2494678198</v>
      </c>
      <c r="F22" s="41">
        <v>2494678198</v>
      </c>
      <c r="G22" s="41">
        <v>0</v>
      </c>
      <c r="H22" s="41">
        <v>0</v>
      </c>
      <c r="I22" s="41">
        <v>0</v>
      </c>
      <c r="J22" s="41">
        <v>2368004669.3299999</v>
      </c>
      <c r="K22" s="41">
        <v>2368004669.3299999</v>
      </c>
      <c r="L22" s="41">
        <v>126673528.67</v>
      </c>
      <c r="M22" s="41">
        <v>126673528.67</v>
      </c>
      <c r="N22" s="42">
        <f t="shared" si="0"/>
        <v>0.94922249740605624</v>
      </c>
    </row>
    <row r="23" spans="1:14" x14ac:dyDescent="0.2">
      <c r="A23" s="39" t="s">
        <v>65</v>
      </c>
      <c r="B23" s="39" t="s">
        <v>66</v>
      </c>
      <c r="C23" s="40" t="s">
        <v>45</v>
      </c>
      <c r="D23" s="41">
        <v>2384441700</v>
      </c>
      <c r="E23" s="41">
        <v>2202817931</v>
      </c>
      <c r="F23" s="41">
        <v>2202817931</v>
      </c>
      <c r="G23" s="41">
        <v>0</v>
      </c>
      <c r="H23" s="41">
        <v>0</v>
      </c>
      <c r="I23" s="41">
        <v>0</v>
      </c>
      <c r="J23" s="41">
        <v>2196530109.71</v>
      </c>
      <c r="K23" s="41">
        <v>2196530109.71</v>
      </c>
      <c r="L23" s="41">
        <v>6287821.29</v>
      </c>
      <c r="M23" s="41">
        <v>6287821.29</v>
      </c>
      <c r="N23" s="42">
        <f t="shared" si="0"/>
        <v>0.99714555560788198</v>
      </c>
    </row>
    <row r="24" spans="1:14" x14ac:dyDescent="0.2">
      <c r="A24" s="39" t="s">
        <v>67</v>
      </c>
      <c r="B24" s="39" t="s">
        <v>68</v>
      </c>
      <c r="C24" s="40" t="s">
        <v>45</v>
      </c>
      <c r="D24" s="41">
        <v>3663479957</v>
      </c>
      <c r="E24" s="41">
        <v>3585787554</v>
      </c>
      <c r="F24" s="41">
        <v>3585787554</v>
      </c>
      <c r="G24" s="41">
        <v>0</v>
      </c>
      <c r="H24" s="41">
        <v>0</v>
      </c>
      <c r="I24" s="41">
        <v>0</v>
      </c>
      <c r="J24" s="41">
        <v>3349158762.0799999</v>
      </c>
      <c r="K24" s="41">
        <v>3349158762.0799999</v>
      </c>
      <c r="L24" s="41">
        <v>236628791.91999999</v>
      </c>
      <c r="M24" s="41">
        <v>236628791.91999999</v>
      </c>
      <c r="N24" s="42">
        <f t="shared" si="0"/>
        <v>0.93400925505025056</v>
      </c>
    </row>
    <row r="25" spans="1:14" x14ac:dyDescent="0.2">
      <c r="A25" s="39" t="s">
        <v>67</v>
      </c>
      <c r="B25" s="39" t="s">
        <v>68</v>
      </c>
      <c r="C25" s="40" t="s">
        <v>50</v>
      </c>
      <c r="D25" s="41">
        <v>0</v>
      </c>
      <c r="E25" s="41">
        <v>100000000</v>
      </c>
      <c r="F25" s="41">
        <v>100000000</v>
      </c>
      <c r="G25" s="41">
        <v>0</v>
      </c>
      <c r="H25" s="41">
        <v>0</v>
      </c>
      <c r="I25" s="41">
        <v>0</v>
      </c>
      <c r="J25" s="41">
        <v>100000000</v>
      </c>
      <c r="K25" s="41">
        <v>100000000</v>
      </c>
      <c r="L25" s="41">
        <v>0</v>
      </c>
      <c r="M25" s="41">
        <v>0</v>
      </c>
      <c r="N25" s="42">
        <f t="shared" si="0"/>
        <v>1</v>
      </c>
    </row>
    <row r="26" spans="1:14" x14ac:dyDescent="0.2">
      <c r="A26" s="39" t="s">
        <v>69</v>
      </c>
      <c r="B26" s="39" t="s">
        <v>70</v>
      </c>
      <c r="C26" s="40" t="s">
        <v>45</v>
      </c>
      <c r="D26" s="41">
        <v>3023396221</v>
      </c>
      <c r="E26" s="41">
        <v>3029919085</v>
      </c>
      <c r="F26" s="41">
        <v>3029919085</v>
      </c>
      <c r="G26" s="41">
        <v>0</v>
      </c>
      <c r="H26" s="41">
        <v>0</v>
      </c>
      <c r="I26" s="41">
        <v>0</v>
      </c>
      <c r="J26" s="41">
        <v>2584195362</v>
      </c>
      <c r="K26" s="41">
        <v>2584195362</v>
      </c>
      <c r="L26" s="41">
        <v>445723723</v>
      </c>
      <c r="M26" s="41">
        <v>445723723</v>
      </c>
      <c r="N26" s="42">
        <f t="shared" si="0"/>
        <v>0.8528925326070218</v>
      </c>
    </row>
    <row r="27" spans="1:14" x14ac:dyDescent="0.2">
      <c r="A27" s="39" t="s">
        <v>195</v>
      </c>
      <c r="B27" s="39" t="s">
        <v>72</v>
      </c>
      <c r="C27" s="40" t="s">
        <v>45</v>
      </c>
      <c r="D27" s="41">
        <v>2868350261</v>
      </c>
      <c r="E27" s="41">
        <v>2783865933</v>
      </c>
      <c r="F27" s="41">
        <v>2783865933</v>
      </c>
      <c r="G27" s="41">
        <v>0</v>
      </c>
      <c r="H27" s="41">
        <v>0</v>
      </c>
      <c r="I27" s="41">
        <v>0</v>
      </c>
      <c r="J27" s="41">
        <v>2451628898</v>
      </c>
      <c r="K27" s="41">
        <v>2451628898</v>
      </c>
      <c r="L27" s="41">
        <v>332237035</v>
      </c>
      <c r="M27" s="41">
        <v>332237035</v>
      </c>
      <c r="N27" s="42">
        <f t="shared" si="0"/>
        <v>0.88065623740653032</v>
      </c>
    </row>
    <row r="28" spans="1:14" x14ac:dyDescent="0.2">
      <c r="A28" s="39" t="s">
        <v>195</v>
      </c>
      <c r="B28" s="39" t="s">
        <v>72</v>
      </c>
      <c r="C28" s="40" t="s">
        <v>50</v>
      </c>
      <c r="D28" s="41">
        <v>0</v>
      </c>
      <c r="E28" s="41">
        <v>88260826</v>
      </c>
      <c r="F28" s="41">
        <v>88260826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88260826</v>
      </c>
      <c r="M28" s="41">
        <v>88260826</v>
      </c>
      <c r="N28" s="42">
        <f t="shared" si="0"/>
        <v>0</v>
      </c>
    </row>
    <row r="29" spans="1:14" x14ac:dyDescent="0.2">
      <c r="A29" s="39" t="s">
        <v>196</v>
      </c>
      <c r="B29" s="39" t="s">
        <v>74</v>
      </c>
      <c r="C29" s="40" t="s">
        <v>45</v>
      </c>
      <c r="D29" s="41">
        <v>155045960</v>
      </c>
      <c r="E29" s="41">
        <v>150479240</v>
      </c>
      <c r="F29" s="41">
        <v>150479240</v>
      </c>
      <c r="G29" s="41">
        <v>0</v>
      </c>
      <c r="H29" s="41">
        <v>0</v>
      </c>
      <c r="I29" s="41">
        <v>0</v>
      </c>
      <c r="J29" s="41">
        <v>132566464</v>
      </c>
      <c r="K29" s="41">
        <v>132566464</v>
      </c>
      <c r="L29" s="41">
        <v>17912776</v>
      </c>
      <c r="M29" s="41">
        <v>17912776</v>
      </c>
      <c r="N29" s="42">
        <f t="shared" si="0"/>
        <v>0.88096181240681437</v>
      </c>
    </row>
    <row r="30" spans="1:14" x14ac:dyDescent="0.2">
      <c r="A30" s="39" t="s">
        <v>196</v>
      </c>
      <c r="B30" s="39" t="s">
        <v>74</v>
      </c>
      <c r="C30" s="40" t="s">
        <v>50</v>
      </c>
      <c r="D30" s="41">
        <v>0</v>
      </c>
      <c r="E30" s="41">
        <v>7313086</v>
      </c>
      <c r="F30" s="41">
        <v>7313086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7313086</v>
      </c>
      <c r="M30" s="41">
        <v>7313086</v>
      </c>
      <c r="N30" s="42">
        <f t="shared" si="0"/>
        <v>0</v>
      </c>
    </row>
    <row r="31" spans="1:14" x14ac:dyDescent="0.2">
      <c r="A31" s="39" t="s">
        <v>75</v>
      </c>
      <c r="B31" s="39" t="s">
        <v>76</v>
      </c>
      <c r="C31" s="40" t="s">
        <v>45</v>
      </c>
      <c r="D31" s="41">
        <v>3543939158</v>
      </c>
      <c r="E31" s="41">
        <v>3819678715</v>
      </c>
      <c r="F31" s="41">
        <v>3819678715</v>
      </c>
      <c r="G31" s="41">
        <v>0</v>
      </c>
      <c r="H31" s="41">
        <v>0</v>
      </c>
      <c r="I31" s="41">
        <v>0</v>
      </c>
      <c r="J31" s="41">
        <v>3218315674.6399999</v>
      </c>
      <c r="K31" s="41">
        <v>3218315674.6399999</v>
      </c>
      <c r="L31" s="41">
        <v>601363040.36000001</v>
      </c>
      <c r="M31" s="41">
        <v>601363040.36000001</v>
      </c>
      <c r="N31" s="42">
        <f t="shared" si="0"/>
        <v>0.84256187883069111</v>
      </c>
    </row>
    <row r="32" spans="1:14" x14ac:dyDescent="0.2">
      <c r="A32" s="39" t="s">
        <v>197</v>
      </c>
      <c r="B32" s="39" t="s">
        <v>78</v>
      </c>
      <c r="C32" s="40" t="s">
        <v>45</v>
      </c>
      <c r="D32" s="41">
        <v>1680698207</v>
      </c>
      <c r="E32" s="41">
        <v>1631194958</v>
      </c>
      <c r="F32" s="41">
        <v>1631194958</v>
      </c>
      <c r="G32" s="41">
        <v>0</v>
      </c>
      <c r="H32" s="41">
        <v>0</v>
      </c>
      <c r="I32" s="41">
        <v>0</v>
      </c>
      <c r="J32" s="41">
        <v>1436141127</v>
      </c>
      <c r="K32" s="41">
        <v>1436141127</v>
      </c>
      <c r="L32" s="41">
        <v>195053831</v>
      </c>
      <c r="M32" s="41">
        <v>195053831</v>
      </c>
      <c r="N32" s="42">
        <f t="shared" si="0"/>
        <v>0.8804227354655666</v>
      </c>
    </row>
    <row r="33" spans="1:14" x14ac:dyDescent="0.2">
      <c r="A33" s="39" t="s">
        <v>197</v>
      </c>
      <c r="B33" s="39" t="s">
        <v>78</v>
      </c>
      <c r="C33" s="40" t="s">
        <v>50</v>
      </c>
      <c r="D33" s="41">
        <v>0</v>
      </c>
      <c r="E33" s="41">
        <v>98391546</v>
      </c>
      <c r="F33" s="41">
        <v>98391546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98391546</v>
      </c>
      <c r="M33" s="41">
        <v>98391546</v>
      </c>
      <c r="N33" s="42">
        <f t="shared" si="0"/>
        <v>0</v>
      </c>
    </row>
    <row r="34" spans="1:14" x14ac:dyDescent="0.2">
      <c r="A34" s="39" t="s">
        <v>198</v>
      </c>
      <c r="B34" s="39" t="s">
        <v>80</v>
      </c>
      <c r="C34" s="40" t="s">
        <v>45</v>
      </c>
      <c r="D34" s="41">
        <v>930275760</v>
      </c>
      <c r="E34" s="41">
        <v>902875437</v>
      </c>
      <c r="F34" s="41">
        <v>902875437</v>
      </c>
      <c r="G34" s="41">
        <v>0</v>
      </c>
      <c r="H34" s="41">
        <v>0</v>
      </c>
      <c r="I34" s="41">
        <v>0</v>
      </c>
      <c r="J34" s="41">
        <v>793242116</v>
      </c>
      <c r="K34" s="41">
        <v>793242116</v>
      </c>
      <c r="L34" s="41">
        <v>109633321</v>
      </c>
      <c r="M34" s="41">
        <v>109633321</v>
      </c>
      <c r="N34" s="42">
        <f t="shared" si="0"/>
        <v>0.8785731491773876</v>
      </c>
    </row>
    <row r="35" spans="1:14" x14ac:dyDescent="0.2">
      <c r="A35" s="39" t="s">
        <v>198</v>
      </c>
      <c r="B35" s="39" t="s">
        <v>80</v>
      </c>
      <c r="C35" s="40" t="s">
        <v>50</v>
      </c>
      <c r="D35" s="41">
        <v>0</v>
      </c>
      <c r="E35" s="41">
        <v>54460265</v>
      </c>
      <c r="F35" s="41">
        <v>54460265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54460265</v>
      </c>
      <c r="M35" s="41">
        <v>54460265</v>
      </c>
      <c r="N35" s="42">
        <f t="shared" si="0"/>
        <v>0</v>
      </c>
    </row>
    <row r="36" spans="1:14" x14ac:dyDescent="0.2">
      <c r="A36" s="39" t="s">
        <v>199</v>
      </c>
      <c r="B36" s="39" t="s">
        <v>82</v>
      </c>
      <c r="C36" s="40" t="s">
        <v>45</v>
      </c>
      <c r="D36" s="41">
        <v>465137880</v>
      </c>
      <c r="E36" s="41">
        <v>451437719</v>
      </c>
      <c r="F36" s="41">
        <v>451437719</v>
      </c>
      <c r="G36" s="41">
        <v>0</v>
      </c>
      <c r="H36" s="41">
        <v>0</v>
      </c>
      <c r="I36" s="41">
        <v>0</v>
      </c>
      <c r="J36" s="41">
        <v>397197684</v>
      </c>
      <c r="K36" s="41">
        <v>397197684</v>
      </c>
      <c r="L36" s="41">
        <v>54240035</v>
      </c>
      <c r="M36" s="41">
        <v>54240035</v>
      </c>
      <c r="N36" s="42">
        <f t="shared" si="0"/>
        <v>0.879850458397341</v>
      </c>
    </row>
    <row r="37" spans="1:14" x14ac:dyDescent="0.2">
      <c r="A37" s="39" t="s">
        <v>199</v>
      </c>
      <c r="B37" s="39" t="s">
        <v>82</v>
      </c>
      <c r="C37" s="40" t="s">
        <v>50</v>
      </c>
      <c r="D37" s="41">
        <v>0</v>
      </c>
      <c r="E37" s="41">
        <v>13491479</v>
      </c>
      <c r="F37" s="41">
        <v>13491479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13491479</v>
      </c>
      <c r="M37" s="41">
        <v>13491479</v>
      </c>
      <c r="N37" s="42">
        <f t="shared" si="0"/>
        <v>0</v>
      </c>
    </row>
    <row r="38" spans="1:14" x14ac:dyDescent="0.2">
      <c r="A38" s="39" t="s">
        <v>200</v>
      </c>
      <c r="B38" s="39" t="s">
        <v>84</v>
      </c>
      <c r="C38" s="40" t="s">
        <v>45</v>
      </c>
      <c r="D38" s="41">
        <v>467827311</v>
      </c>
      <c r="E38" s="41">
        <v>467827311</v>
      </c>
      <c r="F38" s="41">
        <v>467827311</v>
      </c>
      <c r="G38" s="41">
        <v>0</v>
      </c>
      <c r="H38" s="41">
        <v>0</v>
      </c>
      <c r="I38" s="41">
        <v>0</v>
      </c>
      <c r="J38" s="41">
        <v>457049168.12</v>
      </c>
      <c r="K38" s="41">
        <v>457049168.12</v>
      </c>
      <c r="L38" s="41">
        <v>10778142.880000001</v>
      </c>
      <c r="M38" s="41">
        <v>10778142.880000001</v>
      </c>
      <c r="N38" s="42">
        <f t="shared" si="0"/>
        <v>0.9769612790305866</v>
      </c>
    </row>
    <row r="39" spans="1:14" ht="13.5" thickBot="1" x14ac:dyDescent="0.25">
      <c r="A39" s="39" t="s">
        <v>200</v>
      </c>
      <c r="B39" s="39" t="s">
        <v>84</v>
      </c>
      <c r="C39" s="40" t="s">
        <v>50</v>
      </c>
      <c r="D39" s="41">
        <v>0</v>
      </c>
      <c r="E39" s="41">
        <v>200000000</v>
      </c>
      <c r="F39" s="41">
        <v>200000000</v>
      </c>
      <c r="G39" s="41">
        <v>0</v>
      </c>
      <c r="H39" s="41">
        <v>0</v>
      </c>
      <c r="I39" s="41">
        <v>0</v>
      </c>
      <c r="J39" s="41">
        <v>134685579.52000001</v>
      </c>
      <c r="K39" s="41">
        <v>134685579.52000001</v>
      </c>
      <c r="L39" s="41">
        <v>65314420.479999997</v>
      </c>
      <c r="M39" s="41">
        <v>65314420.479999997</v>
      </c>
      <c r="N39" s="42">
        <f t="shared" si="0"/>
        <v>0.6734278976000001</v>
      </c>
    </row>
    <row r="40" spans="1:14" ht="13.5" thickBot="1" x14ac:dyDescent="0.25">
      <c r="A40" s="34" t="s">
        <v>85</v>
      </c>
      <c r="B40" s="35" t="s">
        <v>86</v>
      </c>
      <c r="C40" s="36" t="s">
        <v>45</v>
      </c>
      <c r="D40" s="37">
        <v>1513522072</v>
      </c>
      <c r="E40" s="37">
        <v>1519359572</v>
      </c>
      <c r="F40" s="37">
        <v>1519359572</v>
      </c>
      <c r="G40" s="37">
        <v>0</v>
      </c>
      <c r="H40" s="37">
        <v>50654915.710000001</v>
      </c>
      <c r="I40" s="37">
        <v>0</v>
      </c>
      <c r="J40" s="37">
        <v>1287548793.0599999</v>
      </c>
      <c r="K40" s="37">
        <v>1262284189.4100001</v>
      </c>
      <c r="L40" s="37">
        <v>181155863.22999999</v>
      </c>
      <c r="M40" s="37">
        <v>181155863.22999999</v>
      </c>
      <c r="N40" s="38">
        <f t="shared" si="0"/>
        <v>0.84742862505229277</v>
      </c>
    </row>
    <row r="41" spans="1:14" x14ac:dyDescent="0.2">
      <c r="A41" s="39" t="s">
        <v>201</v>
      </c>
      <c r="B41" s="39" t="s">
        <v>202</v>
      </c>
      <c r="C41" s="40" t="s">
        <v>45</v>
      </c>
      <c r="D41" s="41">
        <v>380605917</v>
      </c>
      <c r="E41" s="41">
        <v>380605917</v>
      </c>
      <c r="F41" s="41">
        <v>380605917</v>
      </c>
      <c r="G41" s="41">
        <v>0</v>
      </c>
      <c r="H41" s="41">
        <v>5286889.93</v>
      </c>
      <c r="I41" s="41">
        <v>0</v>
      </c>
      <c r="J41" s="41">
        <v>345422161.95999998</v>
      </c>
      <c r="K41" s="41">
        <v>321132678.31</v>
      </c>
      <c r="L41" s="41">
        <v>29896865.109999999</v>
      </c>
      <c r="M41" s="41">
        <v>29896865.109999999</v>
      </c>
      <c r="N41" s="42">
        <f t="shared" si="0"/>
        <v>0.90755857050955935</v>
      </c>
    </row>
    <row r="42" spans="1:14" x14ac:dyDescent="0.2">
      <c r="A42" s="39" t="s">
        <v>203</v>
      </c>
      <c r="B42" s="39" t="s">
        <v>204</v>
      </c>
      <c r="C42" s="40" t="s">
        <v>45</v>
      </c>
      <c r="D42" s="41">
        <v>380605917</v>
      </c>
      <c r="E42" s="41">
        <v>380605917</v>
      </c>
      <c r="F42" s="41">
        <v>380605917</v>
      </c>
      <c r="G42" s="41">
        <v>0</v>
      </c>
      <c r="H42" s="41">
        <v>5286889.93</v>
      </c>
      <c r="I42" s="41">
        <v>0</v>
      </c>
      <c r="J42" s="41">
        <v>345422161.95999998</v>
      </c>
      <c r="K42" s="41">
        <v>321132678.31</v>
      </c>
      <c r="L42" s="41">
        <v>29896865.109999999</v>
      </c>
      <c r="M42" s="41">
        <v>29896865.109999999</v>
      </c>
      <c r="N42" s="42">
        <f t="shared" si="0"/>
        <v>0.90755857050955935</v>
      </c>
    </row>
    <row r="43" spans="1:14" x14ac:dyDescent="0.2">
      <c r="A43" s="39" t="s">
        <v>97</v>
      </c>
      <c r="B43" s="39" t="s">
        <v>98</v>
      </c>
      <c r="C43" s="40" t="s">
        <v>45</v>
      </c>
      <c r="D43" s="41">
        <v>0</v>
      </c>
      <c r="E43" s="41">
        <v>500000</v>
      </c>
      <c r="F43" s="41">
        <v>500000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500000</v>
      </c>
      <c r="M43" s="41">
        <v>500000</v>
      </c>
      <c r="N43" s="42">
        <f t="shared" si="0"/>
        <v>0</v>
      </c>
    </row>
    <row r="44" spans="1:14" x14ac:dyDescent="0.2">
      <c r="A44" s="39" t="s">
        <v>205</v>
      </c>
      <c r="B44" s="39" t="s">
        <v>206</v>
      </c>
      <c r="C44" s="40" t="s">
        <v>45</v>
      </c>
      <c r="D44" s="41">
        <v>0</v>
      </c>
      <c r="E44" s="41">
        <v>500000</v>
      </c>
      <c r="F44" s="41">
        <v>500000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500000</v>
      </c>
      <c r="M44" s="41">
        <v>500000</v>
      </c>
      <c r="N44" s="42">
        <f t="shared" si="0"/>
        <v>0</v>
      </c>
    </row>
    <row r="45" spans="1:14" x14ac:dyDescent="0.2">
      <c r="A45" s="39" t="s">
        <v>101</v>
      </c>
      <c r="B45" s="39" t="s">
        <v>102</v>
      </c>
      <c r="C45" s="40" t="s">
        <v>45</v>
      </c>
      <c r="D45" s="41">
        <v>305870000</v>
      </c>
      <c r="E45" s="41">
        <v>307007500</v>
      </c>
      <c r="F45" s="41">
        <v>307007500</v>
      </c>
      <c r="G45" s="41">
        <v>0</v>
      </c>
      <c r="H45" s="41">
        <v>0</v>
      </c>
      <c r="I45" s="41">
        <v>0</v>
      </c>
      <c r="J45" s="41">
        <v>305863485.54000002</v>
      </c>
      <c r="K45" s="41">
        <v>305863485.54000002</v>
      </c>
      <c r="L45" s="41">
        <v>1144014.46</v>
      </c>
      <c r="M45" s="41">
        <v>1144014.46</v>
      </c>
      <c r="N45" s="42">
        <f t="shared" si="0"/>
        <v>0.99627365956857739</v>
      </c>
    </row>
    <row r="46" spans="1:14" x14ac:dyDescent="0.2">
      <c r="A46" s="39" t="s">
        <v>207</v>
      </c>
      <c r="B46" s="39" t="s">
        <v>208</v>
      </c>
      <c r="C46" s="40" t="s">
        <v>45</v>
      </c>
      <c r="D46" s="41">
        <v>0</v>
      </c>
      <c r="E46" s="41">
        <v>337500</v>
      </c>
      <c r="F46" s="41">
        <v>337500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337500</v>
      </c>
      <c r="M46" s="41">
        <v>337500</v>
      </c>
      <c r="N46" s="42">
        <f t="shared" si="0"/>
        <v>0</v>
      </c>
    </row>
    <row r="47" spans="1:14" x14ac:dyDescent="0.2">
      <c r="A47" s="39" t="s">
        <v>209</v>
      </c>
      <c r="B47" s="39" t="s">
        <v>210</v>
      </c>
      <c r="C47" s="40" t="s">
        <v>45</v>
      </c>
      <c r="D47" s="41">
        <v>77000000</v>
      </c>
      <c r="E47" s="41">
        <v>77000000</v>
      </c>
      <c r="F47" s="41">
        <v>77000000</v>
      </c>
      <c r="G47" s="41">
        <v>0</v>
      </c>
      <c r="H47" s="41">
        <v>0</v>
      </c>
      <c r="I47" s="41">
        <v>0</v>
      </c>
      <c r="J47" s="41">
        <v>77000000</v>
      </c>
      <c r="K47" s="41">
        <v>77000000</v>
      </c>
      <c r="L47" s="41">
        <v>0</v>
      </c>
      <c r="M47" s="41">
        <v>0</v>
      </c>
      <c r="N47" s="42">
        <f t="shared" si="0"/>
        <v>1</v>
      </c>
    </row>
    <row r="48" spans="1:14" x14ac:dyDescent="0.2">
      <c r="A48" s="39" t="s">
        <v>103</v>
      </c>
      <c r="B48" s="39" t="s">
        <v>104</v>
      </c>
      <c r="C48" s="40" t="s">
        <v>45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2" t="e">
        <f t="shared" si="0"/>
        <v>#DIV/0!</v>
      </c>
    </row>
    <row r="49" spans="1:14" x14ac:dyDescent="0.2">
      <c r="A49" s="39" t="s">
        <v>105</v>
      </c>
      <c r="B49" s="39" t="s">
        <v>106</v>
      </c>
      <c r="C49" s="40" t="s">
        <v>45</v>
      </c>
      <c r="D49" s="41">
        <v>228870000</v>
      </c>
      <c r="E49" s="41">
        <v>229670000</v>
      </c>
      <c r="F49" s="41">
        <v>229670000</v>
      </c>
      <c r="G49" s="41">
        <v>0</v>
      </c>
      <c r="H49" s="41">
        <v>0</v>
      </c>
      <c r="I49" s="41">
        <v>0</v>
      </c>
      <c r="J49" s="41">
        <v>228863485.53999999</v>
      </c>
      <c r="K49" s="41">
        <v>228863485.53999999</v>
      </c>
      <c r="L49" s="41">
        <v>806514.46</v>
      </c>
      <c r="M49" s="41">
        <v>806514.46</v>
      </c>
      <c r="N49" s="42">
        <f t="shared" si="0"/>
        <v>0.99648837697566073</v>
      </c>
    </row>
    <row r="50" spans="1:14" x14ac:dyDescent="0.2">
      <c r="A50" s="39" t="s">
        <v>107</v>
      </c>
      <c r="B50" s="39" t="s">
        <v>108</v>
      </c>
      <c r="C50" s="40" t="s">
        <v>45</v>
      </c>
      <c r="D50" s="41">
        <v>410000000</v>
      </c>
      <c r="E50" s="41">
        <v>450000000</v>
      </c>
      <c r="F50" s="41">
        <v>450000000</v>
      </c>
      <c r="G50" s="41">
        <v>0</v>
      </c>
      <c r="H50" s="41">
        <v>0</v>
      </c>
      <c r="I50" s="41">
        <v>0</v>
      </c>
      <c r="J50" s="41">
        <v>378268888.13999999</v>
      </c>
      <c r="K50" s="41">
        <v>378187288.13999999</v>
      </c>
      <c r="L50" s="41">
        <v>71731111.859999999</v>
      </c>
      <c r="M50" s="41">
        <v>71731111.859999999</v>
      </c>
      <c r="N50" s="42">
        <f t="shared" si="0"/>
        <v>0.84059752919999997</v>
      </c>
    </row>
    <row r="51" spans="1:14" x14ac:dyDescent="0.2">
      <c r="A51" s="39" t="s">
        <v>109</v>
      </c>
      <c r="B51" s="39" t="s">
        <v>110</v>
      </c>
      <c r="C51" s="40" t="s">
        <v>45</v>
      </c>
      <c r="D51" s="41">
        <v>10000000</v>
      </c>
      <c r="E51" s="41">
        <v>10000000</v>
      </c>
      <c r="F51" s="41">
        <v>10000000</v>
      </c>
      <c r="G51" s="41">
        <v>0</v>
      </c>
      <c r="H51" s="41">
        <v>0</v>
      </c>
      <c r="I51" s="41">
        <v>0</v>
      </c>
      <c r="J51" s="41">
        <v>5120807.62</v>
      </c>
      <c r="K51" s="41">
        <v>5120807.62</v>
      </c>
      <c r="L51" s="41">
        <v>4879192.38</v>
      </c>
      <c r="M51" s="41">
        <v>4879192.38</v>
      </c>
      <c r="N51" s="42">
        <f t="shared" si="0"/>
        <v>0.51208076199999997</v>
      </c>
    </row>
    <row r="52" spans="1:14" x14ac:dyDescent="0.2">
      <c r="A52" s="39" t="s">
        <v>111</v>
      </c>
      <c r="B52" s="39" t="s">
        <v>112</v>
      </c>
      <c r="C52" s="40" t="s">
        <v>45</v>
      </c>
      <c r="D52" s="41">
        <v>400000000</v>
      </c>
      <c r="E52" s="41">
        <v>440000000</v>
      </c>
      <c r="F52" s="41">
        <v>440000000</v>
      </c>
      <c r="G52" s="41">
        <v>0</v>
      </c>
      <c r="H52" s="41">
        <v>0</v>
      </c>
      <c r="I52" s="41">
        <v>0</v>
      </c>
      <c r="J52" s="41">
        <v>373148080.51999998</v>
      </c>
      <c r="K52" s="41">
        <v>373066480.51999998</v>
      </c>
      <c r="L52" s="41">
        <v>66851919.479999997</v>
      </c>
      <c r="M52" s="41">
        <v>66851919.479999997</v>
      </c>
      <c r="N52" s="42">
        <f t="shared" si="0"/>
        <v>0.84806381936363628</v>
      </c>
    </row>
    <row r="53" spans="1:14" x14ac:dyDescent="0.2">
      <c r="A53" s="39" t="s">
        <v>113</v>
      </c>
      <c r="B53" s="39" t="s">
        <v>114</v>
      </c>
      <c r="C53" s="40" t="s">
        <v>45</v>
      </c>
      <c r="D53" s="41">
        <v>280660924</v>
      </c>
      <c r="E53" s="41">
        <v>240660924</v>
      </c>
      <c r="F53" s="41">
        <v>240660924</v>
      </c>
      <c r="G53" s="41">
        <v>0</v>
      </c>
      <c r="H53" s="41">
        <v>0</v>
      </c>
      <c r="I53" s="41">
        <v>0</v>
      </c>
      <c r="J53" s="41">
        <v>221079518</v>
      </c>
      <c r="K53" s="41">
        <v>221079518</v>
      </c>
      <c r="L53" s="41">
        <v>19581406</v>
      </c>
      <c r="M53" s="41">
        <v>19581406</v>
      </c>
      <c r="N53" s="42">
        <f t="shared" si="0"/>
        <v>0.91863487568093938</v>
      </c>
    </row>
    <row r="54" spans="1:14" x14ac:dyDescent="0.2">
      <c r="A54" s="39" t="s">
        <v>115</v>
      </c>
      <c r="B54" s="39" t="s">
        <v>116</v>
      </c>
      <c r="C54" s="40" t="s">
        <v>45</v>
      </c>
      <c r="D54" s="41">
        <v>280660924</v>
      </c>
      <c r="E54" s="41">
        <v>240660924</v>
      </c>
      <c r="F54" s="41">
        <v>240660924</v>
      </c>
      <c r="G54" s="41">
        <v>0</v>
      </c>
      <c r="H54" s="41">
        <v>0</v>
      </c>
      <c r="I54" s="41">
        <v>0</v>
      </c>
      <c r="J54" s="41">
        <v>221079518</v>
      </c>
      <c r="K54" s="41">
        <v>221079518</v>
      </c>
      <c r="L54" s="41">
        <v>19581406</v>
      </c>
      <c r="M54" s="41">
        <v>19581406</v>
      </c>
      <c r="N54" s="42">
        <f t="shared" si="0"/>
        <v>0.91863487568093938</v>
      </c>
    </row>
    <row r="55" spans="1:14" x14ac:dyDescent="0.2">
      <c r="A55" s="39" t="s">
        <v>211</v>
      </c>
      <c r="B55" s="39" t="s">
        <v>212</v>
      </c>
      <c r="C55" s="40" t="s">
        <v>45</v>
      </c>
      <c r="D55" s="41">
        <v>98430000</v>
      </c>
      <c r="E55" s="41">
        <v>103430000</v>
      </c>
      <c r="F55" s="41">
        <v>103430000</v>
      </c>
      <c r="G55" s="41">
        <v>0</v>
      </c>
      <c r="H55" s="41">
        <v>45368025.780000001</v>
      </c>
      <c r="I55" s="41">
        <v>0</v>
      </c>
      <c r="J55" s="41">
        <v>25283592.420000002</v>
      </c>
      <c r="K55" s="41">
        <v>24390072.420000002</v>
      </c>
      <c r="L55" s="41">
        <v>32778381.800000001</v>
      </c>
      <c r="M55" s="41">
        <v>32778381.800000001</v>
      </c>
      <c r="N55" s="42">
        <f t="shared" si="0"/>
        <v>0.2444512464468723</v>
      </c>
    </row>
    <row r="56" spans="1:14" x14ac:dyDescent="0.2">
      <c r="A56" s="39" t="s">
        <v>213</v>
      </c>
      <c r="B56" s="39" t="s">
        <v>214</v>
      </c>
      <c r="C56" s="40" t="s">
        <v>45</v>
      </c>
      <c r="D56" s="41">
        <v>98430000</v>
      </c>
      <c r="E56" s="41">
        <v>103430000</v>
      </c>
      <c r="F56" s="41">
        <v>103430000</v>
      </c>
      <c r="G56" s="41">
        <v>0</v>
      </c>
      <c r="H56" s="41">
        <v>45368025.780000001</v>
      </c>
      <c r="I56" s="41">
        <v>0</v>
      </c>
      <c r="J56" s="41">
        <v>25283592.420000002</v>
      </c>
      <c r="K56" s="41">
        <v>24390072.420000002</v>
      </c>
      <c r="L56" s="41">
        <v>32778381.800000001</v>
      </c>
      <c r="M56" s="41">
        <v>32778381.800000001</v>
      </c>
      <c r="N56" s="42">
        <f t="shared" si="0"/>
        <v>0.2444512464468723</v>
      </c>
    </row>
    <row r="57" spans="1:14" x14ac:dyDescent="0.2">
      <c r="A57" s="39" t="s">
        <v>215</v>
      </c>
      <c r="B57" s="39" t="s">
        <v>216</v>
      </c>
      <c r="C57" s="40" t="s">
        <v>45</v>
      </c>
      <c r="D57" s="41">
        <v>20800000</v>
      </c>
      <c r="E57" s="41">
        <v>20000000</v>
      </c>
      <c r="F57" s="41">
        <v>20000000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20000000</v>
      </c>
      <c r="M57" s="41">
        <v>20000000</v>
      </c>
      <c r="N57" s="42">
        <f t="shared" si="0"/>
        <v>0</v>
      </c>
    </row>
    <row r="58" spans="1:14" x14ac:dyDescent="0.2">
      <c r="A58" s="39" t="s">
        <v>217</v>
      </c>
      <c r="B58" s="39" t="s">
        <v>218</v>
      </c>
      <c r="C58" s="40" t="s">
        <v>45</v>
      </c>
      <c r="D58" s="41">
        <v>20000000</v>
      </c>
      <c r="E58" s="41">
        <v>20000000</v>
      </c>
      <c r="F58" s="41">
        <v>20000000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20000000</v>
      </c>
      <c r="M58" s="41">
        <v>20000000</v>
      </c>
      <c r="N58" s="42">
        <f t="shared" si="0"/>
        <v>0</v>
      </c>
    </row>
    <row r="59" spans="1:14" x14ac:dyDescent="0.2">
      <c r="A59" s="39" t="s">
        <v>219</v>
      </c>
      <c r="B59" s="39" t="s">
        <v>220</v>
      </c>
      <c r="C59" s="40" t="s">
        <v>45</v>
      </c>
      <c r="D59" s="41">
        <v>800000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2" t="e">
        <f t="shared" si="0"/>
        <v>#DIV/0!</v>
      </c>
    </row>
    <row r="60" spans="1:14" x14ac:dyDescent="0.2">
      <c r="A60" s="39" t="s">
        <v>117</v>
      </c>
      <c r="B60" s="39" t="s">
        <v>118</v>
      </c>
      <c r="C60" s="40" t="s">
        <v>45</v>
      </c>
      <c r="D60" s="41">
        <v>8155231</v>
      </c>
      <c r="E60" s="41">
        <v>8155231</v>
      </c>
      <c r="F60" s="41">
        <v>8155231</v>
      </c>
      <c r="G60" s="41">
        <v>0</v>
      </c>
      <c r="H60" s="41">
        <v>0</v>
      </c>
      <c r="I60" s="41">
        <v>0</v>
      </c>
      <c r="J60" s="41">
        <v>7889923</v>
      </c>
      <c r="K60" s="41">
        <v>7889923</v>
      </c>
      <c r="L60" s="41">
        <v>265308</v>
      </c>
      <c r="M60" s="41">
        <v>265308</v>
      </c>
      <c r="N60" s="42">
        <f t="shared" si="0"/>
        <v>0.96746775167987276</v>
      </c>
    </row>
    <row r="61" spans="1:14" x14ac:dyDescent="0.2">
      <c r="A61" s="39" t="s">
        <v>119</v>
      </c>
      <c r="B61" s="39" t="s">
        <v>120</v>
      </c>
      <c r="C61" s="40" t="s">
        <v>45</v>
      </c>
      <c r="D61" s="41">
        <v>8155231</v>
      </c>
      <c r="E61" s="41">
        <v>8155231</v>
      </c>
      <c r="F61" s="41">
        <v>8155231</v>
      </c>
      <c r="G61" s="41">
        <v>0</v>
      </c>
      <c r="H61" s="41">
        <v>0</v>
      </c>
      <c r="I61" s="41">
        <v>0</v>
      </c>
      <c r="J61" s="41">
        <v>7889923</v>
      </c>
      <c r="K61" s="41">
        <v>7889923</v>
      </c>
      <c r="L61" s="41">
        <v>265308</v>
      </c>
      <c r="M61" s="41">
        <v>265308</v>
      </c>
      <c r="N61" s="42">
        <f t="shared" si="0"/>
        <v>0.96746775167987276</v>
      </c>
    </row>
    <row r="62" spans="1:14" x14ac:dyDescent="0.2">
      <c r="A62" s="39" t="s">
        <v>121</v>
      </c>
      <c r="B62" s="39" t="s">
        <v>122</v>
      </c>
      <c r="C62" s="40" t="s">
        <v>45</v>
      </c>
      <c r="D62" s="41">
        <v>9000000</v>
      </c>
      <c r="E62" s="41">
        <v>9000000</v>
      </c>
      <c r="F62" s="41">
        <v>9000000</v>
      </c>
      <c r="G62" s="41">
        <v>0</v>
      </c>
      <c r="H62" s="41">
        <v>0</v>
      </c>
      <c r="I62" s="41">
        <v>0</v>
      </c>
      <c r="J62" s="41">
        <v>3741224</v>
      </c>
      <c r="K62" s="41">
        <v>3741224</v>
      </c>
      <c r="L62" s="41">
        <v>5258776</v>
      </c>
      <c r="M62" s="41">
        <v>5258776</v>
      </c>
      <c r="N62" s="42">
        <f t="shared" si="0"/>
        <v>0.41569155555555554</v>
      </c>
    </row>
    <row r="63" spans="1:14" ht="13.5" thickBot="1" x14ac:dyDescent="0.25">
      <c r="A63" s="39" t="s">
        <v>123</v>
      </c>
      <c r="B63" s="39" t="s">
        <v>124</v>
      </c>
      <c r="C63" s="40" t="s">
        <v>45</v>
      </c>
      <c r="D63" s="41">
        <v>9000000</v>
      </c>
      <c r="E63" s="41">
        <v>9000000</v>
      </c>
      <c r="F63" s="41">
        <v>9000000</v>
      </c>
      <c r="G63" s="41">
        <v>0</v>
      </c>
      <c r="H63" s="41">
        <v>0</v>
      </c>
      <c r="I63" s="41">
        <v>0</v>
      </c>
      <c r="J63" s="41">
        <v>3741224</v>
      </c>
      <c r="K63" s="41">
        <v>3741224</v>
      </c>
      <c r="L63" s="41">
        <v>5258776</v>
      </c>
      <c r="M63" s="41">
        <v>5258776</v>
      </c>
      <c r="N63" s="42">
        <f t="shared" si="0"/>
        <v>0.41569155555555554</v>
      </c>
    </row>
    <row r="64" spans="1:14" ht="13.5" thickBot="1" x14ac:dyDescent="0.25">
      <c r="A64" s="34" t="s">
        <v>125</v>
      </c>
      <c r="B64" s="35" t="s">
        <v>126</v>
      </c>
      <c r="C64" s="36" t="s">
        <v>45</v>
      </c>
      <c r="D64" s="37">
        <v>800000000</v>
      </c>
      <c r="E64" s="37">
        <v>1259064893</v>
      </c>
      <c r="F64" s="37">
        <v>1259064893</v>
      </c>
      <c r="G64" s="37">
        <v>0</v>
      </c>
      <c r="H64" s="37">
        <v>0</v>
      </c>
      <c r="I64" s="37">
        <v>0</v>
      </c>
      <c r="J64" s="37">
        <v>1112814027.03</v>
      </c>
      <c r="K64" s="37">
        <v>1112814027.03</v>
      </c>
      <c r="L64" s="37">
        <v>146250865.97</v>
      </c>
      <c r="M64" s="37">
        <v>146250865.97</v>
      </c>
      <c r="N64" s="38">
        <f t="shared" si="0"/>
        <v>0.88384167743608111</v>
      </c>
    </row>
    <row r="65" spans="1:14" x14ac:dyDescent="0.2">
      <c r="A65" s="39" t="s">
        <v>127</v>
      </c>
      <c r="B65" s="39" t="s">
        <v>128</v>
      </c>
      <c r="C65" s="40" t="s">
        <v>45</v>
      </c>
      <c r="D65" s="41">
        <v>722000000</v>
      </c>
      <c r="E65" s="41">
        <v>1181064893</v>
      </c>
      <c r="F65" s="41">
        <v>1181064893</v>
      </c>
      <c r="G65" s="41">
        <v>0</v>
      </c>
      <c r="H65" s="41">
        <v>0</v>
      </c>
      <c r="I65" s="41">
        <v>0</v>
      </c>
      <c r="J65" s="41">
        <v>1112814027.03</v>
      </c>
      <c r="K65" s="41">
        <v>1112814027.03</v>
      </c>
      <c r="L65" s="41">
        <v>68250865.969999999</v>
      </c>
      <c r="M65" s="41">
        <v>68250865.969999999</v>
      </c>
      <c r="N65" s="42">
        <f t="shared" si="0"/>
        <v>0.94221243356354678</v>
      </c>
    </row>
    <row r="66" spans="1:14" x14ac:dyDescent="0.2">
      <c r="A66" s="39" t="s">
        <v>129</v>
      </c>
      <c r="B66" s="39" t="s">
        <v>130</v>
      </c>
      <c r="C66" s="40" t="s">
        <v>45</v>
      </c>
      <c r="D66" s="41">
        <v>250000000</v>
      </c>
      <c r="E66" s="41">
        <v>250000000</v>
      </c>
      <c r="F66" s="41">
        <v>250000000</v>
      </c>
      <c r="G66" s="41">
        <v>0</v>
      </c>
      <c r="H66" s="41">
        <v>0</v>
      </c>
      <c r="I66" s="41">
        <v>0</v>
      </c>
      <c r="J66" s="41">
        <v>185503816.38</v>
      </c>
      <c r="K66" s="41">
        <v>185503816.38</v>
      </c>
      <c r="L66" s="41">
        <v>64496183.619999997</v>
      </c>
      <c r="M66" s="41">
        <v>64496183.619999997</v>
      </c>
      <c r="N66" s="42">
        <f t="shared" si="0"/>
        <v>0.74201526551999997</v>
      </c>
    </row>
    <row r="67" spans="1:14" x14ac:dyDescent="0.2">
      <c r="A67" s="39" t="s">
        <v>221</v>
      </c>
      <c r="B67" s="39" t="s">
        <v>222</v>
      </c>
      <c r="C67" s="40" t="s">
        <v>45</v>
      </c>
      <c r="D67" s="41">
        <v>472000000</v>
      </c>
      <c r="E67" s="41">
        <v>931064893</v>
      </c>
      <c r="F67" s="41">
        <v>931064893</v>
      </c>
      <c r="G67" s="41">
        <v>0</v>
      </c>
      <c r="H67" s="41">
        <v>0</v>
      </c>
      <c r="I67" s="41">
        <v>0</v>
      </c>
      <c r="J67" s="41">
        <v>927310210.64999998</v>
      </c>
      <c r="K67" s="41">
        <v>927310210.64999998</v>
      </c>
      <c r="L67" s="41">
        <v>3754682.35</v>
      </c>
      <c r="M67" s="41">
        <v>3754682.35</v>
      </c>
      <c r="N67" s="42">
        <f t="shared" si="0"/>
        <v>0.9959673247501557</v>
      </c>
    </row>
    <row r="68" spans="1:14" x14ac:dyDescent="0.2">
      <c r="A68" s="39" t="s">
        <v>223</v>
      </c>
      <c r="B68" s="39" t="s">
        <v>224</v>
      </c>
      <c r="C68" s="40" t="s">
        <v>45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2" t="e">
        <f t="shared" si="0"/>
        <v>#DIV/0!</v>
      </c>
    </row>
    <row r="69" spans="1:14" x14ac:dyDescent="0.2">
      <c r="A69" s="39" t="s">
        <v>225</v>
      </c>
      <c r="B69" s="39" t="s">
        <v>226</v>
      </c>
      <c r="C69" s="40" t="s">
        <v>45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2" t="e">
        <f t="shared" si="0"/>
        <v>#DIV/0!</v>
      </c>
    </row>
    <row r="70" spans="1:14" x14ac:dyDescent="0.2">
      <c r="A70" s="39" t="s">
        <v>227</v>
      </c>
      <c r="B70" s="39" t="s">
        <v>228</v>
      </c>
      <c r="C70" s="40" t="s">
        <v>45</v>
      </c>
      <c r="D70" s="41">
        <v>78000000</v>
      </c>
      <c r="E70" s="41">
        <v>78000000</v>
      </c>
      <c r="F70" s="41">
        <v>78000000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78000000</v>
      </c>
      <c r="M70" s="41">
        <v>78000000</v>
      </c>
      <c r="N70" s="42">
        <f t="shared" ref="N70:N90" si="1">+J70/E70</f>
        <v>0</v>
      </c>
    </row>
    <row r="71" spans="1:14" ht="13.5" thickBot="1" x14ac:dyDescent="0.25">
      <c r="A71" s="39" t="s">
        <v>229</v>
      </c>
      <c r="B71" s="39" t="s">
        <v>230</v>
      </c>
      <c r="C71" s="40" t="s">
        <v>45</v>
      </c>
      <c r="D71" s="41">
        <v>78000000</v>
      </c>
      <c r="E71" s="41">
        <v>78000000</v>
      </c>
      <c r="F71" s="41">
        <v>78000000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78000000</v>
      </c>
      <c r="M71" s="41">
        <v>78000000</v>
      </c>
      <c r="N71" s="42">
        <f t="shared" si="1"/>
        <v>0</v>
      </c>
    </row>
    <row r="72" spans="1:14" ht="13.5" thickBot="1" x14ac:dyDescent="0.25">
      <c r="A72" s="34" t="s">
        <v>133</v>
      </c>
      <c r="B72" s="35" t="s">
        <v>134</v>
      </c>
      <c r="C72" s="36" t="s">
        <v>50</v>
      </c>
      <c r="D72" s="37">
        <v>1159900000</v>
      </c>
      <c r="E72" s="37">
        <v>1359900000</v>
      </c>
      <c r="F72" s="37">
        <v>1359900000</v>
      </c>
      <c r="G72" s="37">
        <v>0</v>
      </c>
      <c r="H72" s="37">
        <v>0</v>
      </c>
      <c r="I72" s="37">
        <v>0</v>
      </c>
      <c r="J72" s="37">
        <v>1085039033.3699999</v>
      </c>
      <c r="K72" s="37">
        <v>1000753402.42</v>
      </c>
      <c r="L72" s="37">
        <v>274860966.63</v>
      </c>
      <c r="M72" s="37">
        <v>274860966.63</v>
      </c>
      <c r="N72" s="38">
        <f t="shared" si="1"/>
        <v>0.79788148641076539</v>
      </c>
    </row>
    <row r="73" spans="1:14" x14ac:dyDescent="0.2">
      <c r="A73" s="39" t="s">
        <v>135</v>
      </c>
      <c r="B73" s="39" t="s">
        <v>136</v>
      </c>
      <c r="C73" s="40" t="s">
        <v>50</v>
      </c>
      <c r="D73" s="41">
        <v>10000000</v>
      </c>
      <c r="E73" s="41">
        <v>211929410</v>
      </c>
      <c r="F73" s="41">
        <v>211929410</v>
      </c>
      <c r="G73" s="41">
        <v>0</v>
      </c>
      <c r="H73" s="41">
        <v>0</v>
      </c>
      <c r="I73" s="41">
        <v>0</v>
      </c>
      <c r="J73" s="41">
        <v>11929410</v>
      </c>
      <c r="K73" s="41">
        <v>11929410</v>
      </c>
      <c r="L73" s="41">
        <v>200000000</v>
      </c>
      <c r="M73" s="41">
        <v>200000000</v>
      </c>
      <c r="N73" s="42">
        <f t="shared" si="1"/>
        <v>5.6289544712081252E-2</v>
      </c>
    </row>
    <row r="74" spans="1:14" x14ac:dyDescent="0.2">
      <c r="A74" s="39" t="s">
        <v>231</v>
      </c>
      <c r="B74" s="39" t="s">
        <v>232</v>
      </c>
      <c r="C74" s="40" t="s">
        <v>50</v>
      </c>
      <c r="D74" s="41">
        <v>10000000</v>
      </c>
      <c r="E74" s="41">
        <v>211929410</v>
      </c>
      <c r="F74" s="41">
        <v>211929410</v>
      </c>
      <c r="G74" s="41">
        <v>0</v>
      </c>
      <c r="H74" s="41">
        <v>0</v>
      </c>
      <c r="I74" s="41">
        <v>0</v>
      </c>
      <c r="J74" s="41">
        <v>11929410</v>
      </c>
      <c r="K74" s="41">
        <v>11929410</v>
      </c>
      <c r="L74" s="41">
        <v>200000000</v>
      </c>
      <c r="M74" s="41">
        <v>200000000</v>
      </c>
      <c r="N74" s="42">
        <f t="shared" si="1"/>
        <v>5.6289544712081252E-2</v>
      </c>
    </row>
    <row r="75" spans="1:14" x14ac:dyDescent="0.2">
      <c r="A75" s="39" t="s">
        <v>139</v>
      </c>
      <c r="B75" s="39" t="s">
        <v>140</v>
      </c>
      <c r="C75" s="40" t="s">
        <v>50</v>
      </c>
      <c r="D75" s="41">
        <v>1149900000</v>
      </c>
      <c r="E75" s="41">
        <v>1147970590</v>
      </c>
      <c r="F75" s="41">
        <v>1147970590</v>
      </c>
      <c r="G75" s="41">
        <v>0</v>
      </c>
      <c r="H75" s="41">
        <v>0</v>
      </c>
      <c r="I75" s="41">
        <v>0</v>
      </c>
      <c r="J75" s="41">
        <v>1073109623.37</v>
      </c>
      <c r="K75" s="41">
        <v>988823992.41999996</v>
      </c>
      <c r="L75" s="41">
        <v>74860966.629999995</v>
      </c>
      <c r="M75" s="41">
        <v>74860966.629999995</v>
      </c>
      <c r="N75" s="42">
        <f t="shared" si="1"/>
        <v>0.93478842813386009</v>
      </c>
    </row>
    <row r="76" spans="1:14" ht="13.5" thickBot="1" x14ac:dyDescent="0.25">
      <c r="A76" s="39" t="s">
        <v>143</v>
      </c>
      <c r="B76" s="39" t="s">
        <v>144</v>
      </c>
      <c r="C76" s="40" t="s">
        <v>50</v>
      </c>
      <c r="D76" s="41">
        <v>1149900000</v>
      </c>
      <c r="E76" s="41">
        <v>1147970590</v>
      </c>
      <c r="F76" s="41">
        <v>1147970590</v>
      </c>
      <c r="G76" s="41">
        <v>0</v>
      </c>
      <c r="H76" s="41">
        <v>0</v>
      </c>
      <c r="I76" s="41">
        <v>0</v>
      </c>
      <c r="J76" s="41">
        <v>1073109623.37</v>
      </c>
      <c r="K76" s="41">
        <v>988823992.41999996</v>
      </c>
      <c r="L76" s="41">
        <v>74860966.629999995</v>
      </c>
      <c r="M76" s="41">
        <v>74860966.629999995</v>
      </c>
      <c r="N76" s="42">
        <f t="shared" si="1"/>
        <v>0.93478842813386009</v>
      </c>
    </row>
    <row r="77" spans="1:14" ht="13.5" thickBot="1" x14ac:dyDescent="0.25">
      <c r="A77" s="34" t="s">
        <v>153</v>
      </c>
      <c r="B77" s="35" t="s">
        <v>154</v>
      </c>
      <c r="C77" s="36" t="s">
        <v>45</v>
      </c>
      <c r="D77" s="37">
        <v>2196711374</v>
      </c>
      <c r="E77" s="37">
        <v>3024096491</v>
      </c>
      <c r="F77" s="37">
        <v>3024096491</v>
      </c>
      <c r="G77" s="37">
        <v>0</v>
      </c>
      <c r="H77" s="37">
        <v>32702183.25</v>
      </c>
      <c r="I77" s="37">
        <v>0</v>
      </c>
      <c r="J77" s="37">
        <v>2602900582.4000001</v>
      </c>
      <c r="K77" s="37">
        <v>2602317722.4499998</v>
      </c>
      <c r="L77" s="37">
        <v>388493725.35000002</v>
      </c>
      <c r="M77" s="37">
        <v>388493725.35000002</v>
      </c>
      <c r="N77" s="38">
        <f t="shared" si="1"/>
        <v>0.86072008288970969</v>
      </c>
    </row>
    <row r="78" spans="1:14" x14ac:dyDescent="0.2">
      <c r="A78" s="39" t="s">
        <v>155</v>
      </c>
      <c r="B78" s="39" t="s">
        <v>156</v>
      </c>
      <c r="C78" s="40" t="s">
        <v>45</v>
      </c>
      <c r="D78" s="41">
        <v>1764367295</v>
      </c>
      <c r="E78" s="41">
        <v>1771682572</v>
      </c>
      <c r="F78" s="41">
        <v>1771682572</v>
      </c>
      <c r="G78" s="41">
        <v>0</v>
      </c>
      <c r="H78" s="41">
        <v>0</v>
      </c>
      <c r="I78" s="41">
        <v>0</v>
      </c>
      <c r="J78" s="41">
        <v>1642688213.3299999</v>
      </c>
      <c r="K78" s="41">
        <v>1642688213.3299999</v>
      </c>
      <c r="L78" s="41">
        <v>128994358.67</v>
      </c>
      <c r="M78" s="41">
        <v>128994358.67</v>
      </c>
      <c r="N78" s="42">
        <f t="shared" si="1"/>
        <v>0.927191043864939</v>
      </c>
    </row>
    <row r="79" spans="1:14" x14ac:dyDescent="0.2">
      <c r="A79" s="39" t="s">
        <v>233</v>
      </c>
      <c r="B79" s="39" t="s">
        <v>158</v>
      </c>
      <c r="C79" s="40" t="s">
        <v>45</v>
      </c>
      <c r="D79" s="41">
        <v>486844315</v>
      </c>
      <c r="E79" s="41">
        <v>472504813</v>
      </c>
      <c r="F79" s="41">
        <v>472504813</v>
      </c>
      <c r="G79" s="41">
        <v>0</v>
      </c>
      <c r="H79" s="41">
        <v>0</v>
      </c>
      <c r="I79" s="41">
        <v>0</v>
      </c>
      <c r="J79" s="41">
        <v>381879392.81</v>
      </c>
      <c r="K79" s="41">
        <v>381879392.81</v>
      </c>
      <c r="L79" s="41">
        <v>90625420.189999998</v>
      </c>
      <c r="M79" s="41">
        <v>90625420.189999998</v>
      </c>
      <c r="N79" s="42">
        <f t="shared" si="1"/>
        <v>0.80820212260991298</v>
      </c>
    </row>
    <row r="80" spans="1:14" x14ac:dyDescent="0.2">
      <c r="A80" s="39" t="s">
        <v>233</v>
      </c>
      <c r="B80" s="39" t="s">
        <v>158</v>
      </c>
      <c r="C80" s="40" t="s">
        <v>50</v>
      </c>
      <c r="D80" s="41">
        <v>0</v>
      </c>
      <c r="E80" s="41">
        <v>19341305</v>
      </c>
      <c r="F80" s="41">
        <v>19341305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19341305</v>
      </c>
      <c r="M80" s="41">
        <v>19341305</v>
      </c>
      <c r="N80" s="42">
        <f t="shared" si="1"/>
        <v>0</v>
      </c>
    </row>
    <row r="81" spans="1:14" x14ac:dyDescent="0.2">
      <c r="A81" s="39" t="s">
        <v>234</v>
      </c>
      <c r="B81" s="39" t="s">
        <v>160</v>
      </c>
      <c r="C81" s="40" t="s">
        <v>45</v>
      </c>
      <c r="D81" s="41">
        <v>77522980</v>
      </c>
      <c r="E81" s="41">
        <v>75239620</v>
      </c>
      <c r="F81" s="41">
        <v>75239620</v>
      </c>
      <c r="G81" s="41">
        <v>0</v>
      </c>
      <c r="H81" s="41">
        <v>0</v>
      </c>
      <c r="I81" s="41">
        <v>0</v>
      </c>
      <c r="J81" s="41">
        <v>60808820.520000003</v>
      </c>
      <c r="K81" s="41">
        <v>60808820.520000003</v>
      </c>
      <c r="L81" s="41">
        <v>14430799.48</v>
      </c>
      <c r="M81" s="41">
        <v>14430799.48</v>
      </c>
      <c r="N81" s="42">
        <f t="shared" si="1"/>
        <v>0.80820212170130579</v>
      </c>
    </row>
    <row r="82" spans="1:14" x14ac:dyDescent="0.2">
      <c r="A82" s="39" t="s">
        <v>234</v>
      </c>
      <c r="B82" s="39" t="s">
        <v>160</v>
      </c>
      <c r="C82" s="40" t="s">
        <v>50</v>
      </c>
      <c r="D82" s="41">
        <v>0</v>
      </c>
      <c r="E82" s="41">
        <v>4596834</v>
      </c>
      <c r="F82" s="41">
        <v>4596834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4596834</v>
      </c>
      <c r="M82" s="41">
        <v>4596834</v>
      </c>
      <c r="N82" s="42">
        <f t="shared" si="1"/>
        <v>0</v>
      </c>
    </row>
    <row r="83" spans="1:14" x14ac:dyDescent="0.2">
      <c r="A83" s="39" t="s">
        <v>235</v>
      </c>
      <c r="B83" s="39" t="s">
        <v>236</v>
      </c>
      <c r="C83" s="40" t="s">
        <v>45</v>
      </c>
      <c r="D83" s="41">
        <v>1200000000</v>
      </c>
      <c r="E83" s="41">
        <v>1200000000</v>
      </c>
      <c r="F83" s="41">
        <v>1200000000</v>
      </c>
      <c r="G83" s="41">
        <v>0</v>
      </c>
      <c r="H83" s="41">
        <v>0</v>
      </c>
      <c r="I83" s="41">
        <v>0</v>
      </c>
      <c r="J83" s="41">
        <v>1200000000</v>
      </c>
      <c r="K83" s="41">
        <v>1200000000</v>
      </c>
      <c r="L83" s="41">
        <v>0</v>
      </c>
      <c r="M83" s="41">
        <v>0</v>
      </c>
      <c r="N83" s="42">
        <f t="shared" si="1"/>
        <v>1</v>
      </c>
    </row>
    <row r="84" spans="1:14" x14ac:dyDescent="0.2">
      <c r="A84" s="39" t="s">
        <v>161</v>
      </c>
      <c r="B84" s="39" t="s">
        <v>162</v>
      </c>
      <c r="C84" s="40" t="s">
        <v>45</v>
      </c>
      <c r="D84" s="41">
        <v>407344079</v>
      </c>
      <c r="E84" s="41">
        <v>1128790150</v>
      </c>
      <c r="F84" s="41">
        <v>1128790150</v>
      </c>
      <c r="G84" s="41">
        <v>0</v>
      </c>
      <c r="H84" s="41">
        <v>32033101.469999999</v>
      </c>
      <c r="I84" s="41">
        <v>0</v>
      </c>
      <c r="J84" s="41">
        <v>851208731.37</v>
      </c>
      <c r="K84" s="41">
        <v>851077234.57000005</v>
      </c>
      <c r="L84" s="41">
        <v>245548317.16</v>
      </c>
      <c r="M84" s="41">
        <v>245548317.16</v>
      </c>
      <c r="N84" s="42">
        <f t="shared" si="1"/>
        <v>0.75408943936124884</v>
      </c>
    </row>
    <row r="85" spans="1:14" x14ac:dyDescent="0.2">
      <c r="A85" s="39" t="s">
        <v>163</v>
      </c>
      <c r="B85" s="39" t="s">
        <v>164</v>
      </c>
      <c r="C85" s="40" t="s">
        <v>45</v>
      </c>
      <c r="D85" s="41">
        <v>214757069</v>
      </c>
      <c r="E85" s="41">
        <v>477757069</v>
      </c>
      <c r="F85" s="41">
        <v>477757069</v>
      </c>
      <c r="G85" s="41">
        <v>0</v>
      </c>
      <c r="H85" s="41">
        <v>182721.67</v>
      </c>
      <c r="I85" s="41">
        <v>0</v>
      </c>
      <c r="J85" s="41">
        <v>477266021.69999999</v>
      </c>
      <c r="K85" s="41">
        <v>477266021.69999999</v>
      </c>
      <c r="L85" s="41">
        <v>308325.63</v>
      </c>
      <c r="M85" s="41">
        <v>308325.63</v>
      </c>
      <c r="N85" s="42">
        <f t="shared" si="1"/>
        <v>0.99897218203170113</v>
      </c>
    </row>
    <row r="86" spans="1:14" x14ac:dyDescent="0.2">
      <c r="A86" s="39" t="s">
        <v>163</v>
      </c>
      <c r="B86" s="39" t="s">
        <v>164</v>
      </c>
      <c r="C86" s="40" t="s">
        <v>50</v>
      </c>
      <c r="D86" s="41">
        <v>0</v>
      </c>
      <c r="E86" s="41">
        <v>448446071</v>
      </c>
      <c r="F86" s="41">
        <v>448446071</v>
      </c>
      <c r="G86" s="41">
        <v>0</v>
      </c>
      <c r="H86" s="41">
        <v>31850379.800000001</v>
      </c>
      <c r="I86" s="41">
        <v>0</v>
      </c>
      <c r="J86" s="41">
        <v>209927854.44</v>
      </c>
      <c r="K86" s="41">
        <v>209796357.63999999</v>
      </c>
      <c r="L86" s="41">
        <v>206667836.75999999</v>
      </c>
      <c r="M86" s="41">
        <v>206667836.75999999</v>
      </c>
      <c r="N86" s="42">
        <f t="shared" si="1"/>
        <v>0.46812285359503125</v>
      </c>
    </row>
    <row r="87" spans="1:14" x14ac:dyDescent="0.2">
      <c r="A87" s="39" t="s">
        <v>165</v>
      </c>
      <c r="B87" s="39" t="s">
        <v>166</v>
      </c>
      <c r="C87" s="40" t="s">
        <v>45</v>
      </c>
      <c r="D87" s="41">
        <v>192587010</v>
      </c>
      <c r="E87" s="41">
        <v>202587010</v>
      </c>
      <c r="F87" s="41">
        <v>202587010</v>
      </c>
      <c r="G87" s="41">
        <v>0</v>
      </c>
      <c r="H87" s="41">
        <v>0</v>
      </c>
      <c r="I87" s="41">
        <v>0</v>
      </c>
      <c r="J87" s="41">
        <v>164014855.22999999</v>
      </c>
      <c r="K87" s="41">
        <v>164014855.22999999</v>
      </c>
      <c r="L87" s="41">
        <v>38572154.770000003</v>
      </c>
      <c r="M87" s="41">
        <v>38572154.770000003</v>
      </c>
      <c r="N87" s="42">
        <f t="shared" si="1"/>
        <v>0.80960203336827963</v>
      </c>
    </row>
    <row r="88" spans="1:14" x14ac:dyDescent="0.2">
      <c r="A88" s="39" t="s">
        <v>167</v>
      </c>
      <c r="B88" s="39" t="s">
        <v>168</v>
      </c>
      <c r="C88" s="40" t="s">
        <v>45</v>
      </c>
      <c r="D88" s="41">
        <v>25000000</v>
      </c>
      <c r="E88" s="41">
        <v>123623769</v>
      </c>
      <c r="F88" s="41">
        <v>123623769</v>
      </c>
      <c r="G88" s="41">
        <v>0</v>
      </c>
      <c r="H88" s="41">
        <v>669081.78</v>
      </c>
      <c r="I88" s="41">
        <v>0</v>
      </c>
      <c r="J88" s="41">
        <v>109003637.7</v>
      </c>
      <c r="K88" s="41">
        <v>108552274.55</v>
      </c>
      <c r="L88" s="41">
        <v>13951049.52</v>
      </c>
      <c r="M88" s="41">
        <v>13951049.52</v>
      </c>
      <c r="N88" s="42">
        <f t="shared" si="1"/>
        <v>0.88173689074307382</v>
      </c>
    </row>
    <row r="89" spans="1:14" x14ac:dyDescent="0.2">
      <c r="A89" s="39" t="s">
        <v>169</v>
      </c>
      <c r="B89" s="39" t="s">
        <v>170</v>
      </c>
      <c r="C89" s="40" t="s">
        <v>45</v>
      </c>
      <c r="D89" s="41">
        <v>25000000</v>
      </c>
      <c r="E89" s="41">
        <v>104123769</v>
      </c>
      <c r="F89" s="41">
        <v>104123769</v>
      </c>
      <c r="G89" s="41">
        <v>0</v>
      </c>
      <c r="H89" s="41">
        <v>669081.78</v>
      </c>
      <c r="I89" s="41">
        <v>0</v>
      </c>
      <c r="J89" s="41">
        <v>101914712.7</v>
      </c>
      <c r="K89" s="41">
        <v>101463349.55</v>
      </c>
      <c r="L89" s="41">
        <v>1539974.52</v>
      </c>
      <c r="M89" s="41">
        <v>1539974.52</v>
      </c>
      <c r="N89" s="42">
        <f t="shared" si="1"/>
        <v>0.9787843225306222</v>
      </c>
    </row>
    <row r="90" spans="1:14" x14ac:dyDescent="0.2">
      <c r="A90" s="39" t="s">
        <v>171</v>
      </c>
      <c r="B90" s="39" t="s">
        <v>172</v>
      </c>
      <c r="C90" s="40" t="s">
        <v>45</v>
      </c>
      <c r="D90" s="41">
        <v>0</v>
      </c>
      <c r="E90" s="41">
        <v>19500000</v>
      </c>
      <c r="F90" s="41">
        <v>19500000</v>
      </c>
      <c r="G90" s="41">
        <v>0</v>
      </c>
      <c r="H90" s="41">
        <v>0</v>
      </c>
      <c r="I90" s="41">
        <v>0</v>
      </c>
      <c r="J90" s="41">
        <v>7088925</v>
      </c>
      <c r="K90" s="41">
        <v>7088925</v>
      </c>
      <c r="L90" s="41">
        <v>12411075</v>
      </c>
      <c r="M90" s="41">
        <v>12411075</v>
      </c>
      <c r="N90" s="42">
        <f t="shared" si="1"/>
        <v>0.3635346153846154</v>
      </c>
    </row>
    <row r="92" spans="1:14" x14ac:dyDescent="0.2">
      <c r="J92" s="25">
        <f>+J10+J15+J19+J21+J25+J39+J73+J75+J86</f>
        <v>2393823556.3299999</v>
      </c>
    </row>
    <row r="94" spans="1:14" x14ac:dyDescent="0.2">
      <c r="E94" s="25"/>
    </row>
  </sheetData>
  <autoFilter ref="A7:N90" xr:uid="{0FF75223-D463-4B99-A16C-2DCD9B893FE2}"/>
  <mergeCells count="4">
    <mergeCell ref="A1:N1"/>
    <mergeCell ref="A2:N2"/>
    <mergeCell ref="A3:N3"/>
    <mergeCell ref="A6:B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6E8F-7FBE-4A04-AF15-470D5B853196}">
  <dimension ref="A1:N52"/>
  <sheetViews>
    <sheetView zoomScaleNormal="100" workbookViewId="0">
      <selection activeCell="A5" sqref="A5:N6"/>
    </sheetView>
  </sheetViews>
  <sheetFormatPr baseColWidth="10" defaultColWidth="54" defaultRowHeight="12.75" x14ac:dyDescent="0.2"/>
  <cols>
    <col min="1" max="1" width="15.28515625" style="13" bestFit="1" customWidth="1"/>
    <col min="2" max="2" width="51.5703125" style="13" customWidth="1"/>
    <col min="3" max="3" width="8" style="14" customWidth="1"/>
    <col min="4" max="6" width="15.28515625" style="13" bestFit="1" customWidth="1"/>
    <col min="7" max="7" width="13.7109375" style="13" bestFit="1" customWidth="1"/>
    <col min="8" max="8" width="15.28515625" style="13" bestFit="1" customWidth="1"/>
    <col min="9" max="9" width="10.5703125" style="13" bestFit="1" customWidth="1"/>
    <col min="10" max="13" width="15.28515625" style="13" bestFit="1" customWidth="1"/>
    <col min="14" max="14" width="10.85546875" style="13" bestFit="1" customWidth="1"/>
    <col min="15" max="16384" width="54" style="13"/>
  </cols>
  <sheetData>
    <row r="1" spans="1:14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9" customFormat="1" ht="18.75" x14ac:dyDescent="0.2">
      <c r="A3" s="45" t="str">
        <f>+TOTAL!A3</f>
        <v>Al 31 de diciembre de 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56" t="s">
        <v>40</v>
      </c>
      <c r="B5" s="57" t="s">
        <v>41</v>
      </c>
      <c r="C5" s="57" t="s">
        <v>4</v>
      </c>
      <c r="D5" s="57" t="s">
        <v>5</v>
      </c>
      <c r="E5" s="57" t="s">
        <v>6</v>
      </c>
      <c r="F5" s="58" t="s">
        <v>7</v>
      </c>
      <c r="G5" s="58" t="s">
        <v>8</v>
      </c>
      <c r="H5" s="58" t="s">
        <v>9</v>
      </c>
      <c r="I5" s="58" t="s">
        <v>10</v>
      </c>
      <c r="J5" s="58" t="s">
        <v>11</v>
      </c>
      <c r="K5" s="58" t="s">
        <v>12</v>
      </c>
      <c r="L5" s="58" t="s">
        <v>13</v>
      </c>
      <c r="M5" s="59" t="s">
        <v>14</v>
      </c>
      <c r="N5" s="60" t="s">
        <v>15</v>
      </c>
    </row>
    <row r="6" spans="1:14" ht="13.5" thickBot="1" x14ac:dyDescent="0.25">
      <c r="A6" s="61" t="s">
        <v>38</v>
      </c>
      <c r="B6" s="62" t="s">
        <v>42</v>
      </c>
      <c r="C6" s="63"/>
      <c r="D6" s="64">
        <v>7743400000</v>
      </c>
      <c r="E6" s="64">
        <v>7562229831</v>
      </c>
      <c r="F6" s="64">
        <v>7562229830.5900002</v>
      </c>
      <c r="G6" s="64">
        <v>0</v>
      </c>
      <c r="H6" s="64">
        <v>235327130.66999999</v>
      </c>
      <c r="I6" s="64">
        <v>0</v>
      </c>
      <c r="J6" s="64">
        <v>5682042232.4099998</v>
      </c>
      <c r="K6" s="64">
        <v>5678049816.8100004</v>
      </c>
      <c r="L6" s="64">
        <v>1644860467.9200001</v>
      </c>
      <c r="M6" s="64">
        <v>1644860467.51</v>
      </c>
      <c r="N6" s="65">
        <f>+J6/E6</f>
        <v>0.75137127003433435</v>
      </c>
    </row>
    <row r="7" spans="1:14" ht="13.5" thickBot="1" x14ac:dyDescent="0.25">
      <c r="A7" s="34" t="s">
        <v>85</v>
      </c>
      <c r="B7" s="35" t="s">
        <v>86</v>
      </c>
      <c r="C7" s="36" t="s">
        <v>45</v>
      </c>
      <c r="D7" s="37">
        <v>1660346480</v>
      </c>
      <c r="E7" s="37">
        <v>1479176311</v>
      </c>
      <c r="F7" s="37">
        <v>1479176311</v>
      </c>
      <c r="G7" s="37">
        <v>0</v>
      </c>
      <c r="H7" s="37">
        <v>204197996.80000001</v>
      </c>
      <c r="I7" s="37">
        <v>0</v>
      </c>
      <c r="J7" s="37">
        <v>734496262.86000001</v>
      </c>
      <c r="K7" s="37">
        <v>734496262.86000001</v>
      </c>
      <c r="L7" s="37">
        <v>540482051.34000003</v>
      </c>
      <c r="M7" s="37">
        <v>540482051.34000003</v>
      </c>
      <c r="N7" s="38">
        <f t="shared" ref="N7:N52" si="0">+J7/E7</f>
        <v>0.49655761615289956</v>
      </c>
    </row>
    <row r="8" spans="1:14" x14ac:dyDescent="0.2">
      <c r="A8" s="39" t="s">
        <v>201</v>
      </c>
      <c r="B8" s="39" t="s">
        <v>202</v>
      </c>
      <c r="C8" s="39" t="s">
        <v>45</v>
      </c>
      <c r="D8" s="41">
        <v>273753480</v>
      </c>
      <c r="E8" s="41">
        <v>416814865.26999998</v>
      </c>
      <c r="F8" s="41">
        <v>416814865.26999998</v>
      </c>
      <c r="G8" s="41">
        <v>0</v>
      </c>
      <c r="H8" s="41">
        <v>23969119.530000001</v>
      </c>
      <c r="I8" s="41">
        <v>0</v>
      </c>
      <c r="J8" s="41">
        <v>296974564.37</v>
      </c>
      <c r="K8" s="41">
        <v>296974564.37</v>
      </c>
      <c r="L8" s="41">
        <v>95871181.370000005</v>
      </c>
      <c r="M8" s="41">
        <v>95871181.370000005</v>
      </c>
      <c r="N8" s="42">
        <f t="shared" si="0"/>
        <v>0.71248554001937747</v>
      </c>
    </row>
    <row r="9" spans="1:14" x14ac:dyDescent="0.2">
      <c r="A9" s="39" t="s">
        <v>237</v>
      </c>
      <c r="B9" s="39" t="s">
        <v>238</v>
      </c>
      <c r="C9" s="39" t="s">
        <v>45</v>
      </c>
      <c r="D9" s="41">
        <v>273753480</v>
      </c>
      <c r="E9" s="41">
        <v>273753480</v>
      </c>
      <c r="F9" s="41">
        <v>273753480</v>
      </c>
      <c r="G9" s="41">
        <v>0</v>
      </c>
      <c r="H9" s="41">
        <v>23969119.530000001</v>
      </c>
      <c r="I9" s="41">
        <v>0</v>
      </c>
      <c r="J9" s="41">
        <v>210593737.69</v>
      </c>
      <c r="K9" s="41">
        <v>210593737.69</v>
      </c>
      <c r="L9" s="41">
        <v>39190622.780000001</v>
      </c>
      <c r="M9" s="41">
        <v>39190622.780000001</v>
      </c>
      <c r="N9" s="42">
        <f t="shared" si="0"/>
        <v>0.76928241310393575</v>
      </c>
    </row>
    <row r="10" spans="1:14" x14ac:dyDescent="0.2">
      <c r="A10" s="39" t="s">
        <v>239</v>
      </c>
      <c r="B10" s="39" t="s">
        <v>240</v>
      </c>
      <c r="C10" s="39" t="s">
        <v>45</v>
      </c>
      <c r="D10" s="41">
        <v>0</v>
      </c>
      <c r="E10" s="41">
        <v>143061385.27000001</v>
      </c>
      <c r="F10" s="41">
        <v>143061385.27000001</v>
      </c>
      <c r="G10" s="41">
        <v>0</v>
      </c>
      <c r="H10" s="41">
        <v>0</v>
      </c>
      <c r="I10" s="41">
        <v>0</v>
      </c>
      <c r="J10" s="41">
        <v>86380826.680000007</v>
      </c>
      <c r="K10" s="41">
        <v>86380826.680000007</v>
      </c>
      <c r="L10" s="41">
        <v>56680558.590000004</v>
      </c>
      <c r="M10" s="41">
        <v>56680558.590000004</v>
      </c>
      <c r="N10" s="42">
        <f t="shared" si="0"/>
        <v>0.60380253215760016</v>
      </c>
    </row>
    <row r="11" spans="1:14" x14ac:dyDescent="0.2">
      <c r="A11" s="39" t="s">
        <v>87</v>
      </c>
      <c r="B11" s="39" t="s">
        <v>88</v>
      </c>
      <c r="C11" s="39" t="s">
        <v>45</v>
      </c>
      <c r="D11" s="41">
        <v>59000000</v>
      </c>
      <c r="E11" s="41">
        <v>18323040</v>
      </c>
      <c r="F11" s="41">
        <v>18323040</v>
      </c>
      <c r="G11" s="41">
        <v>0</v>
      </c>
      <c r="H11" s="41">
        <v>11121484.449999999</v>
      </c>
      <c r="I11" s="41">
        <v>0</v>
      </c>
      <c r="J11" s="41">
        <v>3193775.65</v>
      </c>
      <c r="K11" s="41">
        <v>3193775.65</v>
      </c>
      <c r="L11" s="41">
        <v>4007779.9</v>
      </c>
      <c r="M11" s="41">
        <v>4007779.9</v>
      </c>
      <c r="N11" s="42">
        <f t="shared" si="0"/>
        <v>0.17430380821086458</v>
      </c>
    </row>
    <row r="12" spans="1:14" x14ac:dyDescent="0.2">
      <c r="A12" s="39" t="s">
        <v>241</v>
      </c>
      <c r="B12" s="39" t="s">
        <v>242</v>
      </c>
      <c r="C12" s="39" t="s">
        <v>45</v>
      </c>
      <c r="D12" s="41">
        <v>15000000</v>
      </c>
      <c r="E12" s="41">
        <v>15000000</v>
      </c>
      <c r="F12" s="41">
        <v>15000000</v>
      </c>
      <c r="G12" s="41">
        <v>0</v>
      </c>
      <c r="H12" s="41">
        <v>10417000.01</v>
      </c>
      <c r="I12" s="41">
        <v>0</v>
      </c>
      <c r="J12" s="41">
        <v>575510.19999999995</v>
      </c>
      <c r="K12" s="41">
        <v>575510.19999999995</v>
      </c>
      <c r="L12" s="41">
        <v>4007489.79</v>
      </c>
      <c r="M12" s="41">
        <v>4007489.79</v>
      </c>
      <c r="N12" s="42">
        <f t="shared" si="0"/>
        <v>3.8367346666666663E-2</v>
      </c>
    </row>
    <row r="13" spans="1:14" x14ac:dyDescent="0.2">
      <c r="A13" s="39" t="s">
        <v>93</v>
      </c>
      <c r="B13" s="39" t="s">
        <v>94</v>
      </c>
      <c r="C13" s="39" t="s">
        <v>45</v>
      </c>
      <c r="D13" s="41">
        <v>40000000</v>
      </c>
      <c r="E13" s="41">
        <v>3323040</v>
      </c>
      <c r="F13" s="41">
        <v>3323040</v>
      </c>
      <c r="G13" s="41">
        <v>0</v>
      </c>
      <c r="H13" s="41">
        <v>704484.44</v>
      </c>
      <c r="I13" s="41">
        <v>0</v>
      </c>
      <c r="J13" s="41">
        <v>2618265.4500000002</v>
      </c>
      <c r="K13" s="41">
        <v>2618265.4500000002</v>
      </c>
      <c r="L13" s="41">
        <v>290.11</v>
      </c>
      <c r="M13" s="41">
        <v>290.11</v>
      </c>
      <c r="N13" s="42">
        <f t="shared" si="0"/>
        <v>0.78791270944677172</v>
      </c>
    </row>
    <row r="14" spans="1:14" x14ac:dyDescent="0.2">
      <c r="A14" s="39" t="s">
        <v>95</v>
      </c>
      <c r="B14" s="39" t="s">
        <v>96</v>
      </c>
      <c r="C14" s="39" t="s">
        <v>45</v>
      </c>
      <c r="D14" s="41">
        <v>4000000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2" t="e">
        <f t="shared" si="0"/>
        <v>#DIV/0!</v>
      </c>
    </row>
    <row r="15" spans="1:14" x14ac:dyDescent="0.2">
      <c r="A15" s="39" t="s">
        <v>97</v>
      </c>
      <c r="B15" s="39" t="s">
        <v>98</v>
      </c>
      <c r="C15" s="39" t="s">
        <v>45</v>
      </c>
      <c r="D15" s="41">
        <v>377000000</v>
      </c>
      <c r="E15" s="41">
        <v>321308574.73000002</v>
      </c>
      <c r="F15" s="41">
        <v>321308574.73000002</v>
      </c>
      <c r="G15" s="41">
        <v>0</v>
      </c>
      <c r="H15" s="41">
        <v>13663642.83</v>
      </c>
      <c r="I15" s="41">
        <v>0</v>
      </c>
      <c r="J15" s="41">
        <v>179716430.44</v>
      </c>
      <c r="K15" s="41">
        <v>179716430.44</v>
      </c>
      <c r="L15" s="41">
        <v>127928501.45999999</v>
      </c>
      <c r="M15" s="41">
        <v>127928501.45999999</v>
      </c>
      <c r="N15" s="42">
        <f t="shared" si="0"/>
        <v>0.55932659310763233</v>
      </c>
    </row>
    <row r="16" spans="1:14" x14ac:dyDescent="0.2">
      <c r="A16" s="39" t="s">
        <v>99</v>
      </c>
      <c r="B16" s="39" t="s">
        <v>100</v>
      </c>
      <c r="C16" s="39" t="s">
        <v>45</v>
      </c>
      <c r="D16" s="41">
        <v>10000000</v>
      </c>
      <c r="E16" s="41">
        <v>63800000</v>
      </c>
      <c r="F16" s="41">
        <v>63800000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63800000</v>
      </c>
      <c r="M16" s="41">
        <v>63800000</v>
      </c>
      <c r="N16" s="42">
        <f t="shared" si="0"/>
        <v>0</v>
      </c>
    </row>
    <row r="17" spans="1:14" x14ac:dyDescent="0.2">
      <c r="A17" s="39" t="s">
        <v>243</v>
      </c>
      <c r="B17" s="39" t="s">
        <v>244</v>
      </c>
      <c r="C17" s="39" t="s">
        <v>45</v>
      </c>
      <c r="D17" s="41">
        <v>10000000</v>
      </c>
      <c r="E17" s="41">
        <v>43569960</v>
      </c>
      <c r="F17" s="41">
        <v>43569960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43569960</v>
      </c>
      <c r="M17" s="41">
        <v>43569960</v>
      </c>
      <c r="N17" s="42">
        <f t="shared" si="0"/>
        <v>0</v>
      </c>
    </row>
    <row r="18" spans="1:14" x14ac:dyDescent="0.2">
      <c r="A18" s="39" t="s">
        <v>205</v>
      </c>
      <c r="B18" s="39" t="s">
        <v>206</v>
      </c>
      <c r="C18" s="39" t="s">
        <v>45</v>
      </c>
      <c r="D18" s="41">
        <v>357000000</v>
      </c>
      <c r="E18" s="41">
        <v>213938614.72999999</v>
      </c>
      <c r="F18" s="41">
        <v>213938614.72999999</v>
      </c>
      <c r="G18" s="41">
        <v>0</v>
      </c>
      <c r="H18" s="41">
        <v>13663642.83</v>
      </c>
      <c r="I18" s="41">
        <v>0</v>
      </c>
      <c r="J18" s="41">
        <v>179716430.44</v>
      </c>
      <c r="K18" s="41">
        <v>179716430.44</v>
      </c>
      <c r="L18" s="41">
        <v>20558541.460000001</v>
      </c>
      <c r="M18" s="41">
        <v>20558541.460000001</v>
      </c>
      <c r="N18" s="42">
        <f t="shared" si="0"/>
        <v>0.84003736617071256</v>
      </c>
    </row>
    <row r="19" spans="1:14" x14ac:dyDescent="0.2">
      <c r="A19" s="39" t="s">
        <v>101</v>
      </c>
      <c r="B19" s="39" t="s">
        <v>102</v>
      </c>
      <c r="C19" s="39" t="s">
        <v>45</v>
      </c>
      <c r="D19" s="41">
        <v>699093000</v>
      </c>
      <c r="E19" s="41">
        <v>454729831</v>
      </c>
      <c r="F19" s="41">
        <v>454729831</v>
      </c>
      <c r="G19" s="41">
        <v>0</v>
      </c>
      <c r="H19" s="41">
        <v>155443749.99000001</v>
      </c>
      <c r="I19" s="41">
        <v>0</v>
      </c>
      <c r="J19" s="41">
        <v>109513561.2</v>
      </c>
      <c r="K19" s="41">
        <v>109513561.2</v>
      </c>
      <c r="L19" s="41">
        <v>189772519.81</v>
      </c>
      <c r="M19" s="41">
        <v>189772519.81</v>
      </c>
      <c r="N19" s="42">
        <f t="shared" si="0"/>
        <v>0.24083214632998204</v>
      </c>
    </row>
    <row r="20" spans="1:14" x14ac:dyDescent="0.2">
      <c r="A20" s="39" t="s">
        <v>245</v>
      </c>
      <c r="B20" s="39" t="s">
        <v>246</v>
      </c>
      <c r="C20" s="39" t="s">
        <v>45</v>
      </c>
      <c r="D20" s="41">
        <v>144800000</v>
      </c>
      <c r="E20" s="41">
        <v>71000000</v>
      </c>
      <c r="F20" s="41">
        <v>71000000</v>
      </c>
      <c r="G20" s="41">
        <v>0</v>
      </c>
      <c r="H20" s="41">
        <v>0</v>
      </c>
      <c r="I20" s="41">
        <v>0</v>
      </c>
      <c r="J20" s="41">
        <v>25000000</v>
      </c>
      <c r="K20" s="41">
        <v>25000000</v>
      </c>
      <c r="L20" s="41">
        <v>46000000</v>
      </c>
      <c r="M20" s="41">
        <v>46000000</v>
      </c>
      <c r="N20" s="42">
        <f t="shared" si="0"/>
        <v>0.352112676056338</v>
      </c>
    </row>
    <row r="21" spans="1:14" x14ac:dyDescent="0.2">
      <c r="A21" s="39" t="s">
        <v>247</v>
      </c>
      <c r="B21" s="39" t="s">
        <v>248</v>
      </c>
      <c r="C21" s="39" t="s">
        <v>45</v>
      </c>
      <c r="D21" s="41">
        <v>22893000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2" t="e">
        <f t="shared" si="0"/>
        <v>#DIV/0!</v>
      </c>
    </row>
    <row r="22" spans="1:14" x14ac:dyDescent="0.2">
      <c r="A22" s="39" t="s">
        <v>105</v>
      </c>
      <c r="B22" s="39" t="s">
        <v>106</v>
      </c>
      <c r="C22" s="39" t="s">
        <v>45</v>
      </c>
      <c r="D22" s="41">
        <v>531400000</v>
      </c>
      <c r="E22" s="41">
        <v>383729831</v>
      </c>
      <c r="F22" s="41">
        <v>383729831</v>
      </c>
      <c r="G22" s="41">
        <v>0</v>
      </c>
      <c r="H22" s="41">
        <v>155443749.99000001</v>
      </c>
      <c r="I22" s="41">
        <v>0</v>
      </c>
      <c r="J22" s="41">
        <v>84513561.200000003</v>
      </c>
      <c r="K22" s="41">
        <v>84513561.200000003</v>
      </c>
      <c r="L22" s="41">
        <v>143772519.81</v>
      </c>
      <c r="M22" s="41">
        <v>143772519.81</v>
      </c>
      <c r="N22" s="42">
        <f t="shared" si="0"/>
        <v>0.22024235379292156</v>
      </c>
    </row>
    <row r="23" spans="1:14" x14ac:dyDescent="0.2">
      <c r="A23" s="39" t="s">
        <v>107</v>
      </c>
      <c r="B23" s="39" t="s">
        <v>108</v>
      </c>
      <c r="C23" s="39" t="s">
        <v>45</v>
      </c>
      <c r="D23" s="41">
        <v>46000000</v>
      </c>
      <c r="E23" s="41">
        <v>46000000</v>
      </c>
      <c r="F23" s="41">
        <v>46000000</v>
      </c>
      <c r="G23" s="41">
        <v>0</v>
      </c>
      <c r="H23" s="41">
        <v>0</v>
      </c>
      <c r="I23" s="41">
        <v>0</v>
      </c>
      <c r="J23" s="41">
        <v>30167100</v>
      </c>
      <c r="K23" s="41">
        <v>30167100</v>
      </c>
      <c r="L23" s="41">
        <v>15832900</v>
      </c>
      <c r="M23" s="41">
        <v>15832900</v>
      </c>
      <c r="N23" s="42">
        <f t="shared" si="0"/>
        <v>0.65580652173913045</v>
      </c>
    </row>
    <row r="24" spans="1:14" x14ac:dyDescent="0.2">
      <c r="A24" s="39" t="s">
        <v>111</v>
      </c>
      <c r="B24" s="39" t="s">
        <v>112</v>
      </c>
      <c r="C24" s="39" t="s">
        <v>45</v>
      </c>
      <c r="D24" s="41">
        <v>46000000</v>
      </c>
      <c r="E24" s="41">
        <v>46000000</v>
      </c>
      <c r="F24" s="41">
        <v>46000000</v>
      </c>
      <c r="G24" s="41">
        <v>0</v>
      </c>
      <c r="H24" s="41">
        <v>0</v>
      </c>
      <c r="I24" s="41">
        <v>0</v>
      </c>
      <c r="J24" s="41">
        <v>30167100</v>
      </c>
      <c r="K24" s="41">
        <v>30167100</v>
      </c>
      <c r="L24" s="41">
        <v>15832900</v>
      </c>
      <c r="M24" s="41">
        <v>15832900</v>
      </c>
      <c r="N24" s="42">
        <f t="shared" si="0"/>
        <v>0.65580652173913045</v>
      </c>
    </row>
    <row r="25" spans="1:14" x14ac:dyDescent="0.2">
      <c r="A25" s="39" t="s">
        <v>113</v>
      </c>
      <c r="B25" s="39" t="s">
        <v>114</v>
      </c>
      <c r="C25" s="39" t="s">
        <v>45</v>
      </c>
      <c r="D25" s="41">
        <v>140000000</v>
      </c>
      <c r="E25" s="41">
        <v>140000000</v>
      </c>
      <c r="F25" s="41">
        <v>140000000</v>
      </c>
      <c r="G25" s="41">
        <v>0</v>
      </c>
      <c r="H25" s="41">
        <v>0</v>
      </c>
      <c r="I25" s="41">
        <v>0</v>
      </c>
      <c r="J25" s="41">
        <v>101882858.2</v>
      </c>
      <c r="K25" s="41">
        <v>101882858.2</v>
      </c>
      <c r="L25" s="41">
        <v>38117141.799999997</v>
      </c>
      <c r="M25" s="41">
        <v>38117141.799999997</v>
      </c>
      <c r="N25" s="42">
        <f t="shared" si="0"/>
        <v>0.72773470142857144</v>
      </c>
    </row>
    <row r="26" spans="1:14" x14ac:dyDescent="0.2">
      <c r="A26" s="39" t="s">
        <v>115</v>
      </c>
      <c r="B26" s="39" t="s">
        <v>116</v>
      </c>
      <c r="C26" s="39" t="s">
        <v>45</v>
      </c>
      <c r="D26" s="41">
        <v>140000000</v>
      </c>
      <c r="E26" s="41">
        <v>140000000</v>
      </c>
      <c r="F26" s="41">
        <v>140000000</v>
      </c>
      <c r="G26" s="41">
        <v>0</v>
      </c>
      <c r="H26" s="41">
        <v>0</v>
      </c>
      <c r="I26" s="41">
        <v>0</v>
      </c>
      <c r="J26" s="41">
        <v>101882858.2</v>
      </c>
      <c r="K26" s="41">
        <v>101882858.2</v>
      </c>
      <c r="L26" s="41">
        <v>38117141.799999997</v>
      </c>
      <c r="M26" s="41">
        <v>38117141.799999997</v>
      </c>
      <c r="N26" s="42">
        <f t="shared" si="0"/>
        <v>0.72773470142857144</v>
      </c>
    </row>
    <row r="27" spans="1:14" x14ac:dyDescent="0.2">
      <c r="A27" s="39" t="s">
        <v>211</v>
      </c>
      <c r="B27" s="39" t="s">
        <v>212</v>
      </c>
      <c r="C27" s="39" t="s">
        <v>45</v>
      </c>
      <c r="D27" s="41">
        <v>9500000</v>
      </c>
      <c r="E27" s="41">
        <v>16000000</v>
      </c>
      <c r="F27" s="41">
        <v>16000000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16000000</v>
      </c>
      <c r="M27" s="41">
        <v>16000000</v>
      </c>
      <c r="N27" s="42">
        <f t="shared" si="0"/>
        <v>0</v>
      </c>
    </row>
    <row r="28" spans="1:14" x14ac:dyDescent="0.2">
      <c r="A28" s="39" t="s">
        <v>213</v>
      </c>
      <c r="B28" s="39" t="s">
        <v>214</v>
      </c>
      <c r="C28" s="39" t="s">
        <v>45</v>
      </c>
      <c r="D28" s="41">
        <v>0</v>
      </c>
      <c r="E28" s="41">
        <v>6500000</v>
      </c>
      <c r="F28" s="41">
        <v>6500000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6500000</v>
      </c>
      <c r="M28" s="41">
        <v>6500000</v>
      </c>
      <c r="N28" s="42">
        <f t="shared" si="0"/>
        <v>0</v>
      </c>
    </row>
    <row r="29" spans="1:14" x14ac:dyDescent="0.2">
      <c r="A29" s="39" t="s">
        <v>249</v>
      </c>
      <c r="B29" s="39" t="s">
        <v>250</v>
      </c>
      <c r="C29" s="39" t="s">
        <v>45</v>
      </c>
      <c r="D29" s="41">
        <v>9500000</v>
      </c>
      <c r="E29" s="41">
        <v>9500000</v>
      </c>
      <c r="F29" s="41">
        <v>9500000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9500000</v>
      </c>
      <c r="M29" s="41">
        <v>9500000</v>
      </c>
      <c r="N29" s="42">
        <f t="shared" si="0"/>
        <v>0</v>
      </c>
    </row>
    <row r="30" spans="1:14" x14ac:dyDescent="0.2">
      <c r="A30" s="39" t="s">
        <v>215</v>
      </c>
      <c r="B30" s="39" t="s">
        <v>216</v>
      </c>
      <c r="C30" s="39" t="s">
        <v>45</v>
      </c>
      <c r="D30" s="41">
        <v>40000000</v>
      </c>
      <c r="E30" s="41">
        <v>40000000</v>
      </c>
      <c r="F30" s="41">
        <v>40000000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40000000</v>
      </c>
      <c r="M30" s="41">
        <v>40000000</v>
      </c>
      <c r="N30" s="42">
        <f t="shared" si="0"/>
        <v>0</v>
      </c>
    </row>
    <row r="31" spans="1:14" x14ac:dyDescent="0.2">
      <c r="A31" s="39" t="s">
        <v>251</v>
      </c>
      <c r="B31" s="39" t="s">
        <v>252</v>
      </c>
      <c r="C31" s="39" t="s">
        <v>45</v>
      </c>
      <c r="D31" s="41">
        <v>40000000</v>
      </c>
      <c r="E31" s="41">
        <v>40000000</v>
      </c>
      <c r="F31" s="41">
        <v>40000000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40000000</v>
      </c>
      <c r="M31" s="41">
        <v>40000000</v>
      </c>
      <c r="N31" s="42">
        <f t="shared" si="0"/>
        <v>0</v>
      </c>
    </row>
    <row r="32" spans="1:14" x14ac:dyDescent="0.2">
      <c r="A32" s="39" t="s">
        <v>117</v>
      </c>
      <c r="B32" s="39" t="s">
        <v>118</v>
      </c>
      <c r="C32" s="39" t="s">
        <v>45</v>
      </c>
      <c r="D32" s="41">
        <v>16000000</v>
      </c>
      <c r="E32" s="41">
        <v>16000000</v>
      </c>
      <c r="F32" s="41">
        <v>16000000</v>
      </c>
      <c r="G32" s="41">
        <v>0</v>
      </c>
      <c r="H32" s="41">
        <v>0</v>
      </c>
      <c r="I32" s="41">
        <v>0</v>
      </c>
      <c r="J32" s="41">
        <v>13047973</v>
      </c>
      <c r="K32" s="41">
        <v>13047973</v>
      </c>
      <c r="L32" s="41">
        <v>2952027</v>
      </c>
      <c r="M32" s="41">
        <v>2952027</v>
      </c>
      <c r="N32" s="42">
        <f t="shared" si="0"/>
        <v>0.81549831250000004</v>
      </c>
    </row>
    <row r="33" spans="1:14" x14ac:dyDescent="0.2">
      <c r="A33" s="39" t="s">
        <v>119</v>
      </c>
      <c r="B33" s="39" t="s">
        <v>120</v>
      </c>
      <c r="C33" s="39" t="s">
        <v>45</v>
      </c>
      <c r="D33" s="41">
        <v>16000000</v>
      </c>
      <c r="E33" s="41">
        <v>16000000</v>
      </c>
      <c r="F33" s="41">
        <v>16000000</v>
      </c>
      <c r="G33" s="41">
        <v>0</v>
      </c>
      <c r="H33" s="41">
        <v>0</v>
      </c>
      <c r="I33" s="41">
        <v>0</v>
      </c>
      <c r="J33" s="41">
        <v>13047973</v>
      </c>
      <c r="K33" s="41">
        <v>13047973</v>
      </c>
      <c r="L33" s="41">
        <v>2952027</v>
      </c>
      <c r="M33" s="41">
        <v>2952027</v>
      </c>
      <c r="N33" s="42">
        <f t="shared" si="0"/>
        <v>0.81549831250000004</v>
      </c>
    </row>
    <row r="34" spans="1:14" x14ac:dyDescent="0.2">
      <c r="A34" s="39" t="s">
        <v>121</v>
      </c>
      <c r="B34" s="39" t="s">
        <v>122</v>
      </c>
      <c r="C34" s="39" t="s">
        <v>45</v>
      </c>
      <c r="D34" s="41">
        <v>0</v>
      </c>
      <c r="E34" s="41">
        <v>10000000</v>
      </c>
      <c r="F34" s="41">
        <v>10000000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10000000</v>
      </c>
      <c r="M34" s="41">
        <v>10000000</v>
      </c>
      <c r="N34" s="42">
        <f t="shared" si="0"/>
        <v>0</v>
      </c>
    </row>
    <row r="35" spans="1:14" ht="13.5" thickBot="1" x14ac:dyDescent="0.25">
      <c r="A35" s="39" t="s">
        <v>123</v>
      </c>
      <c r="B35" s="39" t="s">
        <v>124</v>
      </c>
      <c r="C35" s="39" t="s">
        <v>45</v>
      </c>
      <c r="D35" s="41">
        <v>0</v>
      </c>
      <c r="E35" s="41">
        <v>10000000</v>
      </c>
      <c r="F35" s="41">
        <v>10000000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10000000</v>
      </c>
      <c r="M35" s="41">
        <v>10000000</v>
      </c>
      <c r="N35" s="42">
        <f t="shared" si="0"/>
        <v>0</v>
      </c>
    </row>
    <row r="36" spans="1:14" ht="13.5" thickBot="1" x14ac:dyDescent="0.25">
      <c r="A36" s="34" t="s">
        <v>125</v>
      </c>
      <c r="B36" s="35" t="s">
        <v>126</v>
      </c>
      <c r="C36" s="36" t="s">
        <v>45</v>
      </c>
      <c r="D36" s="37">
        <v>67033621</v>
      </c>
      <c r="E36" s="37">
        <v>67033621</v>
      </c>
      <c r="F36" s="37">
        <v>67033621</v>
      </c>
      <c r="G36" s="37">
        <v>0</v>
      </c>
      <c r="H36" s="37">
        <v>0</v>
      </c>
      <c r="I36" s="37">
        <v>0</v>
      </c>
      <c r="J36" s="37">
        <v>23004844</v>
      </c>
      <c r="K36" s="37">
        <v>23004844</v>
      </c>
      <c r="L36" s="37">
        <v>44028777</v>
      </c>
      <c r="M36" s="37">
        <v>44028777</v>
      </c>
      <c r="N36" s="38">
        <f t="shared" si="0"/>
        <v>0.34318366898306152</v>
      </c>
    </row>
    <row r="37" spans="1:14" x14ac:dyDescent="0.2">
      <c r="A37" s="39" t="s">
        <v>127</v>
      </c>
      <c r="B37" s="39" t="s">
        <v>128</v>
      </c>
      <c r="C37" s="39" t="s">
        <v>45</v>
      </c>
      <c r="D37" s="41">
        <v>60000000</v>
      </c>
      <c r="E37" s="41">
        <v>60000000</v>
      </c>
      <c r="F37" s="41">
        <v>60000000</v>
      </c>
      <c r="G37" s="41">
        <v>0</v>
      </c>
      <c r="H37" s="41">
        <v>0</v>
      </c>
      <c r="I37" s="41">
        <v>0</v>
      </c>
      <c r="J37" s="41">
        <v>23004844</v>
      </c>
      <c r="K37" s="41">
        <v>23004844</v>
      </c>
      <c r="L37" s="41">
        <v>36995156</v>
      </c>
      <c r="M37" s="41">
        <v>36995156</v>
      </c>
      <c r="N37" s="42">
        <f t="shared" si="0"/>
        <v>0.38341406666666666</v>
      </c>
    </row>
    <row r="38" spans="1:14" x14ac:dyDescent="0.2">
      <c r="A38" s="39" t="s">
        <v>129</v>
      </c>
      <c r="B38" s="39" t="s">
        <v>130</v>
      </c>
      <c r="C38" s="39" t="s">
        <v>45</v>
      </c>
      <c r="D38" s="41">
        <v>60000000</v>
      </c>
      <c r="E38" s="41">
        <v>60000000</v>
      </c>
      <c r="F38" s="41">
        <v>60000000</v>
      </c>
      <c r="G38" s="41">
        <v>0</v>
      </c>
      <c r="H38" s="41">
        <v>0</v>
      </c>
      <c r="I38" s="41">
        <v>0</v>
      </c>
      <c r="J38" s="41">
        <v>23004844</v>
      </c>
      <c r="K38" s="41">
        <v>23004844</v>
      </c>
      <c r="L38" s="41">
        <v>36995156</v>
      </c>
      <c r="M38" s="41">
        <v>36995156</v>
      </c>
      <c r="N38" s="42">
        <f t="shared" si="0"/>
        <v>0.38341406666666666</v>
      </c>
    </row>
    <row r="39" spans="1:14" x14ac:dyDescent="0.2">
      <c r="A39" s="39" t="s">
        <v>227</v>
      </c>
      <c r="B39" s="39" t="s">
        <v>228</v>
      </c>
      <c r="C39" s="39" t="s">
        <v>45</v>
      </c>
      <c r="D39" s="41">
        <v>7033621</v>
      </c>
      <c r="E39" s="41">
        <v>7033621</v>
      </c>
      <c r="F39" s="41">
        <v>7033621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7033621</v>
      </c>
      <c r="M39" s="41">
        <v>7033621</v>
      </c>
      <c r="N39" s="42">
        <f t="shared" si="0"/>
        <v>0</v>
      </c>
    </row>
    <row r="40" spans="1:14" x14ac:dyDescent="0.2">
      <c r="A40" s="39" t="s">
        <v>253</v>
      </c>
      <c r="B40" s="39" t="s">
        <v>254</v>
      </c>
      <c r="C40" s="39" t="s">
        <v>45</v>
      </c>
      <c r="D40" s="41">
        <v>0</v>
      </c>
      <c r="E40" s="41">
        <v>684853.65</v>
      </c>
      <c r="F40" s="41">
        <v>684853.65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684853.65</v>
      </c>
      <c r="M40" s="41">
        <v>684853.65</v>
      </c>
      <c r="N40" s="42">
        <f t="shared" si="0"/>
        <v>0</v>
      </c>
    </row>
    <row r="41" spans="1:14" x14ac:dyDescent="0.2">
      <c r="A41" s="39" t="s">
        <v>255</v>
      </c>
      <c r="B41" s="39" t="s">
        <v>256</v>
      </c>
      <c r="C41" s="39" t="s">
        <v>45</v>
      </c>
      <c r="D41" s="41">
        <v>4122000</v>
      </c>
      <c r="E41" s="41">
        <v>3437146.35</v>
      </c>
      <c r="F41" s="41">
        <v>3437146.35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3437146.35</v>
      </c>
      <c r="M41" s="41">
        <v>3437146.35</v>
      </c>
      <c r="N41" s="42">
        <f t="shared" si="0"/>
        <v>0</v>
      </c>
    </row>
    <row r="42" spans="1:14" ht="13.5" thickBot="1" x14ac:dyDescent="0.25">
      <c r="A42" s="39" t="s">
        <v>257</v>
      </c>
      <c r="B42" s="39" t="s">
        <v>258</v>
      </c>
      <c r="C42" s="39" t="s">
        <v>45</v>
      </c>
      <c r="D42" s="41">
        <v>2911621</v>
      </c>
      <c r="E42" s="41">
        <v>2911621</v>
      </c>
      <c r="F42" s="41">
        <v>2911621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2911621</v>
      </c>
      <c r="M42" s="41">
        <v>2911621</v>
      </c>
      <c r="N42" s="42">
        <f t="shared" si="0"/>
        <v>0</v>
      </c>
    </row>
    <row r="43" spans="1:14" ht="13.5" thickBot="1" x14ac:dyDescent="0.25">
      <c r="A43" s="34" t="s">
        <v>133</v>
      </c>
      <c r="B43" s="35" t="s">
        <v>134</v>
      </c>
      <c r="C43" s="36" t="s">
        <v>50</v>
      </c>
      <c r="D43" s="37">
        <v>179599899</v>
      </c>
      <c r="E43" s="37">
        <v>179599899</v>
      </c>
      <c r="F43" s="37">
        <v>179599899</v>
      </c>
      <c r="G43" s="37">
        <v>0</v>
      </c>
      <c r="H43" s="37">
        <v>31129133.870000001</v>
      </c>
      <c r="I43" s="37">
        <v>0</v>
      </c>
      <c r="J43" s="37">
        <v>77353177.439999998</v>
      </c>
      <c r="K43" s="37">
        <v>73360761.840000004</v>
      </c>
      <c r="L43" s="37">
        <v>71117587.689999998</v>
      </c>
      <c r="M43" s="37">
        <v>71117587.689999998</v>
      </c>
      <c r="N43" s="38">
        <f t="shared" si="0"/>
        <v>0.43069722127182264</v>
      </c>
    </row>
    <row r="44" spans="1:14" x14ac:dyDescent="0.2">
      <c r="A44" s="39" t="s">
        <v>149</v>
      </c>
      <c r="B44" s="39" t="s">
        <v>150</v>
      </c>
      <c r="C44" s="39" t="s">
        <v>50</v>
      </c>
      <c r="D44" s="41">
        <v>179599899</v>
      </c>
      <c r="E44" s="41">
        <v>179599899</v>
      </c>
      <c r="F44" s="41">
        <v>179599899</v>
      </c>
      <c r="G44" s="41">
        <v>0</v>
      </c>
      <c r="H44" s="41">
        <v>31129133.870000001</v>
      </c>
      <c r="I44" s="41">
        <v>0</v>
      </c>
      <c r="J44" s="41">
        <v>77353177.439999998</v>
      </c>
      <c r="K44" s="41">
        <v>73360761.840000004</v>
      </c>
      <c r="L44" s="41">
        <v>71117587.689999998</v>
      </c>
      <c r="M44" s="41">
        <v>71117587.689999998</v>
      </c>
      <c r="N44" s="42">
        <f t="shared" si="0"/>
        <v>0.43069722127182264</v>
      </c>
    </row>
    <row r="45" spans="1:14" ht="13.5" thickBot="1" x14ac:dyDescent="0.25">
      <c r="A45" s="39" t="s">
        <v>151</v>
      </c>
      <c r="B45" s="39" t="s">
        <v>152</v>
      </c>
      <c r="C45" s="39" t="s">
        <v>50</v>
      </c>
      <c r="D45" s="41">
        <v>179599899</v>
      </c>
      <c r="E45" s="41">
        <v>179599899</v>
      </c>
      <c r="F45" s="41">
        <v>179599899</v>
      </c>
      <c r="G45" s="41">
        <v>0</v>
      </c>
      <c r="H45" s="41">
        <v>31129133.870000001</v>
      </c>
      <c r="I45" s="41">
        <v>0</v>
      </c>
      <c r="J45" s="41">
        <v>77353177.439999998</v>
      </c>
      <c r="K45" s="41">
        <v>73360761.840000004</v>
      </c>
      <c r="L45" s="41">
        <v>71117587.689999998</v>
      </c>
      <c r="M45" s="41">
        <v>71117587.689999998</v>
      </c>
      <c r="N45" s="42">
        <f t="shared" si="0"/>
        <v>0.43069722127182264</v>
      </c>
    </row>
    <row r="46" spans="1:14" ht="13.5" thickBot="1" x14ac:dyDescent="0.25">
      <c r="A46" s="34" t="s">
        <v>153</v>
      </c>
      <c r="B46" s="35" t="s">
        <v>154</v>
      </c>
      <c r="C46" s="36" t="s">
        <v>45</v>
      </c>
      <c r="D46" s="37">
        <v>5836420000</v>
      </c>
      <c r="E46" s="37">
        <v>5836420000</v>
      </c>
      <c r="F46" s="37">
        <v>5836419999.5900002</v>
      </c>
      <c r="G46" s="37">
        <v>0</v>
      </c>
      <c r="H46" s="37">
        <v>0</v>
      </c>
      <c r="I46" s="37">
        <v>0</v>
      </c>
      <c r="J46" s="37">
        <v>4847187948.1099997</v>
      </c>
      <c r="K46" s="37">
        <v>4847187948.1099997</v>
      </c>
      <c r="L46" s="37">
        <v>989232051.88999999</v>
      </c>
      <c r="M46" s="37">
        <v>989232051.48000002</v>
      </c>
      <c r="N46" s="38">
        <f t="shared" si="0"/>
        <v>0.8305070485177557</v>
      </c>
    </row>
    <row r="47" spans="1:14" x14ac:dyDescent="0.2">
      <c r="A47" s="39" t="s">
        <v>155</v>
      </c>
      <c r="B47" s="39" t="s">
        <v>156</v>
      </c>
      <c r="C47" s="39" t="s">
        <v>45</v>
      </c>
      <c r="D47" s="41">
        <v>5830400000</v>
      </c>
      <c r="E47" s="41">
        <v>5830400000</v>
      </c>
      <c r="F47" s="41">
        <v>5830399999.5900002</v>
      </c>
      <c r="G47" s="41">
        <v>0</v>
      </c>
      <c r="H47" s="41">
        <v>0</v>
      </c>
      <c r="I47" s="41">
        <v>0</v>
      </c>
      <c r="J47" s="41">
        <v>4841167948.1099997</v>
      </c>
      <c r="K47" s="41">
        <v>4841167948.1099997</v>
      </c>
      <c r="L47" s="41">
        <v>989232051.88999999</v>
      </c>
      <c r="M47" s="41">
        <v>989232051.48000002</v>
      </c>
      <c r="N47" s="42">
        <f t="shared" si="0"/>
        <v>0.83033204378944836</v>
      </c>
    </row>
    <row r="48" spans="1:14" x14ac:dyDescent="0.2">
      <c r="A48" s="39" t="s">
        <v>259</v>
      </c>
      <c r="B48" s="39" t="s">
        <v>260</v>
      </c>
      <c r="C48" s="39" t="s">
        <v>45</v>
      </c>
      <c r="D48" s="41">
        <v>2405600000</v>
      </c>
      <c r="E48" s="41">
        <v>2405600000</v>
      </c>
      <c r="F48" s="41">
        <v>2405599999.98</v>
      </c>
      <c r="G48" s="41">
        <v>0</v>
      </c>
      <c r="H48" s="41">
        <v>0</v>
      </c>
      <c r="I48" s="41">
        <v>0</v>
      </c>
      <c r="J48" s="41">
        <v>1968022000</v>
      </c>
      <c r="K48" s="41">
        <v>1968022000</v>
      </c>
      <c r="L48" s="41">
        <v>437578000</v>
      </c>
      <c r="M48" s="41">
        <v>437577999.98000002</v>
      </c>
      <c r="N48" s="42">
        <f t="shared" si="0"/>
        <v>0.81810026604589292</v>
      </c>
    </row>
    <row r="49" spans="1:14" x14ac:dyDescent="0.2">
      <c r="A49" s="39" t="s">
        <v>261</v>
      </c>
      <c r="B49" s="39" t="s">
        <v>262</v>
      </c>
      <c r="C49" s="39" t="s">
        <v>45</v>
      </c>
      <c r="D49" s="41">
        <v>3424800000</v>
      </c>
      <c r="E49" s="41">
        <v>3424800000</v>
      </c>
      <c r="F49" s="41">
        <v>3424799999.6100001</v>
      </c>
      <c r="G49" s="41">
        <v>0</v>
      </c>
      <c r="H49" s="41">
        <v>0</v>
      </c>
      <c r="I49" s="41">
        <v>0</v>
      </c>
      <c r="J49" s="41">
        <v>2873145948.1100001</v>
      </c>
      <c r="K49" s="41">
        <v>2873145948.1100001</v>
      </c>
      <c r="L49" s="41">
        <v>551654051.88999999</v>
      </c>
      <c r="M49" s="41">
        <v>551654051.5</v>
      </c>
      <c r="N49" s="42">
        <f t="shared" si="0"/>
        <v>0.838923717621467</v>
      </c>
    </row>
    <row r="50" spans="1:14" x14ac:dyDescent="0.2">
      <c r="A50" s="39" t="s">
        <v>173</v>
      </c>
      <c r="B50" s="39" t="s">
        <v>174</v>
      </c>
      <c r="C50" s="39" t="s">
        <v>45</v>
      </c>
      <c r="D50" s="41">
        <v>6020000</v>
      </c>
      <c r="E50" s="41">
        <v>6020000</v>
      </c>
      <c r="F50" s="41">
        <v>6020000</v>
      </c>
      <c r="G50" s="41">
        <v>0</v>
      </c>
      <c r="H50" s="41">
        <v>0</v>
      </c>
      <c r="I50" s="41">
        <v>0</v>
      </c>
      <c r="J50" s="41">
        <v>6020000</v>
      </c>
      <c r="K50" s="41">
        <v>6020000</v>
      </c>
      <c r="L50" s="41">
        <v>0</v>
      </c>
      <c r="M50" s="41">
        <v>0</v>
      </c>
      <c r="N50" s="42">
        <f t="shared" si="0"/>
        <v>1</v>
      </c>
    </row>
    <row r="51" spans="1:14" x14ac:dyDescent="0.2">
      <c r="A51" s="39" t="s">
        <v>263</v>
      </c>
      <c r="B51" s="39" t="s">
        <v>264</v>
      </c>
      <c r="C51" s="39" t="s">
        <v>45</v>
      </c>
      <c r="D51" s="41">
        <v>0</v>
      </c>
      <c r="E51" s="41">
        <v>6020000</v>
      </c>
      <c r="F51" s="41">
        <v>6020000</v>
      </c>
      <c r="G51" s="41">
        <v>0</v>
      </c>
      <c r="H51" s="41">
        <v>0</v>
      </c>
      <c r="I51" s="41">
        <v>0</v>
      </c>
      <c r="J51" s="41">
        <v>6020000</v>
      </c>
      <c r="K51" s="41">
        <v>6020000</v>
      </c>
      <c r="L51" s="41">
        <v>0</v>
      </c>
      <c r="M51" s="41">
        <v>0</v>
      </c>
      <c r="N51" s="42">
        <f t="shared" si="0"/>
        <v>1</v>
      </c>
    </row>
    <row r="52" spans="1:14" x14ac:dyDescent="0.2">
      <c r="A52" s="39" t="s">
        <v>265</v>
      </c>
      <c r="B52" s="39" t="s">
        <v>266</v>
      </c>
      <c r="C52" s="39" t="s">
        <v>45</v>
      </c>
      <c r="D52" s="41">
        <v>6020000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2" t="e">
        <f t="shared" si="0"/>
        <v>#DIV/0!</v>
      </c>
    </row>
  </sheetData>
  <autoFilter ref="A7:N52" xr:uid="{E3E46E8F-7FBE-4A04-AF15-470D5B853196}"/>
  <mergeCells count="4">
    <mergeCell ref="A1:N1"/>
    <mergeCell ref="A2:N2"/>
    <mergeCell ref="A3:N3"/>
    <mergeCell ref="A6:B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9F75D-EBBB-4692-8DCB-848FCAEE084D}">
  <sheetPr>
    <tabColor rgb="FFFF0000"/>
  </sheetPr>
  <dimension ref="A1:N4"/>
  <sheetViews>
    <sheetView zoomScale="85" zoomScaleNormal="85" workbookViewId="0">
      <selection activeCell="A3" sqref="A3:N3"/>
    </sheetView>
  </sheetViews>
  <sheetFormatPr baseColWidth="10" defaultColWidth="9.28515625" defaultRowHeight="12.75" x14ac:dyDescent="0.2"/>
  <cols>
    <col min="1" max="1" width="8.42578125" style="13" bestFit="1" customWidth="1"/>
    <col min="2" max="2" width="56.7109375" style="13" bestFit="1" customWidth="1"/>
    <col min="3" max="3" width="6.5703125" style="13" bestFit="1" customWidth="1"/>
    <col min="4" max="4" width="16.28515625" style="13" bestFit="1" customWidth="1"/>
    <col min="5" max="6" width="14.5703125" style="13" bestFit="1" customWidth="1"/>
    <col min="7" max="7" width="10.28515625" style="13" bestFit="1" customWidth="1"/>
    <col min="8" max="8" width="16.42578125" style="13" customWidth="1"/>
    <col min="9" max="9" width="11.42578125" style="13" bestFit="1" customWidth="1"/>
    <col min="10" max="13" width="14.5703125" style="13" bestFit="1" customWidth="1"/>
    <col min="14" max="14" width="11.7109375" style="14" bestFit="1" customWidth="1"/>
    <col min="15" max="16384" width="9.28515625" style="13"/>
  </cols>
  <sheetData>
    <row r="1" spans="1:14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9" customFormat="1" ht="18.75" x14ac:dyDescent="0.2">
      <c r="A3" s="45" t="s">
        <v>39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9" customFormat="1" ht="5.25" customHeight="1" x14ac:dyDescent="0.2">
      <c r="A4" s="10"/>
      <c r="C4" s="11"/>
      <c r="N4" s="12"/>
    </row>
  </sheetData>
  <mergeCells count="3">
    <mergeCell ref="A1:N1"/>
    <mergeCell ref="A2:N2"/>
    <mergeCell ref="A3:N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99AB-D5D9-4760-9923-5CE886C7CCE6}">
  <sheetPr>
    <tabColor rgb="FFFF0000"/>
  </sheetPr>
  <dimension ref="A1:N4"/>
  <sheetViews>
    <sheetView zoomScale="85" zoomScaleNormal="85" workbookViewId="0">
      <selection activeCell="A3" sqref="A3:N3"/>
    </sheetView>
  </sheetViews>
  <sheetFormatPr baseColWidth="10" defaultColWidth="9.28515625" defaultRowHeight="12.75" x14ac:dyDescent="0.2"/>
  <cols>
    <col min="1" max="1" width="7.7109375" style="13" bestFit="1" customWidth="1"/>
    <col min="2" max="2" width="48.5703125" style="13" bestFit="1" customWidth="1"/>
    <col min="3" max="3" width="6.5703125" style="13" bestFit="1" customWidth="1"/>
    <col min="4" max="5" width="13.7109375" style="13" bestFit="1" customWidth="1"/>
    <col min="6" max="6" width="12.7109375" style="13" bestFit="1" customWidth="1"/>
    <col min="7" max="7" width="10.28515625" style="13" bestFit="1" customWidth="1"/>
    <col min="8" max="8" width="16" style="13" customWidth="1"/>
    <col min="9" max="9" width="10.7109375" style="13" bestFit="1" customWidth="1"/>
    <col min="10" max="11" width="12.7109375" style="13" bestFit="1" customWidth="1"/>
    <col min="12" max="12" width="13.7109375" style="13" bestFit="1" customWidth="1"/>
    <col min="13" max="13" width="10.7109375" style="13" bestFit="1" customWidth="1"/>
    <col min="14" max="14" width="11" style="13" bestFit="1" customWidth="1"/>
    <col min="15" max="16384" width="9.28515625" style="13"/>
  </cols>
  <sheetData>
    <row r="1" spans="1:14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9" customFormat="1" ht="18.75" x14ac:dyDescent="0.2">
      <c r="A3" s="45" t="s">
        <v>39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9" customFormat="1" ht="5.25" customHeight="1" x14ac:dyDescent="0.2">
      <c r="A4" s="10"/>
      <c r="C4" s="11"/>
      <c r="N4" s="12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C94D-DD25-4DDD-B8B4-0BB803138B3B}">
  <sheetPr>
    <tabColor rgb="FFFF0000"/>
  </sheetPr>
  <dimension ref="A1:N4"/>
  <sheetViews>
    <sheetView zoomScale="85" zoomScaleNormal="85" workbookViewId="0">
      <selection activeCell="D14" sqref="D14"/>
    </sheetView>
  </sheetViews>
  <sheetFormatPr baseColWidth="10" defaultColWidth="9.28515625" defaultRowHeight="12.75" x14ac:dyDescent="0.2"/>
  <cols>
    <col min="1" max="1" width="7.7109375" style="13" bestFit="1" customWidth="1"/>
    <col min="2" max="2" width="44.7109375" style="13" bestFit="1" customWidth="1"/>
    <col min="3" max="3" width="6.5703125" style="13" bestFit="1" customWidth="1"/>
    <col min="4" max="6" width="15.28515625" style="13" bestFit="1" customWidth="1"/>
    <col min="7" max="7" width="10.28515625" style="13" bestFit="1" customWidth="1"/>
    <col min="8" max="8" width="15.28515625" style="13" bestFit="1" customWidth="1"/>
    <col min="9" max="9" width="10.7109375" style="13" bestFit="1" customWidth="1"/>
    <col min="10" max="10" width="15.28515625" style="13" bestFit="1" customWidth="1"/>
    <col min="11" max="11" width="8" style="13" bestFit="1" customWidth="1"/>
    <col min="12" max="13" width="15.28515625" style="13" bestFit="1" customWidth="1"/>
    <col min="14" max="14" width="11" style="13" bestFit="1" customWidth="1"/>
    <col min="15" max="16384" width="9.28515625" style="13"/>
  </cols>
  <sheetData>
    <row r="1" spans="1:14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9" customFormat="1" ht="18.75" x14ac:dyDescent="0.2">
      <c r="A3" s="45" t="s">
        <v>39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9" customFormat="1" ht="5.25" customHeight="1" x14ac:dyDescent="0.2">
      <c r="A4" s="10"/>
      <c r="C4" s="11"/>
      <c r="N4" s="12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D3F11-071A-4CAD-B929-74B0CF859C24}">
  <dimension ref="A1:N706"/>
  <sheetViews>
    <sheetView zoomScaleNormal="100" workbookViewId="0">
      <selection activeCell="A5" sqref="A5:N7"/>
    </sheetView>
  </sheetViews>
  <sheetFormatPr baseColWidth="10" defaultColWidth="9.28515625" defaultRowHeight="12.75" x14ac:dyDescent="0.2"/>
  <cols>
    <col min="1" max="1" width="15.28515625" style="13" bestFit="1" customWidth="1"/>
    <col min="2" max="2" width="56.42578125" style="13" customWidth="1"/>
    <col min="3" max="3" width="6.7109375" style="14" bestFit="1" customWidth="1"/>
    <col min="4" max="6" width="16.42578125" style="13" bestFit="1" customWidth="1"/>
    <col min="7" max="7" width="10.28515625" style="13" customWidth="1"/>
    <col min="8" max="8" width="14.7109375" style="13" customWidth="1"/>
    <col min="9" max="9" width="10.5703125" style="13" bestFit="1" customWidth="1"/>
    <col min="10" max="13" width="16.42578125" style="13" bestFit="1" customWidth="1"/>
    <col min="14" max="14" width="12.7109375" style="13" customWidth="1"/>
    <col min="15" max="16384" width="9.28515625" style="13"/>
  </cols>
  <sheetData>
    <row r="1" spans="1:14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9" customFormat="1" ht="18.75" x14ac:dyDescent="0.2">
      <c r="A3" s="45" t="str">
        <f>+TOTAL!A3</f>
        <v>Al 31 de diciembre de 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56" t="s">
        <v>40</v>
      </c>
      <c r="B5" s="57" t="s">
        <v>41</v>
      </c>
      <c r="C5" s="57" t="s">
        <v>4</v>
      </c>
      <c r="D5" s="57" t="s">
        <v>5</v>
      </c>
      <c r="E5" s="57" t="s">
        <v>6</v>
      </c>
      <c r="F5" s="58" t="s">
        <v>7</v>
      </c>
      <c r="G5" s="58" t="s">
        <v>8</v>
      </c>
      <c r="H5" s="58" t="s">
        <v>9</v>
      </c>
      <c r="I5" s="58" t="s">
        <v>10</v>
      </c>
      <c r="J5" s="58" t="s">
        <v>11</v>
      </c>
      <c r="K5" s="58" t="s">
        <v>12</v>
      </c>
      <c r="L5" s="58" t="s">
        <v>13</v>
      </c>
      <c r="M5" s="59" t="s">
        <v>14</v>
      </c>
      <c r="N5" s="60" t="s">
        <v>15</v>
      </c>
    </row>
    <row r="6" spans="1:14" ht="13.5" thickBot="1" x14ac:dyDescent="0.25">
      <c r="A6" s="61" t="s">
        <v>38</v>
      </c>
      <c r="B6" s="62" t="s">
        <v>42</v>
      </c>
      <c r="C6" s="63"/>
      <c r="D6" s="64">
        <v>77713042422</v>
      </c>
      <c r="E6" s="64">
        <v>74426093508</v>
      </c>
      <c r="F6" s="64">
        <v>74426093507.130005</v>
      </c>
      <c r="G6" s="64">
        <v>0</v>
      </c>
      <c r="H6" s="64">
        <v>0</v>
      </c>
      <c r="I6" s="64">
        <v>0</v>
      </c>
      <c r="J6" s="64">
        <v>62529882124.870003</v>
      </c>
      <c r="K6" s="64">
        <v>58990792899.459999</v>
      </c>
      <c r="L6" s="64">
        <v>11896211383.129999</v>
      </c>
      <c r="M6" s="64">
        <v>11896211382.26</v>
      </c>
      <c r="N6" s="65">
        <f>+J6/E6</f>
        <v>0.84016074440543786</v>
      </c>
    </row>
    <row r="7" spans="1:14" ht="13.5" thickBot="1" x14ac:dyDescent="0.25">
      <c r="A7" s="52" t="s">
        <v>43</v>
      </c>
      <c r="B7" s="66" t="s">
        <v>44</v>
      </c>
      <c r="C7" s="53" t="s">
        <v>45</v>
      </c>
      <c r="D7" s="54">
        <v>28083981033</v>
      </c>
      <c r="E7" s="54">
        <v>28829229595</v>
      </c>
      <c r="F7" s="54">
        <v>28829229595</v>
      </c>
      <c r="G7" s="54">
        <v>0</v>
      </c>
      <c r="H7" s="54">
        <v>0</v>
      </c>
      <c r="I7" s="54">
        <v>0</v>
      </c>
      <c r="J7" s="54">
        <v>25130612436.860001</v>
      </c>
      <c r="K7" s="54">
        <v>23957765766.240002</v>
      </c>
      <c r="L7" s="54">
        <v>3698617158.1399999</v>
      </c>
      <c r="M7" s="54">
        <v>3698617158.1399999</v>
      </c>
      <c r="N7" s="67">
        <f t="shared" ref="N7:N70" si="0">+J7/E7</f>
        <v>0.87170600081587091</v>
      </c>
    </row>
    <row r="8" spans="1:14" x14ac:dyDescent="0.2">
      <c r="A8" s="39" t="s">
        <v>46</v>
      </c>
      <c r="B8" s="39" t="s">
        <v>47</v>
      </c>
      <c r="C8" s="40" t="s">
        <v>45</v>
      </c>
      <c r="D8" s="41">
        <v>13255093930</v>
      </c>
      <c r="E8" s="41">
        <v>13497531430</v>
      </c>
      <c r="F8" s="41">
        <v>13497531430</v>
      </c>
      <c r="G8" s="41">
        <v>0</v>
      </c>
      <c r="H8" s="41">
        <v>0</v>
      </c>
      <c r="I8" s="41">
        <v>0</v>
      </c>
      <c r="J8" s="41">
        <v>13053134364.299999</v>
      </c>
      <c r="K8" s="41">
        <v>12745104155</v>
      </c>
      <c r="L8" s="41">
        <v>444397065.69999999</v>
      </c>
      <c r="M8" s="41">
        <v>444397065.69999999</v>
      </c>
      <c r="N8" s="42">
        <f t="shared" si="0"/>
        <v>0.96707567839314146</v>
      </c>
    </row>
    <row r="9" spans="1:14" x14ac:dyDescent="0.2">
      <c r="A9" s="39" t="s">
        <v>48</v>
      </c>
      <c r="B9" s="39" t="s">
        <v>49</v>
      </c>
      <c r="C9" s="40" t="s">
        <v>45</v>
      </c>
      <c r="D9" s="41">
        <v>13130093930</v>
      </c>
      <c r="E9" s="41">
        <v>13252531430</v>
      </c>
      <c r="F9" s="41">
        <v>13252531430</v>
      </c>
      <c r="G9" s="41">
        <v>0</v>
      </c>
      <c r="H9" s="41">
        <v>0</v>
      </c>
      <c r="I9" s="41">
        <v>0</v>
      </c>
      <c r="J9" s="41">
        <v>12884702576</v>
      </c>
      <c r="K9" s="41">
        <v>12600294842</v>
      </c>
      <c r="L9" s="41">
        <v>367828854</v>
      </c>
      <c r="M9" s="41">
        <v>367828854</v>
      </c>
      <c r="N9" s="42">
        <f t="shared" si="0"/>
        <v>0.97224463447282694</v>
      </c>
    </row>
    <row r="10" spans="1:14" x14ac:dyDescent="0.2">
      <c r="A10" s="39" t="s">
        <v>51</v>
      </c>
      <c r="B10" s="39" t="s">
        <v>52</v>
      </c>
      <c r="C10" s="40" t="s">
        <v>45</v>
      </c>
      <c r="D10" s="41">
        <v>125000000</v>
      </c>
      <c r="E10" s="41">
        <v>245000000</v>
      </c>
      <c r="F10" s="41">
        <v>245000000</v>
      </c>
      <c r="G10" s="41">
        <v>0</v>
      </c>
      <c r="H10" s="41">
        <v>0</v>
      </c>
      <c r="I10" s="41">
        <v>0</v>
      </c>
      <c r="J10" s="41">
        <v>168431788.30000001</v>
      </c>
      <c r="K10" s="41">
        <v>144809313</v>
      </c>
      <c r="L10" s="41">
        <v>76568211.700000003</v>
      </c>
      <c r="M10" s="41">
        <v>76568211.700000003</v>
      </c>
      <c r="N10" s="42">
        <f t="shared" si="0"/>
        <v>0.68747668693877551</v>
      </c>
    </row>
    <row r="11" spans="1:14" x14ac:dyDescent="0.2">
      <c r="A11" s="39" t="s">
        <v>53</v>
      </c>
      <c r="B11" s="39" t="s">
        <v>54</v>
      </c>
      <c r="C11" s="40" t="s">
        <v>45</v>
      </c>
      <c r="D11" s="41">
        <v>25000000</v>
      </c>
      <c r="E11" s="41">
        <v>50000000</v>
      </c>
      <c r="F11" s="41">
        <v>50000000</v>
      </c>
      <c r="G11" s="41">
        <v>0</v>
      </c>
      <c r="H11" s="41">
        <v>0</v>
      </c>
      <c r="I11" s="41">
        <v>0</v>
      </c>
      <c r="J11" s="41">
        <v>33620919.460000001</v>
      </c>
      <c r="K11" s="41">
        <v>29086367.440000001</v>
      </c>
      <c r="L11" s="41">
        <v>16379080.539999999</v>
      </c>
      <c r="M11" s="41">
        <v>16379080.539999999</v>
      </c>
      <c r="N11" s="42">
        <f t="shared" si="0"/>
        <v>0.67241838919999997</v>
      </c>
    </row>
    <row r="12" spans="1:14" x14ac:dyDescent="0.2">
      <c r="A12" s="39" t="s">
        <v>55</v>
      </c>
      <c r="B12" s="39" t="s">
        <v>56</v>
      </c>
      <c r="C12" s="40" t="s">
        <v>45</v>
      </c>
      <c r="D12" s="41">
        <v>25000000</v>
      </c>
      <c r="E12" s="41">
        <v>25000000</v>
      </c>
      <c r="F12" s="41">
        <v>25000000</v>
      </c>
      <c r="G12" s="41">
        <v>0</v>
      </c>
      <c r="H12" s="41">
        <v>0</v>
      </c>
      <c r="I12" s="41">
        <v>0</v>
      </c>
      <c r="J12" s="41">
        <v>25000000</v>
      </c>
      <c r="K12" s="41">
        <v>25000000</v>
      </c>
      <c r="L12" s="41">
        <v>0</v>
      </c>
      <c r="M12" s="41">
        <v>0</v>
      </c>
      <c r="N12" s="42">
        <f t="shared" si="0"/>
        <v>1</v>
      </c>
    </row>
    <row r="13" spans="1:14" x14ac:dyDescent="0.2">
      <c r="A13" s="39" t="s">
        <v>55</v>
      </c>
      <c r="B13" s="39" t="s">
        <v>56</v>
      </c>
      <c r="C13" s="40" t="s">
        <v>50</v>
      </c>
      <c r="D13" s="41">
        <v>0</v>
      </c>
      <c r="E13" s="41">
        <v>25000000</v>
      </c>
      <c r="F13" s="41">
        <v>25000000</v>
      </c>
      <c r="G13" s="41">
        <v>0</v>
      </c>
      <c r="H13" s="41">
        <v>0</v>
      </c>
      <c r="I13" s="41">
        <v>0</v>
      </c>
      <c r="J13" s="41">
        <v>8620919.4600000009</v>
      </c>
      <c r="K13" s="41">
        <v>4086367.44</v>
      </c>
      <c r="L13" s="41">
        <v>16379080.539999999</v>
      </c>
      <c r="M13" s="41">
        <v>16379080.539999999</v>
      </c>
      <c r="N13" s="42">
        <f t="shared" si="0"/>
        <v>0.34483677840000004</v>
      </c>
    </row>
    <row r="14" spans="1:14" x14ac:dyDescent="0.2">
      <c r="A14" s="39" t="s">
        <v>57</v>
      </c>
      <c r="B14" s="39" t="s">
        <v>58</v>
      </c>
      <c r="C14" s="40" t="s">
        <v>45</v>
      </c>
      <c r="D14" s="41">
        <v>10466994940</v>
      </c>
      <c r="E14" s="41">
        <v>9591633209</v>
      </c>
      <c r="F14" s="41">
        <v>9591633209</v>
      </c>
      <c r="G14" s="41">
        <v>0</v>
      </c>
      <c r="H14" s="41">
        <v>0</v>
      </c>
      <c r="I14" s="41">
        <v>0</v>
      </c>
      <c r="J14" s="41">
        <v>7677358408.5</v>
      </c>
      <c r="K14" s="41">
        <v>6907202682.3999996</v>
      </c>
      <c r="L14" s="41">
        <v>1914274800.5</v>
      </c>
      <c r="M14" s="41">
        <v>1914274800.5</v>
      </c>
      <c r="N14" s="42">
        <f t="shared" si="0"/>
        <v>0.80042243497136634</v>
      </c>
    </row>
    <row r="15" spans="1:14" x14ac:dyDescent="0.2">
      <c r="A15" s="39" t="s">
        <v>59</v>
      </c>
      <c r="B15" s="39" t="s">
        <v>60</v>
      </c>
      <c r="C15" s="40" t="s">
        <v>45</v>
      </c>
      <c r="D15" s="41">
        <v>4638862740</v>
      </c>
      <c r="E15" s="41">
        <v>4571257769</v>
      </c>
      <c r="F15" s="41">
        <v>4571257769</v>
      </c>
      <c r="G15" s="41">
        <v>0</v>
      </c>
      <c r="H15" s="41">
        <v>0</v>
      </c>
      <c r="I15" s="41">
        <v>0</v>
      </c>
      <c r="J15" s="41">
        <v>2971217342</v>
      </c>
      <c r="K15" s="41">
        <v>2608593914</v>
      </c>
      <c r="L15" s="41">
        <v>1600040427</v>
      </c>
      <c r="M15" s="41">
        <v>1600040427</v>
      </c>
      <c r="N15" s="42">
        <f t="shared" si="0"/>
        <v>0.64997807871376678</v>
      </c>
    </row>
    <row r="16" spans="1:14" x14ac:dyDescent="0.2">
      <c r="A16" s="39" t="s">
        <v>61</v>
      </c>
      <c r="B16" s="39" t="s">
        <v>62</v>
      </c>
      <c r="C16" s="40" t="s">
        <v>45</v>
      </c>
      <c r="D16" s="41">
        <v>1938422436</v>
      </c>
      <c r="E16" s="41">
        <v>1564918511</v>
      </c>
      <c r="F16" s="41">
        <v>1564918511</v>
      </c>
      <c r="G16" s="41">
        <v>0</v>
      </c>
      <c r="H16" s="41">
        <v>0</v>
      </c>
      <c r="I16" s="41">
        <v>0</v>
      </c>
      <c r="J16" s="41">
        <v>1423579634</v>
      </c>
      <c r="K16" s="41">
        <v>1245144537</v>
      </c>
      <c r="L16" s="41">
        <v>141338877</v>
      </c>
      <c r="M16" s="41">
        <v>141338877</v>
      </c>
      <c r="N16" s="42">
        <f t="shared" si="0"/>
        <v>0.9096829157515155</v>
      </c>
    </row>
    <row r="17" spans="1:14" x14ac:dyDescent="0.2">
      <c r="A17" s="39" t="s">
        <v>63</v>
      </c>
      <c r="B17" s="39" t="s">
        <v>64</v>
      </c>
      <c r="C17" s="40" t="s">
        <v>45</v>
      </c>
      <c r="D17" s="41">
        <v>1698831818</v>
      </c>
      <c r="E17" s="41">
        <v>1672526909</v>
      </c>
      <c r="F17" s="41">
        <v>1672526909</v>
      </c>
      <c r="G17" s="41">
        <v>0</v>
      </c>
      <c r="H17" s="41">
        <v>0</v>
      </c>
      <c r="I17" s="41">
        <v>0</v>
      </c>
      <c r="J17" s="41">
        <v>1604156756</v>
      </c>
      <c r="K17" s="41">
        <v>1604156756</v>
      </c>
      <c r="L17" s="41">
        <v>68370153</v>
      </c>
      <c r="M17" s="41">
        <v>68370153</v>
      </c>
      <c r="N17" s="42">
        <f t="shared" si="0"/>
        <v>0.959121642448863</v>
      </c>
    </row>
    <row r="18" spans="1:14" x14ac:dyDescent="0.2">
      <c r="A18" s="39" t="s">
        <v>65</v>
      </c>
      <c r="B18" s="39" t="s">
        <v>66</v>
      </c>
      <c r="C18" s="40" t="s">
        <v>45</v>
      </c>
      <c r="D18" s="41">
        <v>1627582034</v>
      </c>
      <c r="E18" s="41">
        <v>1336621617</v>
      </c>
      <c r="F18" s="41">
        <v>1336621617</v>
      </c>
      <c r="G18" s="41">
        <v>0</v>
      </c>
      <c r="H18" s="41">
        <v>0</v>
      </c>
      <c r="I18" s="41">
        <v>0</v>
      </c>
      <c r="J18" s="41">
        <v>1336621616</v>
      </c>
      <c r="K18" s="41">
        <v>1194056551</v>
      </c>
      <c r="L18" s="41">
        <v>1</v>
      </c>
      <c r="M18" s="41">
        <v>1</v>
      </c>
      <c r="N18" s="42">
        <f t="shared" si="0"/>
        <v>0.99999999925184513</v>
      </c>
    </row>
    <row r="19" spans="1:14" x14ac:dyDescent="0.2">
      <c r="A19" s="39" t="s">
        <v>67</v>
      </c>
      <c r="B19" s="39" t="s">
        <v>68</v>
      </c>
      <c r="C19" s="40" t="s">
        <v>45</v>
      </c>
      <c r="D19" s="41">
        <v>563295912</v>
      </c>
      <c r="E19" s="41">
        <v>446308403</v>
      </c>
      <c r="F19" s="41">
        <v>446308403</v>
      </c>
      <c r="G19" s="41">
        <v>0</v>
      </c>
      <c r="H19" s="41">
        <v>0</v>
      </c>
      <c r="I19" s="41">
        <v>0</v>
      </c>
      <c r="J19" s="41">
        <v>341783060.5</v>
      </c>
      <c r="K19" s="41">
        <v>255250924.40000001</v>
      </c>
      <c r="L19" s="41">
        <v>104525342.5</v>
      </c>
      <c r="M19" s="41">
        <v>104525342.5</v>
      </c>
      <c r="N19" s="42">
        <f t="shared" si="0"/>
        <v>0.76580019153258017</v>
      </c>
    </row>
    <row r="20" spans="1:14" x14ac:dyDescent="0.2">
      <c r="A20" s="39" t="s">
        <v>69</v>
      </c>
      <c r="B20" s="39" t="s">
        <v>70</v>
      </c>
      <c r="C20" s="40" t="s">
        <v>45</v>
      </c>
      <c r="D20" s="41">
        <v>2149705063</v>
      </c>
      <c r="E20" s="41">
        <v>2747191220</v>
      </c>
      <c r="F20" s="41">
        <v>2747191220</v>
      </c>
      <c r="G20" s="41">
        <v>0</v>
      </c>
      <c r="H20" s="41">
        <v>0</v>
      </c>
      <c r="I20" s="41">
        <v>0</v>
      </c>
      <c r="J20" s="41">
        <v>2463906880.4000001</v>
      </c>
      <c r="K20" s="41">
        <v>2463634047</v>
      </c>
      <c r="L20" s="41">
        <v>283284339.60000002</v>
      </c>
      <c r="M20" s="41">
        <v>283284339.60000002</v>
      </c>
      <c r="N20" s="42">
        <f t="shared" si="0"/>
        <v>0.89688219096739841</v>
      </c>
    </row>
    <row r="21" spans="1:14" x14ac:dyDescent="0.2">
      <c r="A21" s="39" t="s">
        <v>468</v>
      </c>
      <c r="B21" s="39" t="s">
        <v>72</v>
      </c>
      <c r="C21" s="40" t="s">
        <v>45</v>
      </c>
      <c r="D21" s="41">
        <v>2039463778</v>
      </c>
      <c r="E21" s="41">
        <v>2058265329</v>
      </c>
      <c r="F21" s="41">
        <v>2058265329</v>
      </c>
      <c r="G21" s="41">
        <v>0</v>
      </c>
      <c r="H21" s="41">
        <v>0</v>
      </c>
      <c r="I21" s="41">
        <v>0</v>
      </c>
      <c r="J21" s="41">
        <v>2058265329</v>
      </c>
      <c r="K21" s="41">
        <v>2058265329</v>
      </c>
      <c r="L21" s="41">
        <v>0</v>
      </c>
      <c r="M21" s="41">
        <v>0</v>
      </c>
      <c r="N21" s="42">
        <f t="shared" si="0"/>
        <v>1</v>
      </c>
    </row>
    <row r="22" spans="1:14" x14ac:dyDescent="0.2">
      <c r="A22" s="39" t="s">
        <v>468</v>
      </c>
      <c r="B22" s="39" t="s">
        <v>72</v>
      </c>
      <c r="C22" s="40" t="s">
        <v>50</v>
      </c>
      <c r="D22" s="41">
        <v>0</v>
      </c>
      <c r="E22" s="41">
        <v>425000000</v>
      </c>
      <c r="F22" s="41">
        <v>425000000</v>
      </c>
      <c r="G22" s="41">
        <v>0</v>
      </c>
      <c r="H22" s="41">
        <v>0</v>
      </c>
      <c r="I22" s="41">
        <v>0</v>
      </c>
      <c r="J22" s="41">
        <v>302468168.60000002</v>
      </c>
      <c r="K22" s="41">
        <v>302468168.60000002</v>
      </c>
      <c r="L22" s="41">
        <v>122531831.40000001</v>
      </c>
      <c r="M22" s="41">
        <v>122531831.40000001</v>
      </c>
      <c r="N22" s="42">
        <f t="shared" si="0"/>
        <v>0.71168980847058827</v>
      </c>
    </row>
    <row r="23" spans="1:14" x14ac:dyDescent="0.2">
      <c r="A23" s="39" t="s">
        <v>469</v>
      </c>
      <c r="B23" s="39" t="s">
        <v>470</v>
      </c>
      <c r="C23" s="40" t="s">
        <v>45</v>
      </c>
      <c r="D23" s="41">
        <v>110241285</v>
      </c>
      <c r="E23" s="41">
        <v>163925891</v>
      </c>
      <c r="F23" s="41">
        <v>163925891</v>
      </c>
      <c r="G23" s="41">
        <v>0</v>
      </c>
      <c r="H23" s="41">
        <v>0</v>
      </c>
      <c r="I23" s="41">
        <v>0</v>
      </c>
      <c r="J23" s="41">
        <v>103173382.8</v>
      </c>
      <c r="K23" s="41">
        <v>102900549.40000001</v>
      </c>
      <c r="L23" s="41">
        <v>60752508.200000003</v>
      </c>
      <c r="M23" s="41">
        <v>60752508.200000003</v>
      </c>
      <c r="N23" s="42">
        <f t="shared" si="0"/>
        <v>0.62939040422845705</v>
      </c>
    </row>
    <row r="24" spans="1:14" x14ac:dyDescent="0.2">
      <c r="A24" s="39" t="s">
        <v>469</v>
      </c>
      <c r="B24" s="39" t="s">
        <v>470</v>
      </c>
      <c r="C24" s="40" t="s">
        <v>50</v>
      </c>
      <c r="D24" s="41">
        <v>0</v>
      </c>
      <c r="E24" s="41">
        <v>100000000</v>
      </c>
      <c r="F24" s="41">
        <v>100000000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100000000</v>
      </c>
      <c r="M24" s="41">
        <v>100000000</v>
      </c>
      <c r="N24" s="42">
        <f t="shared" si="0"/>
        <v>0</v>
      </c>
    </row>
    <row r="25" spans="1:14" x14ac:dyDescent="0.2">
      <c r="A25" s="39" t="s">
        <v>75</v>
      </c>
      <c r="B25" s="39" t="s">
        <v>76</v>
      </c>
      <c r="C25" s="40" t="s">
        <v>45</v>
      </c>
      <c r="D25" s="41">
        <v>2187187100</v>
      </c>
      <c r="E25" s="41">
        <v>2942873736</v>
      </c>
      <c r="F25" s="41">
        <v>2942873736</v>
      </c>
      <c r="G25" s="41">
        <v>0</v>
      </c>
      <c r="H25" s="41">
        <v>0</v>
      </c>
      <c r="I25" s="41">
        <v>0</v>
      </c>
      <c r="J25" s="41">
        <v>1902591864.2</v>
      </c>
      <c r="K25" s="41">
        <v>1812738514.4000001</v>
      </c>
      <c r="L25" s="41">
        <v>1040281871.8</v>
      </c>
      <c r="M25" s="41">
        <v>1040281871.8</v>
      </c>
      <c r="N25" s="42">
        <f t="shared" si="0"/>
        <v>0.64650815321286348</v>
      </c>
    </row>
    <row r="26" spans="1:14" x14ac:dyDescent="0.2">
      <c r="A26" s="39" t="s">
        <v>471</v>
      </c>
      <c r="B26" s="39" t="s">
        <v>78</v>
      </c>
      <c r="C26" s="40" t="s">
        <v>45</v>
      </c>
      <c r="D26" s="41">
        <v>1195015532</v>
      </c>
      <c r="E26" s="41">
        <v>1225906819</v>
      </c>
      <c r="F26" s="41">
        <v>1225906819</v>
      </c>
      <c r="G26" s="41">
        <v>0</v>
      </c>
      <c r="H26" s="41">
        <v>0</v>
      </c>
      <c r="I26" s="41">
        <v>0</v>
      </c>
      <c r="J26" s="41">
        <v>1039267044</v>
      </c>
      <c r="K26" s="41">
        <v>1017803614</v>
      </c>
      <c r="L26" s="41">
        <v>186639775</v>
      </c>
      <c r="M26" s="41">
        <v>186639775</v>
      </c>
      <c r="N26" s="42">
        <f t="shared" si="0"/>
        <v>0.8477537019067678</v>
      </c>
    </row>
    <row r="27" spans="1:14" x14ac:dyDescent="0.2">
      <c r="A27" s="39" t="s">
        <v>471</v>
      </c>
      <c r="B27" s="39" t="s">
        <v>78</v>
      </c>
      <c r="C27" s="40" t="s">
        <v>50</v>
      </c>
      <c r="D27" s="41">
        <v>0</v>
      </c>
      <c r="E27" s="41">
        <v>325000000</v>
      </c>
      <c r="F27" s="41">
        <v>325000000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325000000</v>
      </c>
      <c r="M27" s="41">
        <v>325000000</v>
      </c>
      <c r="N27" s="42">
        <f t="shared" si="0"/>
        <v>0</v>
      </c>
    </row>
    <row r="28" spans="1:14" x14ac:dyDescent="0.2">
      <c r="A28" s="39" t="s">
        <v>472</v>
      </c>
      <c r="B28" s="39" t="s">
        <v>80</v>
      </c>
      <c r="C28" s="40" t="s">
        <v>45</v>
      </c>
      <c r="D28" s="41">
        <v>661447712</v>
      </c>
      <c r="E28" s="41">
        <v>699977945</v>
      </c>
      <c r="F28" s="41">
        <v>699977945</v>
      </c>
      <c r="G28" s="41">
        <v>0</v>
      </c>
      <c r="H28" s="41">
        <v>0</v>
      </c>
      <c r="I28" s="41">
        <v>0</v>
      </c>
      <c r="J28" s="41">
        <v>575707215.5</v>
      </c>
      <c r="K28" s="41">
        <v>530113938.19999999</v>
      </c>
      <c r="L28" s="41">
        <v>124270729.5</v>
      </c>
      <c r="M28" s="41">
        <v>124270729.5</v>
      </c>
      <c r="N28" s="42">
        <f t="shared" si="0"/>
        <v>0.82246479280143603</v>
      </c>
    </row>
    <row r="29" spans="1:14" x14ac:dyDescent="0.2">
      <c r="A29" s="39" t="s">
        <v>472</v>
      </c>
      <c r="B29" s="39" t="s">
        <v>80</v>
      </c>
      <c r="C29" s="40" t="s">
        <v>50</v>
      </c>
      <c r="D29" s="41">
        <v>0</v>
      </c>
      <c r="E29" s="41">
        <v>174000000</v>
      </c>
      <c r="F29" s="41">
        <v>174000000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174000000</v>
      </c>
      <c r="M29" s="41">
        <v>174000000</v>
      </c>
      <c r="N29" s="42">
        <f t="shared" si="0"/>
        <v>0</v>
      </c>
    </row>
    <row r="30" spans="1:14" x14ac:dyDescent="0.2">
      <c r="A30" s="39" t="s">
        <v>473</v>
      </c>
      <c r="B30" s="39" t="s">
        <v>82</v>
      </c>
      <c r="C30" s="40" t="s">
        <v>45</v>
      </c>
      <c r="D30" s="41">
        <v>330723856</v>
      </c>
      <c r="E30" s="41">
        <v>373988972</v>
      </c>
      <c r="F30" s="41">
        <v>373988972</v>
      </c>
      <c r="G30" s="41">
        <v>0</v>
      </c>
      <c r="H30" s="41">
        <v>0</v>
      </c>
      <c r="I30" s="41">
        <v>0</v>
      </c>
      <c r="J30" s="41">
        <v>287617604.69999999</v>
      </c>
      <c r="K30" s="41">
        <v>264820962.19999999</v>
      </c>
      <c r="L30" s="41">
        <v>86371367.299999997</v>
      </c>
      <c r="M30" s="41">
        <v>86371367.299999997</v>
      </c>
      <c r="N30" s="42">
        <f t="shared" si="0"/>
        <v>0.76905370541246865</v>
      </c>
    </row>
    <row r="31" spans="1:14" ht="13.5" thickBot="1" x14ac:dyDescent="0.25">
      <c r="A31" s="39" t="s">
        <v>473</v>
      </c>
      <c r="B31" s="39" t="s">
        <v>82</v>
      </c>
      <c r="C31" s="40" t="s">
        <v>50</v>
      </c>
      <c r="D31" s="41">
        <v>0</v>
      </c>
      <c r="E31" s="41">
        <v>144000000</v>
      </c>
      <c r="F31" s="41">
        <v>144000000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144000000</v>
      </c>
      <c r="M31" s="41">
        <v>144000000</v>
      </c>
      <c r="N31" s="42">
        <f t="shared" si="0"/>
        <v>0</v>
      </c>
    </row>
    <row r="32" spans="1:14" ht="13.5" thickBot="1" x14ac:dyDescent="0.25">
      <c r="A32" s="34" t="s">
        <v>85</v>
      </c>
      <c r="B32" s="35" t="s">
        <v>86</v>
      </c>
      <c r="C32" s="36" t="s">
        <v>45</v>
      </c>
      <c r="D32" s="37">
        <v>6108264930</v>
      </c>
      <c r="E32" s="37">
        <v>6018914930</v>
      </c>
      <c r="F32" s="37">
        <v>6018914930</v>
      </c>
      <c r="G32" s="37">
        <v>0</v>
      </c>
      <c r="H32" s="37">
        <v>0</v>
      </c>
      <c r="I32" s="37">
        <v>0</v>
      </c>
      <c r="J32" s="37">
        <v>2316351638.6399999</v>
      </c>
      <c r="K32" s="37">
        <v>2190622289.1700001</v>
      </c>
      <c r="L32" s="37">
        <v>3702563291.3600001</v>
      </c>
      <c r="M32" s="37">
        <v>3702563291.3600001</v>
      </c>
      <c r="N32" s="38">
        <f t="shared" si="0"/>
        <v>0.38484538585096761</v>
      </c>
    </row>
    <row r="33" spans="1:14" x14ac:dyDescent="0.2">
      <c r="A33" s="39" t="s">
        <v>201</v>
      </c>
      <c r="B33" s="39" t="s">
        <v>202</v>
      </c>
      <c r="C33" s="40" t="s">
        <v>45</v>
      </c>
      <c r="D33" s="41">
        <v>476000000</v>
      </c>
      <c r="E33" s="41">
        <v>406000000</v>
      </c>
      <c r="F33" s="41">
        <v>406000000</v>
      </c>
      <c r="G33" s="41">
        <v>0</v>
      </c>
      <c r="H33" s="41">
        <v>0</v>
      </c>
      <c r="I33" s="41">
        <v>0</v>
      </c>
      <c r="J33" s="41">
        <v>273182528.69</v>
      </c>
      <c r="K33" s="41">
        <v>257373873.66999999</v>
      </c>
      <c r="L33" s="41">
        <v>132817471.31</v>
      </c>
      <c r="M33" s="41">
        <v>132817471.31</v>
      </c>
      <c r="N33" s="42">
        <f t="shared" si="0"/>
        <v>0.6728633711576355</v>
      </c>
    </row>
    <row r="34" spans="1:14" x14ac:dyDescent="0.2">
      <c r="A34" s="39" t="s">
        <v>203</v>
      </c>
      <c r="B34" s="39" t="s">
        <v>204</v>
      </c>
      <c r="C34" s="40" t="s">
        <v>45</v>
      </c>
      <c r="D34" s="41">
        <v>260000000</v>
      </c>
      <c r="E34" s="41">
        <v>260000000</v>
      </c>
      <c r="F34" s="41">
        <v>260000000</v>
      </c>
      <c r="G34" s="41">
        <v>0</v>
      </c>
      <c r="H34" s="41">
        <v>0</v>
      </c>
      <c r="I34" s="41">
        <v>0</v>
      </c>
      <c r="J34" s="41">
        <v>208742048.69999999</v>
      </c>
      <c r="K34" s="41">
        <v>193014863.19999999</v>
      </c>
      <c r="L34" s="41">
        <v>51257951.299999997</v>
      </c>
      <c r="M34" s="41">
        <v>51257951.299999997</v>
      </c>
      <c r="N34" s="42">
        <f t="shared" si="0"/>
        <v>0.80285403346153839</v>
      </c>
    </row>
    <row r="35" spans="1:14" x14ac:dyDescent="0.2">
      <c r="A35" s="39" t="s">
        <v>237</v>
      </c>
      <c r="B35" s="39" t="s">
        <v>238</v>
      </c>
      <c r="C35" s="40" t="s">
        <v>45</v>
      </c>
      <c r="D35" s="41">
        <v>191000000</v>
      </c>
      <c r="E35" s="41">
        <v>126000000</v>
      </c>
      <c r="F35" s="41">
        <v>126000000</v>
      </c>
      <c r="G35" s="41">
        <v>0</v>
      </c>
      <c r="H35" s="41">
        <v>0</v>
      </c>
      <c r="I35" s="41">
        <v>0</v>
      </c>
      <c r="J35" s="41">
        <v>49976042.32</v>
      </c>
      <c r="K35" s="41">
        <v>49976042.32</v>
      </c>
      <c r="L35" s="41">
        <v>76023957.680000007</v>
      </c>
      <c r="M35" s="41">
        <v>76023957.680000007</v>
      </c>
      <c r="N35" s="42">
        <f t="shared" si="0"/>
        <v>0.39663525650793652</v>
      </c>
    </row>
    <row r="36" spans="1:14" x14ac:dyDescent="0.2">
      <c r="A36" s="39" t="s">
        <v>323</v>
      </c>
      <c r="B36" s="39" t="s">
        <v>324</v>
      </c>
      <c r="C36" s="40" t="s">
        <v>45</v>
      </c>
      <c r="D36" s="41">
        <v>25000000</v>
      </c>
      <c r="E36" s="41">
        <v>20000000</v>
      </c>
      <c r="F36" s="41">
        <v>20000000</v>
      </c>
      <c r="G36" s="41">
        <v>0</v>
      </c>
      <c r="H36" s="41">
        <v>0</v>
      </c>
      <c r="I36" s="41">
        <v>0</v>
      </c>
      <c r="J36" s="41">
        <v>14464437.67</v>
      </c>
      <c r="K36" s="41">
        <v>14382968.15</v>
      </c>
      <c r="L36" s="41">
        <v>5535562.3300000001</v>
      </c>
      <c r="M36" s="41">
        <v>5535562.3300000001</v>
      </c>
      <c r="N36" s="42">
        <f t="shared" si="0"/>
        <v>0.72322188350000005</v>
      </c>
    </row>
    <row r="37" spans="1:14" x14ac:dyDescent="0.2">
      <c r="A37" s="39" t="s">
        <v>87</v>
      </c>
      <c r="B37" s="39" t="s">
        <v>88</v>
      </c>
      <c r="C37" s="40" t="s">
        <v>45</v>
      </c>
      <c r="D37" s="41">
        <v>881769910</v>
      </c>
      <c r="E37" s="41">
        <v>916769910</v>
      </c>
      <c r="F37" s="41">
        <v>916769910</v>
      </c>
      <c r="G37" s="41">
        <v>0</v>
      </c>
      <c r="H37" s="41">
        <v>0</v>
      </c>
      <c r="I37" s="41">
        <v>0</v>
      </c>
      <c r="J37" s="41">
        <v>814074925.78999996</v>
      </c>
      <c r="K37" s="41">
        <v>777804367.59000003</v>
      </c>
      <c r="L37" s="41">
        <v>102694984.20999999</v>
      </c>
      <c r="M37" s="41">
        <v>102694984.20999999</v>
      </c>
      <c r="N37" s="42">
        <f t="shared" si="0"/>
        <v>0.88798172465106318</v>
      </c>
    </row>
    <row r="38" spans="1:14" x14ac:dyDescent="0.2">
      <c r="A38" s="39" t="s">
        <v>89</v>
      </c>
      <c r="B38" s="39" t="s">
        <v>90</v>
      </c>
      <c r="C38" s="40" t="s">
        <v>45</v>
      </c>
      <c r="D38" s="41">
        <v>250000000</v>
      </c>
      <c r="E38" s="41">
        <v>262000000</v>
      </c>
      <c r="F38" s="41">
        <v>262000000</v>
      </c>
      <c r="G38" s="41">
        <v>0</v>
      </c>
      <c r="H38" s="41">
        <v>0</v>
      </c>
      <c r="I38" s="41">
        <v>0</v>
      </c>
      <c r="J38" s="41">
        <v>229357483.09999999</v>
      </c>
      <c r="K38" s="41">
        <v>223899714.59999999</v>
      </c>
      <c r="L38" s="41">
        <v>32642516.899999999</v>
      </c>
      <c r="M38" s="41">
        <v>32642516.899999999</v>
      </c>
      <c r="N38" s="42">
        <f t="shared" si="0"/>
        <v>0.87541024083969465</v>
      </c>
    </row>
    <row r="39" spans="1:14" x14ac:dyDescent="0.2">
      <c r="A39" s="39" t="s">
        <v>91</v>
      </c>
      <c r="B39" s="39" t="s">
        <v>92</v>
      </c>
      <c r="C39" s="40" t="s">
        <v>45</v>
      </c>
      <c r="D39" s="41">
        <v>379769910</v>
      </c>
      <c r="E39" s="41">
        <v>402769910</v>
      </c>
      <c r="F39" s="41">
        <v>402769910</v>
      </c>
      <c r="G39" s="41">
        <v>0</v>
      </c>
      <c r="H39" s="41">
        <v>0</v>
      </c>
      <c r="I39" s="41">
        <v>0</v>
      </c>
      <c r="J39" s="41">
        <v>401271373.60000002</v>
      </c>
      <c r="K39" s="41">
        <v>385328070.10000002</v>
      </c>
      <c r="L39" s="41">
        <v>1498536.4</v>
      </c>
      <c r="M39" s="41">
        <v>1498536.4</v>
      </c>
      <c r="N39" s="42">
        <f t="shared" si="0"/>
        <v>0.99627942315750451</v>
      </c>
    </row>
    <row r="40" spans="1:14" x14ac:dyDescent="0.2">
      <c r="A40" s="39" t="s">
        <v>93</v>
      </c>
      <c r="B40" s="39" t="s">
        <v>94</v>
      </c>
      <c r="C40" s="40" t="s">
        <v>45</v>
      </c>
      <c r="D40" s="41">
        <v>228000000</v>
      </c>
      <c r="E40" s="41">
        <v>228000000</v>
      </c>
      <c r="F40" s="41">
        <v>228000000</v>
      </c>
      <c r="G40" s="41">
        <v>0</v>
      </c>
      <c r="H40" s="41">
        <v>0</v>
      </c>
      <c r="I40" s="41">
        <v>0</v>
      </c>
      <c r="J40" s="41">
        <v>171975136.90000001</v>
      </c>
      <c r="K40" s="41">
        <v>157105650.69999999</v>
      </c>
      <c r="L40" s="41">
        <v>56024863.100000001</v>
      </c>
      <c r="M40" s="41">
        <v>56024863.100000001</v>
      </c>
      <c r="N40" s="42">
        <f t="shared" si="0"/>
        <v>0.75427691622807025</v>
      </c>
    </row>
    <row r="41" spans="1:14" x14ac:dyDescent="0.2">
      <c r="A41" s="39" t="s">
        <v>95</v>
      </c>
      <c r="B41" s="39" t="s">
        <v>96</v>
      </c>
      <c r="C41" s="40" t="s">
        <v>45</v>
      </c>
      <c r="D41" s="41">
        <v>24000000</v>
      </c>
      <c r="E41" s="41">
        <v>24000000</v>
      </c>
      <c r="F41" s="41">
        <v>24000000</v>
      </c>
      <c r="G41" s="41">
        <v>0</v>
      </c>
      <c r="H41" s="41">
        <v>0</v>
      </c>
      <c r="I41" s="41">
        <v>0</v>
      </c>
      <c r="J41" s="41">
        <v>11470932.189999999</v>
      </c>
      <c r="K41" s="41">
        <v>11470932.189999999</v>
      </c>
      <c r="L41" s="41">
        <v>12529067.810000001</v>
      </c>
      <c r="M41" s="41">
        <v>12529067.810000001</v>
      </c>
      <c r="N41" s="42">
        <f t="shared" si="0"/>
        <v>0.47795550791666663</v>
      </c>
    </row>
    <row r="42" spans="1:14" x14ac:dyDescent="0.2">
      <c r="A42" s="39" t="s">
        <v>97</v>
      </c>
      <c r="B42" s="39" t="s">
        <v>98</v>
      </c>
      <c r="C42" s="40" t="s">
        <v>45</v>
      </c>
      <c r="D42" s="41">
        <v>368717181</v>
      </c>
      <c r="E42" s="41">
        <v>367017181</v>
      </c>
      <c r="F42" s="41">
        <v>367017181</v>
      </c>
      <c r="G42" s="41">
        <v>0</v>
      </c>
      <c r="H42" s="41">
        <v>0</v>
      </c>
      <c r="I42" s="41">
        <v>0</v>
      </c>
      <c r="J42" s="41">
        <v>299566559.83999997</v>
      </c>
      <c r="K42" s="41">
        <v>283932192.80000001</v>
      </c>
      <c r="L42" s="41">
        <v>67450621.159999996</v>
      </c>
      <c r="M42" s="41">
        <v>67450621.159999996</v>
      </c>
      <c r="N42" s="42">
        <f t="shared" si="0"/>
        <v>0.81621944515998002</v>
      </c>
    </row>
    <row r="43" spans="1:14" x14ac:dyDescent="0.2">
      <c r="A43" s="39" t="s">
        <v>99</v>
      </c>
      <c r="B43" s="39" t="s">
        <v>100</v>
      </c>
      <c r="C43" s="40" t="s">
        <v>45</v>
      </c>
      <c r="D43" s="41">
        <v>2500000</v>
      </c>
      <c r="E43" s="41">
        <v>2500000</v>
      </c>
      <c r="F43" s="41">
        <v>2500000</v>
      </c>
      <c r="G43" s="41">
        <v>0</v>
      </c>
      <c r="H43" s="41">
        <v>0</v>
      </c>
      <c r="I43" s="41">
        <v>0</v>
      </c>
      <c r="J43" s="41">
        <v>203818.1</v>
      </c>
      <c r="K43" s="41">
        <v>203818.1</v>
      </c>
      <c r="L43" s="41">
        <v>2296181.9</v>
      </c>
      <c r="M43" s="41">
        <v>2296181.9</v>
      </c>
      <c r="N43" s="42">
        <f t="shared" si="0"/>
        <v>8.1527240000000001E-2</v>
      </c>
    </row>
    <row r="44" spans="1:14" x14ac:dyDescent="0.2">
      <c r="A44" s="39" t="s">
        <v>243</v>
      </c>
      <c r="B44" s="39" t="s">
        <v>244</v>
      </c>
      <c r="C44" s="40" t="s">
        <v>45</v>
      </c>
      <c r="D44" s="41">
        <v>30000000</v>
      </c>
      <c r="E44" s="41">
        <v>30000000</v>
      </c>
      <c r="F44" s="41">
        <v>30000000</v>
      </c>
      <c r="G44" s="41">
        <v>0</v>
      </c>
      <c r="H44" s="41">
        <v>0</v>
      </c>
      <c r="I44" s="41">
        <v>0</v>
      </c>
      <c r="J44" s="41">
        <v>29978553.739999998</v>
      </c>
      <c r="K44" s="41">
        <v>29978553.739999998</v>
      </c>
      <c r="L44" s="41">
        <v>21446.26</v>
      </c>
      <c r="M44" s="41">
        <v>21446.26</v>
      </c>
      <c r="N44" s="42">
        <f t="shared" si="0"/>
        <v>0.99928512466666664</v>
      </c>
    </row>
    <row r="45" spans="1:14" x14ac:dyDescent="0.2">
      <c r="A45" s="39" t="s">
        <v>329</v>
      </c>
      <c r="B45" s="39" t="s">
        <v>330</v>
      </c>
      <c r="C45" s="40" t="s">
        <v>45</v>
      </c>
      <c r="D45" s="41">
        <v>0</v>
      </c>
      <c r="E45" s="41">
        <v>3300000</v>
      </c>
      <c r="F45" s="41">
        <v>3300000</v>
      </c>
      <c r="G45" s="41">
        <v>0</v>
      </c>
      <c r="H45" s="41">
        <v>0</v>
      </c>
      <c r="I45" s="41">
        <v>0</v>
      </c>
      <c r="J45" s="41">
        <v>2453139</v>
      </c>
      <c r="K45" s="41">
        <v>2453138.96</v>
      </c>
      <c r="L45" s="41">
        <v>846861</v>
      </c>
      <c r="M45" s="41">
        <v>846861</v>
      </c>
      <c r="N45" s="42">
        <f t="shared" si="0"/>
        <v>0.74337545454545451</v>
      </c>
    </row>
    <row r="46" spans="1:14" x14ac:dyDescent="0.2">
      <c r="A46" s="39" t="s">
        <v>205</v>
      </c>
      <c r="B46" s="39" t="s">
        <v>206</v>
      </c>
      <c r="C46" s="40" t="s">
        <v>45</v>
      </c>
      <c r="D46" s="41">
        <v>336217181</v>
      </c>
      <c r="E46" s="41">
        <v>321217181</v>
      </c>
      <c r="F46" s="41">
        <v>321217181</v>
      </c>
      <c r="G46" s="41">
        <v>0</v>
      </c>
      <c r="H46" s="41">
        <v>0</v>
      </c>
      <c r="I46" s="41">
        <v>0</v>
      </c>
      <c r="J46" s="41">
        <v>266931049</v>
      </c>
      <c r="K46" s="41">
        <v>251296682</v>
      </c>
      <c r="L46" s="41">
        <v>54286132</v>
      </c>
      <c r="M46" s="41">
        <v>54286132</v>
      </c>
      <c r="N46" s="42">
        <f t="shared" si="0"/>
        <v>0.83099866628865038</v>
      </c>
    </row>
    <row r="47" spans="1:14" x14ac:dyDescent="0.2">
      <c r="A47" s="39" t="s">
        <v>205</v>
      </c>
      <c r="B47" s="39" t="s">
        <v>206</v>
      </c>
      <c r="C47" s="40" t="s">
        <v>50</v>
      </c>
      <c r="D47" s="41">
        <v>0</v>
      </c>
      <c r="E47" s="41">
        <v>10000000</v>
      </c>
      <c r="F47" s="41">
        <v>10000000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10000000</v>
      </c>
      <c r="M47" s="41">
        <v>10000000</v>
      </c>
      <c r="N47" s="42">
        <f t="shared" si="0"/>
        <v>0</v>
      </c>
    </row>
    <row r="48" spans="1:14" x14ac:dyDescent="0.2">
      <c r="A48" s="39" t="s">
        <v>101</v>
      </c>
      <c r="B48" s="39" t="s">
        <v>102</v>
      </c>
      <c r="C48" s="40" t="s">
        <v>45</v>
      </c>
      <c r="D48" s="41">
        <v>3100223150</v>
      </c>
      <c r="E48" s="41">
        <v>3090223150</v>
      </c>
      <c r="F48" s="41">
        <v>3090223150</v>
      </c>
      <c r="G48" s="41">
        <v>0</v>
      </c>
      <c r="H48" s="41">
        <v>0</v>
      </c>
      <c r="I48" s="41">
        <v>0</v>
      </c>
      <c r="J48" s="41">
        <v>167397154.27000001</v>
      </c>
      <c r="K48" s="41">
        <v>113181698.14</v>
      </c>
      <c r="L48" s="41">
        <v>2922825995.73</v>
      </c>
      <c r="M48" s="41">
        <v>2922825995.73</v>
      </c>
      <c r="N48" s="42">
        <f t="shared" si="0"/>
        <v>5.4169924353197604E-2</v>
      </c>
    </row>
    <row r="49" spans="1:14" x14ac:dyDescent="0.2">
      <c r="A49" s="39" t="s">
        <v>207</v>
      </c>
      <c r="B49" s="39" t="s">
        <v>208</v>
      </c>
      <c r="C49" s="40" t="s">
        <v>45</v>
      </c>
      <c r="D49" s="41">
        <v>10000000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2" t="e">
        <f t="shared" si="0"/>
        <v>#DIV/0!</v>
      </c>
    </row>
    <row r="50" spans="1:14" x14ac:dyDescent="0.2">
      <c r="A50" s="39" t="s">
        <v>331</v>
      </c>
      <c r="B50" s="39" t="s">
        <v>332</v>
      </c>
      <c r="C50" s="40" t="s">
        <v>45</v>
      </c>
      <c r="D50" s="41">
        <v>5000000</v>
      </c>
      <c r="E50" s="41">
        <v>5000000</v>
      </c>
      <c r="F50" s="41">
        <v>5000000</v>
      </c>
      <c r="G50" s="41">
        <v>0</v>
      </c>
      <c r="H50" s="41">
        <v>0</v>
      </c>
      <c r="I50" s="41">
        <v>0</v>
      </c>
      <c r="J50" s="41">
        <v>4999191.13</v>
      </c>
      <c r="K50" s="41">
        <v>4972655.38</v>
      </c>
      <c r="L50" s="41">
        <v>808.87</v>
      </c>
      <c r="M50" s="41">
        <v>808.87</v>
      </c>
      <c r="N50" s="42">
        <f t="shared" si="0"/>
        <v>0.99983822599999994</v>
      </c>
    </row>
    <row r="51" spans="1:14" x14ac:dyDescent="0.2">
      <c r="A51" s="39" t="s">
        <v>209</v>
      </c>
      <c r="B51" s="39" t="s">
        <v>210</v>
      </c>
      <c r="C51" s="40" t="s">
        <v>45</v>
      </c>
      <c r="D51" s="41">
        <v>15000000</v>
      </c>
      <c r="E51" s="41">
        <v>15000000</v>
      </c>
      <c r="F51" s="41">
        <v>15000000</v>
      </c>
      <c r="G51" s="41">
        <v>0</v>
      </c>
      <c r="H51" s="41">
        <v>0</v>
      </c>
      <c r="I51" s="41">
        <v>0</v>
      </c>
      <c r="J51" s="41">
        <v>13766763.800000001</v>
      </c>
      <c r="K51" s="41">
        <v>13766763.66</v>
      </c>
      <c r="L51" s="41">
        <v>1233236.2</v>
      </c>
      <c r="M51" s="41">
        <v>1233236.2</v>
      </c>
      <c r="N51" s="42">
        <f t="shared" si="0"/>
        <v>0.91778425333333336</v>
      </c>
    </row>
    <row r="52" spans="1:14" x14ac:dyDescent="0.2">
      <c r="A52" s="39" t="s">
        <v>245</v>
      </c>
      <c r="B52" s="39" t="s">
        <v>246</v>
      </c>
      <c r="C52" s="40" t="s">
        <v>45</v>
      </c>
      <c r="D52" s="41">
        <v>15000000</v>
      </c>
      <c r="E52" s="41">
        <v>15000000</v>
      </c>
      <c r="F52" s="41">
        <v>15000000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15000000</v>
      </c>
      <c r="M52" s="41">
        <v>15000000</v>
      </c>
      <c r="N52" s="42">
        <f t="shared" si="0"/>
        <v>0</v>
      </c>
    </row>
    <row r="53" spans="1:14" x14ac:dyDescent="0.2">
      <c r="A53" s="39" t="s">
        <v>247</v>
      </c>
      <c r="B53" s="39" t="s">
        <v>248</v>
      </c>
      <c r="C53" s="40" t="s">
        <v>45</v>
      </c>
      <c r="D53" s="41">
        <v>60000000</v>
      </c>
      <c r="E53" s="41">
        <v>60000000</v>
      </c>
      <c r="F53" s="41">
        <v>60000000</v>
      </c>
      <c r="G53" s="41">
        <v>0</v>
      </c>
      <c r="H53" s="41">
        <v>0</v>
      </c>
      <c r="I53" s="41">
        <v>0</v>
      </c>
      <c r="J53" s="41">
        <v>59866971.899999999</v>
      </c>
      <c r="K53" s="41">
        <v>59476127.100000001</v>
      </c>
      <c r="L53" s="41">
        <v>133028.1</v>
      </c>
      <c r="M53" s="41">
        <v>133028.1</v>
      </c>
      <c r="N53" s="42">
        <f t="shared" si="0"/>
        <v>0.99778286500000002</v>
      </c>
    </row>
    <row r="54" spans="1:14" x14ac:dyDescent="0.2">
      <c r="A54" s="39" t="s">
        <v>103</v>
      </c>
      <c r="B54" s="39" t="s">
        <v>104</v>
      </c>
      <c r="C54" s="40" t="s">
        <v>45</v>
      </c>
      <c r="D54" s="41">
        <v>24610620</v>
      </c>
      <c r="E54" s="41">
        <v>24610620</v>
      </c>
      <c r="F54" s="41">
        <v>24610620</v>
      </c>
      <c r="G54" s="41">
        <v>0</v>
      </c>
      <c r="H54" s="41">
        <v>0</v>
      </c>
      <c r="I54" s="41">
        <v>0</v>
      </c>
      <c r="J54" s="41">
        <v>10663471</v>
      </c>
      <c r="K54" s="41">
        <v>10260447</v>
      </c>
      <c r="L54" s="41">
        <v>13947149</v>
      </c>
      <c r="M54" s="41">
        <v>13947149</v>
      </c>
      <c r="N54" s="42">
        <f t="shared" si="0"/>
        <v>0.43328737756301955</v>
      </c>
    </row>
    <row r="55" spans="1:14" x14ac:dyDescent="0.2">
      <c r="A55" s="39" t="s">
        <v>105</v>
      </c>
      <c r="B55" s="39" t="s">
        <v>106</v>
      </c>
      <c r="C55" s="40" t="s">
        <v>45</v>
      </c>
      <c r="D55" s="41">
        <v>2970612530</v>
      </c>
      <c r="E55" s="41">
        <v>2970612530</v>
      </c>
      <c r="F55" s="41">
        <v>2970612530</v>
      </c>
      <c r="G55" s="41">
        <v>0</v>
      </c>
      <c r="H55" s="41">
        <v>0</v>
      </c>
      <c r="I55" s="41">
        <v>0</v>
      </c>
      <c r="J55" s="41">
        <v>78100756.439999998</v>
      </c>
      <c r="K55" s="41">
        <v>24705705</v>
      </c>
      <c r="L55" s="41">
        <v>2892511773.5599999</v>
      </c>
      <c r="M55" s="41">
        <v>2892511773.5599999</v>
      </c>
      <c r="N55" s="42">
        <f t="shared" si="0"/>
        <v>2.6291128732295489E-2</v>
      </c>
    </row>
    <row r="56" spans="1:14" x14ac:dyDescent="0.2">
      <c r="A56" s="39" t="s">
        <v>107</v>
      </c>
      <c r="B56" s="39" t="s">
        <v>108</v>
      </c>
      <c r="C56" s="40" t="s">
        <v>45</v>
      </c>
      <c r="D56" s="41">
        <v>284283874</v>
      </c>
      <c r="E56" s="41">
        <v>283433874</v>
      </c>
      <c r="F56" s="41">
        <v>283433874</v>
      </c>
      <c r="G56" s="41">
        <v>0</v>
      </c>
      <c r="H56" s="41">
        <v>0</v>
      </c>
      <c r="I56" s="41">
        <v>0</v>
      </c>
      <c r="J56" s="41">
        <v>231093318.00999999</v>
      </c>
      <c r="K56" s="41">
        <v>228756647.31</v>
      </c>
      <c r="L56" s="41">
        <v>52340555.990000002</v>
      </c>
      <c r="M56" s="41">
        <v>52340555.990000002</v>
      </c>
      <c r="N56" s="42">
        <f t="shared" si="0"/>
        <v>0.81533415448430135</v>
      </c>
    </row>
    <row r="57" spans="1:14" x14ac:dyDescent="0.2">
      <c r="A57" s="39" t="s">
        <v>109</v>
      </c>
      <c r="B57" s="39" t="s">
        <v>110</v>
      </c>
      <c r="C57" s="40" t="s">
        <v>45</v>
      </c>
      <c r="D57" s="41">
        <v>55862495</v>
      </c>
      <c r="E57" s="41">
        <v>55862495</v>
      </c>
      <c r="F57" s="41">
        <v>55862495</v>
      </c>
      <c r="G57" s="41">
        <v>0</v>
      </c>
      <c r="H57" s="41">
        <v>0</v>
      </c>
      <c r="I57" s="41">
        <v>0</v>
      </c>
      <c r="J57" s="41">
        <v>47267304.210000001</v>
      </c>
      <c r="K57" s="41">
        <v>45724129.210000001</v>
      </c>
      <c r="L57" s="41">
        <v>8595190.7899999991</v>
      </c>
      <c r="M57" s="41">
        <v>8595190.7899999991</v>
      </c>
      <c r="N57" s="42">
        <f t="shared" si="0"/>
        <v>0.84613664695785606</v>
      </c>
    </row>
    <row r="58" spans="1:14" x14ac:dyDescent="0.2">
      <c r="A58" s="39" t="s">
        <v>111</v>
      </c>
      <c r="B58" s="39" t="s">
        <v>112</v>
      </c>
      <c r="C58" s="40" t="s">
        <v>45</v>
      </c>
      <c r="D58" s="41">
        <v>227121379</v>
      </c>
      <c r="E58" s="41">
        <v>227121379</v>
      </c>
      <c r="F58" s="41">
        <v>227121379</v>
      </c>
      <c r="G58" s="41">
        <v>0</v>
      </c>
      <c r="H58" s="41">
        <v>0</v>
      </c>
      <c r="I58" s="41">
        <v>0</v>
      </c>
      <c r="J58" s="41">
        <v>183826013.80000001</v>
      </c>
      <c r="K58" s="41">
        <v>183032518.09999999</v>
      </c>
      <c r="L58" s="41">
        <v>43295365.200000003</v>
      </c>
      <c r="M58" s="41">
        <v>43295365.200000003</v>
      </c>
      <c r="N58" s="42">
        <f t="shared" si="0"/>
        <v>0.8093734487232046</v>
      </c>
    </row>
    <row r="59" spans="1:14" x14ac:dyDescent="0.2">
      <c r="A59" s="39" t="s">
        <v>333</v>
      </c>
      <c r="B59" s="39" t="s">
        <v>334</v>
      </c>
      <c r="C59" s="40" t="s">
        <v>45</v>
      </c>
      <c r="D59" s="41">
        <v>700000</v>
      </c>
      <c r="E59" s="41">
        <v>250000</v>
      </c>
      <c r="F59" s="41">
        <v>250000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250000</v>
      </c>
      <c r="M59" s="41">
        <v>250000</v>
      </c>
      <c r="N59" s="42">
        <f t="shared" si="0"/>
        <v>0</v>
      </c>
    </row>
    <row r="60" spans="1:14" x14ac:dyDescent="0.2">
      <c r="A60" s="39" t="s">
        <v>335</v>
      </c>
      <c r="B60" s="39" t="s">
        <v>336</v>
      </c>
      <c r="C60" s="40" t="s">
        <v>45</v>
      </c>
      <c r="D60" s="41">
        <v>600000</v>
      </c>
      <c r="E60" s="41">
        <v>200000</v>
      </c>
      <c r="F60" s="41">
        <v>200000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200000</v>
      </c>
      <c r="M60" s="41">
        <v>200000</v>
      </c>
      <c r="N60" s="42">
        <f t="shared" si="0"/>
        <v>0</v>
      </c>
    </row>
    <row r="61" spans="1:14" x14ac:dyDescent="0.2">
      <c r="A61" s="39" t="s">
        <v>113</v>
      </c>
      <c r="B61" s="39" t="s">
        <v>114</v>
      </c>
      <c r="C61" s="40" t="s">
        <v>45</v>
      </c>
      <c r="D61" s="41">
        <v>200000000</v>
      </c>
      <c r="E61" s="41">
        <v>205000000</v>
      </c>
      <c r="F61" s="41">
        <v>205000000</v>
      </c>
      <c r="G61" s="41">
        <v>0</v>
      </c>
      <c r="H61" s="41">
        <v>0</v>
      </c>
      <c r="I61" s="41">
        <v>0</v>
      </c>
      <c r="J61" s="41">
        <v>199472364.30000001</v>
      </c>
      <c r="K61" s="41">
        <v>199472364.30000001</v>
      </c>
      <c r="L61" s="41">
        <v>5527635.7000000002</v>
      </c>
      <c r="M61" s="41">
        <v>5527635.7000000002</v>
      </c>
      <c r="N61" s="42">
        <f t="shared" si="0"/>
        <v>0.97303592341463419</v>
      </c>
    </row>
    <row r="62" spans="1:14" x14ac:dyDescent="0.2">
      <c r="A62" s="39" t="s">
        <v>115</v>
      </c>
      <c r="B62" s="39" t="s">
        <v>116</v>
      </c>
      <c r="C62" s="40" t="s">
        <v>45</v>
      </c>
      <c r="D62" s="41">
        <v>200000000</v>
      </c>
      <c r="E62" s="41">
        <v>205000000</v>
      </c>
      <c r="F62" s="41">
        <v>205000000</v>
      </c>
      <c r="G62" s="41">
        <v>0</v>
      </c>
      <c r="H62" s="41">
        <v>0</v>
      </c>
      <c r="I62" s="41">
        <v>0</v>
      </c>
      <c r="J62" s="41">
        <v>199472364.30000001</v>
      </c>
      <c r="K62" s="41">
        <v>199472364.30000001</v>
      </c>
      <c r="L62" s="41">
        <v>5527635.7000000002</v>
      </c>
      <c r="M62" s="41">
        <v>5527635.7000000002</v>
      </c>
      <c r="N62" s="42">
        <f t="shared" si="0"/>
        <v>0.97303592341463419</v>
      </c>
    </row>
    <row r="63" spans="1:14" x14ac:dyDescent="0.2">
      <c r="A63" s="39" t="s">
        <v>211</v>
      </c>
      <c r="B63" s="39" t="s">
        <v>212</v>
      </c>
      <c r="C63" s="40" t="s">
        <v>45</v>
      </c>
      <c r="D63" s="41">
        <v>23545505</v>
      </c>
      <c r="E63" s="41">
        <v>23545505</v>
      </c>
      <c r="F63" s="41">
        <v>23545505</v>
      </c>
      <c r="G63" s="41">
        <v>0</v>
      </c>
      <c r="H63" s="41">
        <v>0</v>
      </c>
      <c r="I63" s="41">
        <v>0</v>
      </c>
      <c r="J63" s="41">
        <v>22089153.66</v>
      </c>
      <c r="K63" s="41">
        <v>21672267</v>
      </c>
      <c r="L63" s="41">
        <v>1456351.34</v>
      </c>
      <c r="M63" s="41">
        <v>1456351.34</v>
      </c>
      <c r="N63" s="42">
        <f t="shared" si="0"/>
        <v>0.9381473729274441</v>
      </c>
    </row>
    <row r="64" spans="1:14" x14ac:dyDescent="0.2">
      <c r="A64" s="39" t="s">
        <v>213</v>
      </c>
      <c r="B64" s="39" t="s">
        <v>214</v>
      </c>
      <c r="C64" s="40" t="s">
        <v>45</v>
      </c>
      <c r="D64" s="41">
        <v>23545505</v>
      </c>
      <c r="E64" s="41">
        <v>23545505</v>
      </c>
      <c r="F64" s="41">
        <v>23545505</v>
      </c>
      <c r="G64" s="41">
        <v>0</v>
      </c>
      <c r="H64" s="41">
        <v>0</v>
      </c>
      <c r="I64" s="41">
        <v>0</v>
      </c>
      <c r="J64" s="41">
        <v>22089153.66</v>
      </c>
      <c r="K64" s="41">
        <v>21672267</v>
      </c>
      <c r="L64" s="41">
        <v>1456351.34</v>
      </c>
      <c r="M64" s="41">
        <v>1456351.34</v>
      </c>
      <c r="N64" s="42">
        <f t="shared" si="0"/>
        <v>0.9381473729274441</v>
      </c>
    </row>
    <row r="65" spans="1:14" x14ac:dyDescent="0.2">
      <c r="A65" s="39" t="s">
        <v>215</v>
      </c>
      <c r="B65" s="39" t="s">
        <v>216</v>
      </c>
      <c r="C65" s="40" t="s">
        <v>45</v>
      </c>
      <c r="D65" s="41">
        <v>760725310</v>
      </c>
      <c r="E65" s="41">
        <v>713925310</v>
      </c>
      <c r="F65" s="41">
        <v>713925310</v>
      </c>
      <c r="G65" s="41">
        <v>0</v>
      </c>
      <c r="H65" s="41">
        <v>0</v>
      </c>
      <c r="I65" s="41">
        <v>0</v>
      </c>
      <c r="J65" s="41">
        <v>304375259.07999998</v>
      </c>
      <c r="K65" s="41">
        <v>303328503.36000001</v>
      </c>
      <c r="L65" s="41">
        <v>409550050.92000002</v>
      </c>
      <c r="M65" s="41">
        <v>409550050.92000002</v>
      </c>
      <c r="N65" s="42">
        <f t="shared" si="0"/>
        <v>0.42634047962244115</v>
      </c>
    </row>
    <row r="66" spans="1:14" x14ac:dyDescent="0.2">
      <c r="A66" s="39" t="s">
        <v>337</v>
      </c>
      <c r="B66" s="39" t="s">
        <v>338</v>
      </c>
      <c r="C66" s="40" t="s">
        <v>45</v>
      </c>
      <c r="D66" s="41">
        <v>640725310</v>
      </c>
      <c r="E66" s="41">
        <v>594425310</v>
      </c>
      <c r="F66" s="41">
        <v>594425310</v>
      </c>
      <c r="G66" s="41">
        <v>0</v>
      </c>
      <c r="H66" s="41">
        <v>0</v>
      </c>
      <c r="I66" s="41">
        <v>0</v>
      </c>
      <c r="J66" s="41">
        <v>190646211.40000001</v>
      </c>
      <c r="K66" s="41">
        <v>189733379.59999999</v>
      </c>
      <c r="L66" s="41">
        <v>403779098.60000002</v>
      </c>
      <c r="M66" s="41">
        <v>403779098.60000002</v>
      </c>
      <c r="N66" s="42">
        <f t="shared" si="0"/>
        <v>0.32072357652469408</v>
      </c>
    </row>
    <row r="67" spans="1:14" x14ac:dyDescent="0.2">
      <c r="A67" s="39" t="s">
        <v>251</v>
      </c>
      <c r="B67" s="39" t="s">
        <v>252</v>
      </c>
      <c r="C67" s="40" t="s">
        <v>45</v>
      </c>
      <c r="D67" s="41">
        <v>80000000</v>
      </c>
      <c r="E67" s="41">
        <v>80000000</v>
      </c>
      <c r="F67" s="41">
        <v>80000000</v>
      </c>
      <c r="G67" s="41">
        <v>0</v>
      </c>
      <c r="H67" s="41">
        <v>0</v>
      </c>
      <c r="I67" s="41">
        <v>0</v>
      </c>
      <c r="J67" s="41">
        <v>79917854.549999997</v>
      </c>
      <c r="K67" s="41">
        <v>79800330.829999998</v>
      </c>
      <c r="L67" s="41">
        <v>82145.45</v>
      </c>
      <c r="M67" s="41">
        <v>82145.45</v>
      </c>
      <c r="N67" s="42">
        <f t="shared" si="0"/>
        <v>0.99897318187499995</v>
      </c>
    </row>
    <row r="68" spans="1:14" x14ac:dyDescent="0.2">
      <c r="A68" s="39" t="s">
        <v>339</v>
      </c>
      <c r="B68" s="39" t="s">
        <v>340</v>
      </c>
      <c r="C68" s="40" t="s">
        <v>45</v>
      </c>
      <c r="D68" s="41">
        <v>5000000</v>
      </c>
      <c r="E68" s="41">
        <v>4500000</v>
      </c>
      <c r="F68" s="41">
        <v>4500000</v>
      </c>
      <c r="G68" s="41">
        <v>0</v>
      </c>
      <c r="H68" s="41">
        <v>0</v>
      </c>
      <c r="I68" s="41">
        <v>0</v>
      </c>
      <c r="J68" s="41">
        <v>606554.62</v>
      </c>
      <c r="K68" s="41">
        <v>606554.42000000004</v>
      </c>
      <c r="L68" s="41">
        <v>3893445.38</v>
      </c>
      <c r="M68" s="41">
        <v>3893445.38</v>
      </c>
      <c r="N68" s="42">
        <f t="shared" si="0"/>
        <v>0.13478991555555556</v>
      </c>
    </row>
    <row r="69" spans="1:14" x14ac:dyDescent="0.2">
      <c r="A69" s="39" t="s">
        <v>341</v>
      </c>
      <c r="B69" s="39" t="s">
        <v>342</v>
      </c>
      <c r="C69" s="40" t="s">
        <v>45</v>
      </c>
      <c r="D69" s="41">
        <v>20000000</v>
      </c>
      <c r="E69" s="41">
        <v>20000000</v>
      </c>
      <c r="F69" s="41">
        <v>20000000</v>
      </c>
      <c r="G69" s="41">
        <v>0</v>
      </c>
      <c r="H69" s="41">
        <v>0</v>
      </c>
      <c r="I69" s="41">
        <v>0</v>
      </c>
      <c r="J69" s="41">
        <v>19211848.510000002</v>
      </c>
      <c r="K69" s="41">
        <v>19211848.510000002</v>
      </c>
      <c r="L69" s="41">
        <v>788151.49</v>
      </c>
      <c r="M69" s="41">
        <v>788151.49</v>
      </c>
      <c r="N69" s="42">
        <f t="shared" si="0"/>
        <v>0.96059242550000012</v>
      </c>
    </row>
    <row r="70" spans="1:14" x14ac:dyDescent="0.2">
      <c r="A70" s="39" t="s">
        <v>219</v>
      </c>
      <c r="B70" s="39" t="s">
        <v>220</v>
      </c>
      <c r="C70" s="40" t="s">
        <v>45</v>
      </c>
      <c r="D70" s="41">
        <v>15000000</v>
      </c>
      <c r="E70" s="41">
        <v>15000000</v>
      </c>
      <c r="F70" s="41">
        <v>15000000</v>
      </c>
      <c r="G70" s="41">
        <v>0</v>
      </c>
      <c r="H70" s="41">
        <v>0</v>
      </c>
      <c r="I70" s="41">
        <v>0</v>
      </c>
      <c r="J70" s="41">
        <v>13992790</v>
      </c>
      <c r="K70" s="41">
        <v>13976390</v>
      </c>
      <c r="L70" s="41">
        <v>1007210</v>
      </c>
      <c r="M70" s="41">
        <v>1007210</v>
      </c>
      <c r="N70" s="42">
        <f t="shared" si="0"/>
        <v>0.93285266666666666</v>
      </c>
    </row>
    <row r="71" spans="1:14" x14ac:dyDescent="0.2">
      <c r="A71" s="39" t="s">
        <v>117</v>
      </c>
      <c r="B71" s="39" t="s">
        <v>118</v>
      </c>
      <c r="C71" s="40" t="s">
        <v>45</v>
      </c>
      <c r="D71" s="41">
        <v>10000000</v>
      </c>
      <c r="E71" s="41">
        <v>10000000</v>
      </c>
      <c r="F71" s="41">
        <v>10000000</v>
      </c>
      <c r="G71" s="41">
        <v>0</v>
      </c>
      <c r="H71" s="41">
        <v>0</v>
      </c>
      <c r="I71" s="41">
        <v>0</v>
      </c>
      <c r="J71" s="41">
        <v>4420432</v>
      </c>
      <c r="K71" s="41">
        <v>4420432</v>
      </c>
      <c r="L71" s="41">
        <v>5579568</v>
      </c>
      <c r="M71" s="41">
        <v>5579568</v>
      </c>
      <c r="N71" s="42">
        <f t="shared" ref="N71:N134" si="1">+J71/E71</f>
        <v>0.44204320000000002</v>
      </c>
    </row>
    <row r="72" spans="1:14" x14ac:dyDescent="0.2">
      <c r="A72" s="39" t="s">
        <v>119</v>
      </c>
      <c r="B72" s="39" t="s">
        <v>120</v>
      </c>
      <c r="C72" s="40" t="s">
        <v>45</v>
      </c>
      <c r="D72" s="41">
        <v>10000000</v>
      </c>
      <c r="E72" s="41">
        <v>10000000</v>
      </c>
      <c r="F72" s="41">
        <v>10000000</v>
      </c>
      <c r="G72" s="41">
        <v>0</v>
      </c>
      <c r="H72" s="41">
        <v>0</v>
      </c>
      <c r="I72" s="41">
        <v>0</v>
      </c>
      <c r="J72" s="41">
        <v>4420432</v>
      </c>
      <c r="K72" s="41">
        <v>4420432</v>
      </c>
      <c r="L72" s="41">
        <v>5579568</v>
      </c>
      <c r="M72" s="41">
        <v>5579568</v>
      </c>
      <c r="N72" s="42">
        <f t="shared" si="1"/>
        <v>0.44204320000000002</v>
      </c>
    </row>
    <row r="73" spans="1:14" x14ac:dyDescent="0.2">
      <c r="A73" s="39" t="s">
        <v>121</v>
      </c>
      <c r="B73" s="39" t="s">
        <v>122</v>
      </c>
      <c r="C73" s="40" t="s">
        <v>45</v>
      </c>
      <c r="D73" s="41">
        <v>3000000</v>
      </c>
      <c r="E73" s="41">
        <v>3000000</v>
      </c>
      <c r="F73" s="41">
        <v>3000000</v>
      </c>
      <c r="G73" s="41">
        <v>0</v>
      </c>
      <c r="H73" s="41">
        <v>0</v>
      </c>
      <c r="I73" s="41">
        <v>0</v>
      </c>
      <c r="J73" s="41">
        <v>679943</v>
      </c>
      <c r="K73" s="41">
        <v>679943</v>
      </c>
      <c r="L73" s="41">
        <v>2320057</v>
      </c>
      <c r="M73" s="41">
        <v>2320057</v>
      </c>
      <c r="N73" s="42">
        <f t="shared" si="1"/>
        <v>0.22664766666666666</v>
      </c>
    </row>
    <row r="74" spans="1:14" ht="13.5" thickBot="1" x14ac:dyDescent="0.25">
      <c r="A74" s="39" t="s">
        <v>123</v>
      </c>
      <c r="B74" s="39" t="s">
        <v>124</v>
      </c>
      <c r="C74" s="40" t="s">
        <v>45</v>
      </c>
      <c r="D74" s="41">
        <v>3000000</v>
      </c>
      <c r="E74" s="41">
        <v>3000000</v>
      </c>
      <c r="F74" s="41">
        <v>3000000</v>
      </c>
      <c r="G74" s="41">
        <v>0</v>
      </c>
      <c r="H74" s="41">
        <v>0</v>
      </c>
      <c r="I74" s="41">
        <v>0</v>
      </c>
      <c r="J74" s="41">
        <v>679943</v>
      </c>
      <c r="K74" s="41">
        <v>679943</v>
      </c>
      <c r="L74" s="41">
        <v>2320057</v>
      </c>
      <c r="M74" s="41">
        <v>2320057</v>
      </c>
      <c r="N74" s="42">
        <f t="shared" si="1"/>
        <v>0.22664766666666666</v>
      </c>
    </row>
    <row r="75" spans="1:14" ht="13.5" thickBot="1" x14ac:dyDescent="0.25">
      <c r="A75" s="34" t="s">
        <v>125</v>
      </c>
      <c r="B75" s="35" t="s">
        <v>126</v>
      </c>
      <c r="C75" s="36" t="s">
        <v>45</v>
      </c>
      <c r="D75" s="37">
        <v>21633943378</v>
      </c>
      <c r="E75" s="37">
        <v>20931944173</v>
      </c>
      <c r="F75" s="37">
        <v>20931944172.130001</v>
      </c>
      <c r="G75" s="37">
        <v>0</v>
      </c>
      <c r="H75" s="37">
        <v>0</v>
      </c>
      <c r="I75" s="37">
        <v>0</v>
      </c>
      <c r="J75" s="37">
        <v>18963924385.169998</v>
      </c>
      <c r="K75" s="37">
        <v>17538167693.689999</v>
      </c>
      <c r="L75" s="37">
        <v>1968019787.8299999</v>
      </c>
      <c r="M75" s="37">
        <v>1968019786.96</v>
      </c>
      <c r="N75" s="38">
        <f t="shared" si="1"/>
        <v>0.90598007659658586</v>
      </c>
    </row>
    <row r="76" spans="1:14" x14ac:dyDescent="0.2">
      <c r="A76" s="39" t="s">
        <v>127</v>
      </c>
      <c r="B76" s="39" t="s">
        <v>128</v>
      </c>
      <c r="C76" s="40" t="s">
        <v>45</v>
      </c>
      <c r="D76" s="41">
        <v>358040000</v>
      </c>
      <c r="E76" s="41">
        <v>155242000</v>
      </c>
      <c r="F76" s="41">
        <v>155242000</v>
      </c>
      <c r="G76" s="41">
        <v>0</v>
      </c>
      <c r="H76" s="41">
        <v>0</v>
      </c>
      <c r="I76" s="41">
        <v>0</v>
      </c>
      <c r="J76" s="41">
        <v>122662936.09</v>
      </c>
      <c r="K76" s="41">
        <v>122035468.16</v>
      </c>
      <c r="L76" s="41">
        <v>32579063.91</v>
      </c>
      <c r="M76" s="41">
        <v>32579063.91</v>
      </c>
      <c r="N76" s="42">
        <f t="shared" si="1"/>
        <v>0.79014014306695357</v>
      </c>
    </row>
    <row r="77" spans="1:14" x14ac:dyDescent="0.2">
      <c r="A77" s="39" t="s">
        <v>129</v>
      </c>
      <c r="B77" s="39" t="s">
        <v>130</v>
      </c>
      <c r="C77" s="40" t="s">
        <v>45</v>
      </c>
      <c r="D77" s="41">
        <v>92000000</v>
      </c>
      <c r="E77" s="41">
        <v>80000000</v>
      </c>
      <c r="F77" s="41">
        <v>80000000</v>
      </c>
      <c r="G77" s="41">
        <v>0</v>
      </c>
      <c r="H77" s="41">
        <v>0</v>
      </c>
      <c r="I77" s="41">
        <v>0</v>
      </c>
      <c r="J77" s="41">
        <v>57526985.5</v>
      </c>
      <c r="K77" s="41">
        <v>57526985.5</v>
      </c>
      <c r="L77" s="41">
        <v>22473014.5</v>
      </c>
      <c r="M77" s="41">
        <v>22473014.5</v>
      </c>
      <c r="N77" s="42">
        <f t="shared" si="1"/>
        <v>0.71908731874999998</v>
      </c>
    </row>
    <row r="78" spans="1:14" x14ac:dyDescent="0.2">
      <c r="A78" s="39" t="s">
        <v>131</v>
      </c>
      <c r="B78" s="39" t="s">
        <v>132</v>
      </c>
      <c r="C78" s="40" t="s">
        <v>45</v>
      </c>
      <c r="D78" s="41">
        <v>1040000</v>
      </c>
      <c r="E78" s="41">
        <v>1040000</v>
      </c>
      <c r="F78" s="41">
        <v>1040000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1040000</v>
      </c>
      <c r="M78" s="41">
        <v>1040000</v>
      </c>
      <c r="N78" s="42">
        <f t="shared" si="1"/>
        <v>0</v>
      </c>
    </row>
    <row r="79" spans="1:14" x14ac:dyDescent="0.2">
      <c r="A79" s="39" t="s">
        <v>347</v>
      </c>
      <c r="B79" s="39" t="s">
        <v>348</v>
      </c>
      <c r="C79" s="40" t="s">
        <v>45</v>
      </c>
      <c r="D79" s="41">
        <v>265000000</v>
      </c>
      <c r="E79" s="41">
        <v>74202000</v>
      </c>
      <c r="F79" s="41">
        <v>74202000</v>
      </c>
      <c r="G79" s="41">
        <v>0</v>
      </c>
      <c r="H79" s="41">
        <v>0</v>
      </c>
      <c r="I79" s="41">
        <v>0</v>
      </c>
      <c r="J79" s="41">
        <v>65135950.590000004</v>
      </c>
      <c r="K79" s="41">
        <v>64508482.659999996</v>
      </c>
      <c r="L79" s="41">
        <v>9066049.4100000001</v>
      </c>
      <c r="M79" s="41">
        <v>9066049.4100000001</v>
      </c>
      <c r="N79" s="42">
        <f t="shared" si="1"/>
        <v>0.87781933896660469</v>
      </c>
    </row>
    <row r="80" spans="1:14" x14ac:dyDescent="0.2">
      <c r="A80" s="39" t="s">
        <v>349</v>
      </c>
      <c r="B80" s="39" t="s">
        <v>350</v>
      </c>
      <c r="C80" s="40" t="s">
        <v>45</v>
      </c>
      <c r="D80" s="41">
        <v>20405694039</v>
      </c>
      <c r="E80" s="41">
        <v>19899440834</v>
      </c>
      <c r="F80" s="41">
        <v>19899440833.130001</v>
      </c>
      <c r="G80" s="41">
        <v>0</v>
      </c>
      <c r="H80" s="41">
        <v>0</v>
      </c>
      <c r="I80" s="41">
        <v>0</v>
      </c>
      <c r="J80" s="41">
        <v>18123826130</v>
      </c>
      <c r="K80" s="41">
        <v>16848331858</v>
      </c>
      <c r="L80" s="41">
        <v>1775614704</v>
      </c>
      <c r="M80" s="41">
        <v>1775614703.1300001</v>
      </c>
      <c r="N80" s="42">
        <f t="shared" si="1"/>
        <v>0.91077062321438695</v>
      </c>
    </row>
    <row r="81" spans="1:14" x14ac:dyDescent="0.2">
      <c r="A81" s="39" t="s">
        <v>404</v>
      </c>
      <c r="B81" s="39" t="s">
        <v>405</v>
      </c>
      <c r="C81" s="40" t="s">
        <v>45</v>
      </c>
      <c r="D81" s="41">
        <v>20405694039</v>
      </c>
      <c r="E81" s="41">
        <v>19899440834</v>
      </c>
      <c r="F81" s="41">
        <v>19899440833.130001</v>
      </c>
      <c r="G81" s="41">
        <v>0</v>
      </c>
      <c r="H81" s="41">
        <v>0</v>
      </c>
      <c r="I81" s="41">
        <v>0</v>
      </c>
      <c r="J81" s="41">
        <v>18123826130</v>
      </c>
      <c r="K81" s="41">
        <v>16848331858</v>
      </c>
      <c r="L81" s="41">
        <v>1775614704</v>
      </c>
      <c r="M81" s="41">
        <v>1775614703.1300001</v>
      </c>
      <c r="N81" s="42">
        <f t="shared" si="1"/>
        <v>0.91077062321438695</v>
      </c>
    </row>
    <row r="82" spans="1:14" x14ac:dyDescent="0.2">
      <c r="A82" s="39" t="s">
        <v>353</v>
      </c>
      <c r="B82" s="39" t="s">
        <v>354</v>
      </c>
      <c r="C82" s="40" t="s">
        <v>45</v>
      </c>
      <c r="D82" s="41">
        <v>59636392</v>
      </c>
      <c r="E82" s="41">
        <v>63542344</v>
      </c>
      <c r="F82" s="41">
        <v>63542344</v>
      </c>
      <c r="G82" s="41">
        <v>0</v>
      </c>
      <c r="H82" s="41">
        <v>0</v>
      </c>
      <c r="I82" s="41">
        <v>0</v>
      </c>
      <c r="J82" s="41">
        <v>6855573.7599999998</v>
      </c>
      <c r="K82" s="41">
        <v>0</v>
      </c>
      <c r="L82" s="41">
        <v>56686770.240000002</v>
      </c>
      <c r="M82" s="41">
        <v>56686770.240000002</v>
      </c>
      <c r="N82" s="42">
        <f t="shared" si="1"/>
        <v>0.10788984680829526</v>
      </c>
    </row>
    <row r="83" spans="1:14" x14ac:dyDescent="0.2">
      <c r="A83" s="39" t="s">
        <v>361</v>
      </c>
      <c r="B83" s="39" t="s">
        <v>362</v>
      </c>
      <c r="C83" s="40" t="s">
        <v>45</v>
      </c>
      <c r="D83" s="41">
        <v>59261392</v>
      </c>
      <c r="E83" s="41">
        <v>59261392</v>
      </c>
      <c r="F83" s="41">
        <v>59261392</v>
      </c>
      <c r="G83" s="41">
        <v>0</v>
      </c>
      <c r="H83" s="41">
        <v>0</v>
      </c>
      <c r="I83" s="41">
        <v>0</v>
      </c>
      <c r="J83" s="41">
        <v>6855573.7599999998</v>
      </c>
      <c r="K83" s="41">
        <v>0</v>
      </c>
      <c r="L83" s="41">
        <v>52405818.240000002</v>
      </c>
      <c r="M83" s="41">
        <v>52405818.240000002</v>
      </c>
      <c r="N83" s="42">
        <f t="shared" si="1"/>
        <v>0.11568364374566159</v>
      </c>
    </row>
    <row r="84" spans="1:14" x14ac:dyDescent="0.2">
      <c r="A84" s="39" t="s">
        <v>406</v>
      </c>
      <c r="B84" s="39" t="s">
        <v>407</v>
      </c>
      <c r="C84" s="40" t="s">
        <v>45</v>
      </c>
      <c r="D84" s="41">
        <v>0</v>
      </c>
      <c r="E84" s="41">
        <v>3765952</v>
      </c>
      <c r="F84" s="41">
        <v>3765952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3765952</v>
      </c>
      <c r="M84" s="41">
        <v>3765952</v>
      </c>
      <c r="N84" s="42">
        <f t="shared" si="1"/>
        <v>0</v>
      </c>
    </row>
    <row r="85" spans="1:14" x14ac:dyDescent="0.2">
      <c r="A85" s="39" t="s">
        <v>365</v>
      </c>
      <c r="B85" s="39" t="s">
        <v>366</v>
      </c>
      <c r="C85" s="40" t="s">
        <v>45</v>
      </c>
      <c r="D85" s="41">
        <v>375000</v>
      </c>
      <c r="E85" s="41">
        <v>515000</v>
      </c>
      <c r="F85" s="41">
        <v>515000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515000</v>
      </c>
      <c r="M85" s="41">
        <v>515000</v>
      </c>
      <c r="N85" s="42">
        <f t="shared" si="1"/>
        <v>0</v>
      </c>
    </row>
    <row r="86" spans="1:14" x14ac:dyDescent="0.2">
      <c r="A86" s="39" t="s">
        <v>223</v>
      </c>
      <c r="B86" s="39" t="s">
        <v>224</v>
      </c>
      <c r="C86" s="40" t="s">
        <v>45</v>
      </c>
      <c r="D86" s="41">
        <v>17120000</v>
      </c>
      <c r="E86" s="41">
        <v>24001936</v>
      </c>
      <c r="F86" s="41">
        <v>24001936</v>
      </c>
      <c r="G86" s="41">
        <v>0</v>
      </c>
      <c r="H86" s="41">
        <v>0</v>
      </c>
      <c r="I86" s="41">
        <v>0</v>
      </c>
      <c r="J86" s="41">
        <v>15556602.6</v>
      </c>
      <c r="K86" s="41">
        <v>7205972.7999999998</v>
      </c>
      <c r="L86" s="41">
        <v>8445333.4000000004</v>
      </c>
      <c r="M86" s="41">
        <v>8445333.4000000004</v>
      </c>
      <c r="N86" s="42">
        <f t="shared" si="1"/>
        <v>0.64813949174766572</v>
      </c>
    </row>
    <row r="87" spans="1:14" x14ac:dyDescent="0.2">
      <c r="A87" s="39" t="s">
        <v>367</v>
      </c>
      <c r="B87" s="39" t="s">
        <v>368</v>
      </c>
      <c r="C87" s="40" t="s">
        <v>45</v>
      </c>
      <c r="D87" s="41">
        <v>1120000</v>
      </c>
      <c r="E87" s="41">
        <v>8001936</v>
      </c>
      <c r="F87" s="41">
        <v>8001936</v>
      </c>
      <c r="G87" s="41">
        <v>0</v>
      </c>
      <c r="H87" s="41">
        <v>0</v>
      </c>
      <c r="I87" s="41">
        <v>0</v>
      </c>
      <c r="J87" s="41">
        <v>7198029.4900000002</v>
      </c>
      <c r="K87" s="41">
        <v>0</v>
      </c>
      <c r="L87" s="41">
        <v>803906.51</v>
      </c>
      <c r="M87" s="41">
        <v>803906.51</v>
      </c>
      <c r="N87" s="42">
        <f t="shared" si="1"/>
        <v>0.89953599853835375</v>
      </c>
    </row>
    <row r="88" spans="1:14" x14ac:dyDescent="0.2">
      <c r="A88" s="39" t="s">
        <v>225</v>
      </c>
      <c r="B88" s="39" t="s">
        <v>226</v>
      </c>
      <c r="C88" s="40" t="s">
        <v>45</v>
      </c>
      <c r="D88" s="41">
        <v>16000000</v>
      </c>
      <c r="E88" s="41">
        <v>16000000</v>
      </c>
      <c r="F88" s="41">
        <v>16000000</v>
      </c>
      <c r="G88" s="41">
        <v>0</v>
      </c>
      <c r="H88" s="41">
        <v>0</v>
      </c>
      <c r="I88" s="41">
        <v>0</v>
      </c>
      <c r="J88" s="41">
        <v>8358573.1100000003</v>
      </c>
      <c r="K88" s="41">
        <v>7205972.7999999998</v>
      </c>
      <c r="L88" s="41">
        <v>7641426.8899999997</v>
      </c>
      <c r="M88" s="41">
        <v>7641426.8899999997</v>
      </c>
      <c r="N88" s="42">
        <f t="shared" si="1"/>
        <v>0.522410819375</v>
      </c>
    </row>
    <row r="89" spans="1:14" x14ac:dyDescent="0.2">
      <c r="A89" s="39" t="s">
        <v>227</v>
      </c>
      <c r="B89" s="39" t="s">
        <v>228</v>
      </c>
      <c r="C89" s="40" t="s">
        <v>45</v>
      </c>
      <c r="D89" s="41">
        <v>793452947</v>
      </c>
      <c r="E89" s="41">
        <v>789717059</v>
      </c>
      <c r="F89" s="41">
        <v>789717059</v>
      </c>
      <c r="G89" s="41">
        <v>0</v>
      </c>
      <c r="H89" s="41">
        <v>0</v>
      </c>
      <c r="I89" s="41">
        <v>0</v>
      </c>
      <c r="J89" s="41">
        <v>695023142.72000003</v>
      </c>
      <c r="K89" s="41">
        <v>560594394.73000002</v>
      </c>
      <c r="L89" s="41">
        <v>94693916.280000001</v>
      </c>
      <c r="M89" s="41">
        <v>94693916.280000001</v>
      </c>
      <c r="N89" s="42">
        <f t="shared" si="1"/>
        <v>0.88009133752294955</v>
      </c>
    </row>
    <row r="90" spans="1:14" x14ac:dyDescent="0.2">
      <c r="A90" s="39" t="s">
        <v>369</v>
      </c>
      <c r="B90" s="39" t="s">
        <v>370</v>
      </c>
      <c r="C90" s="40" t="s">
        <v>45</v>
      </c>
      <c r="D90" s="41">
        <v>17095020</v>
      </c>
      <c r="E90" s="41">
        <v>32654534</v>
      </c>
      <c r="F90" s="41">
        <v>32654534</v>
      </c>
      <c r="G90" s="41">
        <v>0</v>
      </c>
      <c r="H90" s="41">
        <v>0</v>
      </c>
      <c r="I90" s="41">
        <v>0</v>
      </c>
      <c r="J90" s="41">
        <v>23225929.68</v>
      </c>
      <c r="K90" s="41">
        <v>23225929.68</v>
      </c>
      <c r="L90" s="41">
        <v>9428604.3200000003</v>
      </c>
      <c r="M90" s="41">
        <v>9428604.3200000003</v>
      </c>
      <c r="N90" s="42">
        <f t="shared" si="1"/>
        <v>0.71126201586585192</v>
      </c>
    </row>
    <row r="91" spans="1:14" x14ac:dyDescent="0.2">
      <c r="A91" s="39" t="s">
        <v>253</v>
      </c>
      <c r="B91" s="39" t="s">
        <v>254</v>
      </c>
      <c r="C91" s="40" t="s">
        <v>45</v>
      </c>
      <c r="D91" s="41">
        <v>168842000</v>
      </c>
      <c r="E91" s="41">
        <v>168842000</v>
      </c>
      <c r="F91" s="41">
        <v>168842000</v>
      </c>
      <c r="G91" s="41">
        <v>0</v>
      </c>
      <c r="H91" s="41">
        <v>0</v>
      </c>
      <c r="I91" s="41">
        <v>0</v>
      </c>
      <c r="J91" s="41">
        <v>139436814.80000001</v>
      </c>
      <c r="K91" s="41">
        <v>51747621.75</v>
      </c>
      <c r="L91" s="41">
        <v>29405185.199999999</v>
      </c>
      <c r="M91" s="41">
        <v>29405185.199999999</v>
      </c>
      <c r="N91" s="42">
        <f t="shared" si="1"/>
        <v>0.82584199902867772</v>
      </c>
    </row>
    <row r="92" spans="1:14" x14ac:dyDescent="0.2">
      <c r="A92" s="39" t="s">
        <v>371</v>
      </c>
      <c r="B92" s="39" t="s">
        <v>372</v>
      </c>
      <c r="C92" s="40" t="s">
        <v>45</v>
      </c>
      <c r="D92" s="41">
        <v>41723900</v>
      </c>
      <c r="E92" s="41">
        <v>61660785</v>
      </c>
      <c r="F92" s="41">
        <v>61660785</v>
      </c>
      <c r="G92" s="41">
        <v>0</v>
      </c>
      <c r="H92" s="41">
        <v>0</v>
      </c>
      <c r="I92" s="41">
        <v>0</v>
      </c>
      <c r="J92" s="41">
        <v>51142247.740000002</v>
      </c>
      <c r="K92" s="41">
        <v>19157968.199999999</v>
      </c>
      <c r="L92" s="41">
        <v>10518537.26</v>
      </c>
      <c r="M92" s="41">
        <v>10518537.26</v>
      </c>
      <c r="N92" s="42">
        <f t="shared" si="1"/>
        <v>0.82941285518826924</v>
      </c>
    </row>
    <row r="93" spans="1:14" x14ac:dyDescent="0.2">
      <c r="A93" s="39" t="s">
        <v>255</v>
      </c>
      <c r="B93" s="39" t="s">
        <v>256</v>
      </c>
      <c r="C93" s="40" t="s">
        <v>45</v>
      </c>
      <c r="D93" s="41">
        <v>176844644</v>
      </c>
      <c r="E93" s="41">
        <v>187242978</v>
      </c>
      <c r="F93" s="41">
        <v>187242978</v>
      </c>
      <c r="G93" s="41">
        <v>0</v>
      </c>
      <c r="H93" s="41">
        <v>0</v>
      </c>
      <c r="I93" s="41">
        <v>0</v>
      </c>
      <c r="J93" s="41">
        <v>163389561.69999999</v>
      </c>
      <c r="K93" s="41">
        <v>152348966.59999999</v>
      </c>
      <c r="L93" s="41">
        <v>23853416.300000001</v>
      </c>
      <c r="M93" s="41">
        <v>23853416.300000001</v>
      </c>
      <c r="N93" s="42">
        <f t="shared" si="1"/>
        <v>0.87260715165510772</v>
      </c>
    </row>
    <row r="94" spans="1:14" x14ac:dyDescent="0.2">
      <c r="A94" s="39" t="s">
        <v>373</v>
      </c>
      <c r="B94" s="39" t="s">
        <v>374</v>
      </c>
      <c r="C94" s="40" t="s">
        <v>45</v>
      </c>
      <c r="D94" s="41">
        <v>155089383</v>
      </c>
      <c r="E94" s="41">
        <v>156840223</v>
      </c>
      <c r="F94" s="41">
        <v>156840223</v>
      </c>
      <c r="G94" s="41">
        <v>0</v>
      </c>
      <c r="H94" s="41">
        <v>0</v>
      </c>
      <c r="I94" s="41">
        <v>0</v>
      </c>
      <c r="J94" s="41">
        <v>156628890.30000001</v>
      </c>
      <c r="K94" s="41">
        <v>156189069.59999999</v>
      </c>
      <c r="L94" s="41">
        <v>211332.7</v>
      </c>
      <c r="M94" s="41">
        <v>211332.7</v>
      </c>
      <c r="N94" s="42">
        <f t="shared" si="1"/>
        <v>0.99865256057433693</v>
      </c>
    </row>
    <row r="95" spans="1:14" x14ac:dyDescent="0.2">
      <c r="A95" s="39" t="s">
        <v>229</v>
      </c>
      <c r="B95" s="39" t="s">
        <v>230</v>
      </c>
      <c r="C95" s="40" t="s">
        <v>45</v>
      </c>
      <c r="D95" s="41">
        <v>22655000</v>
      </c>
      <c r="E95" s="41">
        <v>22515000</v>
      </c>
      <c r="F95" s="41">
        <v>22515000</v>
      </c>
      <c r="G95" s="41">
        <v>0</v>
      </c>
      <c r="H95" s="41">
        <v>0</v>
      </c>
      <c r="I95" s="41">
        <v>0</v>
      </c>
      <c r="J95" s="41">
        <v>1996710</v>
      </c>
      <c r="K95" s="41">
        <v>0</v>
      </c>
      <c r="L95" s="41">
        <v>20518290</v>
      </c>
      <c r="M95" s="41">
        <v>20518290</v>
      </c>
      <c r="N95" s="42">
        <f t="shared" si="1"/>
        <v>8.8683544303797462E-2</v>
      </c>
    </row>
    <row r="96" spans="1:14" x14ac:dyDescent="0.2">
      <c r="A96" s="39" t="s">
        <v>408</v>
      </c>
      <c r="B96" s="39" t="s">
        <v>409</v>
      </c>
      <c r="C96" s="40" t="s">
        <v>45</v>
      </c>
      <c r="D96" s="41">
        <v>0</v>
      </c>
      <c r="E96" s="41">
        <v>3603974</v>
      </c>
      <c r="F96" s="41">
        <v>3603974</v>
      </c>
      <c r="G96" s="41">
        <v>0</v>
      </c>
      <c r="H96" s="41">
        <v>0</v>
      </c>
      <c r="I96" s="41">
        <v>0</v>
      </c>
      <c r="J96" s="41">
        <v>3577636.5</v>
      </c>
      <c r="K96" s="41">
        <v>3514315.5</v>
      </c>
      <c r="L96" s="41">
        <v>26337.5</v>
      </c>
      <c r="M96" s="41">
        <v>26337.5</v>
      </c>
      <c r="N96" s="42">
        <f t="shared" si="1"/>
        <v>0.99269209489302646</v>
      </c>
    </row>
    <row r="97" spans="1:14" ht="13.5" thickBot="1" x14ac:dyDescent="0.25">
      <c r="A97" s="39" t="s">
        <v>257</v>
      </c>
      <c r="B97" s="39" t="s">
        <v>258</v>
      </c>
      <c r="C97" s="40" t="s">
        <v>45</v>
      </c>
      <c r="D97" s="41">
        <v>211203000</v>
      </c>
      <c r="E97" s="41">
        <v>156357565</v>
      </c>
      <c r="F97" s="41">
        <v>156357565</v>
      </c>
      <c r="G97" s="41">
        <v>0</v>
      </c>
      <c r="H97" s="41">
        <v>0</v>
      </c>
      <c r="I97" s="41">
        <v>0</v>
      </c>
      <c r="J97" s="41">
        <v>155625352</v>
      </c>
      <c r="K97" s="41">
        <v>154410523.40000001</v>
      </c>
      <c r="L97" s="41">
        <v>732213</v>
      </c>
      <c r="M97" s="41">
        <v>732213</v>
      </c>
      <c r="N97" s="42">
        <f t="shared" si="1"/>
        <v>0.99531706061040282</v>
      </c>
    </row>
    <row r="98" spans="1:14" ht="13.5" thickBot="1" x14ac:dyDescent="0.25">
      <c r="A98" s="34" t="s">
        <v>133</v>
      </c>
      <c r="B98" s="35" t="s">
        <v>134</v>
      </c>
      <c r="C98" s="36" t="s">
        <v>50</v>
      </c>
      <c r="D98" s="37">
        <v>8382325374</v>
      </c>
      <c r="E98" s="37">
        <v>4615321287</v>
      </c>
      <c r="F98" s="37">
        <v>4615321287</v>
      </c>
      <c r="G98" s="37">
        <v>0</v>
      </c>
      <c r="H98" s="37">
        <v>0</v>
      </c>
      <c r="I98" s="37">
        <v>0</v>
      </c>
      <c r="J98" s="37">
        <v>3536745972.8299999</v>
      </c>
      <c r="K98" s="37">
        <v>2860527732.5999999</v>
      </c>
      <c r="L98" s="37">
        <v>1078575314.1700001</v>
      </c>
      <c r="M98" s="37">
        <v>1078575314.1700001</v>
      </c>
      <c r="N98" s="38">
        <f t="shared" si="1"/>
        <v>0.76630547537220672</v>
      </c>
    </row>
    <row r="99" spans="1:14" x14ac:dyDescent="0.2">
      <c r="A99" s="39" t="s">
        <v>135</v>
      </c>
      <c r="B99" s="39" t="s">
        <v>136</v>
      </c>
      <c r="C99" s="40" t="s">
        <v>50</v>
      </c>
      <c r="D99" s="41">
        <v>2214831111</v>
      </c>
      <c r="E99" s="41">
        <v>2213331111</v>
      </c>
      <c r="F99" s="41">
        <v>2213331111</v>
      </c>
      <c r="G99" s="41">
        <v>0</v>
      </c>
      <c r="H99" s="41">
        <v>0</v>
      </c>
      <c r="I99" s="41">
        <v>0</v>
      </c>
      <c r="J99" s="41">
        <v>1763065746.5</v>
      </c>
      <c r="K99" s="41">
        <v>1096180994.29</v>
      </c>
      <c r="L99" s="41">
        <v>450265364.5</v>
      </c>
      <c r="M99" s="41">
        <v>450265364.5</v>
      </c>
      <c r="N99" s="42">
        <f t="shared" si="1"/>
        <v>0.79656664912798947</v>
      </c>
    </row>
    <row r="100" spans="1:14" x14ac:dyDescent="0.2">
      <c r="A100" s="39" t="s">
        <v>375</v>
      </c>
      <c r="B100" s="39" t="s">
        <v>376</v>
      </c>
      <c r="C100" s="40" t="s">
        <v>50</v>
      </c>
      <c r="D100" s="41">
        <v>150000</v>
      </c>
      <c r="E100" s="41">
        <v>150000</v>
      </c>
      <c r="F100" s="41">
        <v>150000</v>
      </c>
      <c r="G100" s="41">
        <v>0</v>
      </c>
      <c r="H100" s="41">
        <v>0</v>
      </c>
      <c r="I100" s="41">
        <v>0</v>
      </c>
      <c r="J100" s="41">
        <v>94920</v>
      </c>
      <c r="K100" s="41">
        <v>93240</v>
      </c>
      <c r="L100" s="41">
        <v>55080</v>
      </c>
      <c r="M100" s="41">
        <v>55080</v>
      </c>
      <c r="N100" s="42">
        <f t="shared" si="1"/>
        <v>0.63280000000000003</v>
      </c>
    </row>
    <row r="101" spans="1:14" x14ac:dyDescent="0.2">
      <c r="A101" s="39" t="s">
        <v>137</v>
      </c>
      <c r="B101" s="39" t="s">
        <v>138</v>
      </c>
      <c r="C101" s="40" t="s">
        <v>50</v>
      </c>
      <c r="D101" s="41">
        <v>234745000</v>
      </c>
      <c r="E101" s="41">
        <v>234745000</v>
      </c>
      <c r="F101" s="41">
        <v>234745000</v>
      </c>
      <c r="G101" s="41">
        <v>0</v>
      </c>
      <c r="H101" s="41">
        <v>0</v>
      </c>
      <c r="I101" s="41">
        <v>0</v>
      </c>
      <c r="J101" s="41">
        <v>221564914</v>
      </c>
      <c r="K101" s="41">
        <v>218113139.80000001</v>
      </c>
      <c r="L101" s="41">
        <v>13180086</v>
      </c>
      <c r="M101" s="41">
        <v>13180086</v>
      </c>
      <c r="N101" s="42">
        <f t="shared" si="1"/>
        <v>0.94385360284564102</v>
      </c>
    </row>
    <row r="102" spans="1:14" x14ac:dyDescent="0.2">
      <c r="A102" s="39" t="s">
        <v>377</v>
      </c>
      <c r="B102" s="39" t="s">
        <v>378</v>
      </c>
      <c r="C102" s="40" t="s">
        <v>50</v>
      </c>
      <c r="D102" s="41">
        <v>1719244</v>
      </c>
      <c r="E102" s="41">
        <v>1219244</v>
      </c>
      <c r="F102" s="41">
        <v>1219244</v>
      </c>
      <c r="G102" s="41">
        <v>0</v>
      </c>
      <c r="H102" s="41">
        <v>0</v>
      </c>
      <c r="I102" s="41">
        <v>0</v>
      </c>
      <c r="J102" s="41">
        <v>1161.45</v>
      </c>
      <c r="K102" s="41">
        <v>0</v>
      </c>
      <c r="L102" s="41">
        <v>1218082.55</v>
      </c>
      <c r="M102" s="41">
        <v>1218082.55</v>
      </c>
      <c r="N102" s="42">
        <f t="shared" si="1"/>
        <v>9.5259849546112181E-4</v>
      </c>
    </row>
    <row r="103" spans="1:14" x14ac:dyDescent="0.2">
      <c r="A103" s="39" t="s">
        <v>379</v>
      </c>
      <c r="B103" s="39" t="s">
        <v>380</v>
      </c>
      <c r="C103" s="40" t="s">
        <v>50</v>
      </c>
      <c r="D103" s="41">
        <v>714062110</v>
      </c>
      <c r="E103" s="41">
        <v>713062110</v>
      </c>
      <c r="F103" s="41">
        <v>713062110</v>
      </c>
      <c r="G103" s="41">
        <v>0</v>
      </c>
      <c r="H103" s="41">
        <v>0</v>
      </c>
      <c r="I103" s="41">
        <v>0</v>
      </c>
      <c r="J103" s="41">
        <v>661937360.20000005</v>
      </c>
      <c r="K103" s="41">
        <v>537192679.39999998</v>
      </c>
      <c r="L103" s="41">
        <v>51124749.799999997</v>
      </c>
      <c r="M103" s="41">
        <v>51124749.799999997</v>
      </c>
      <c r="N103" s="42">
        <f t="shared" si="1"/>
        <v>0.92830252921446077</v>
      </c>
    </row>
    <row r="104" spans="1:14" x14ac:dyDescent="0.2">
      <c r="A104" s="39" t="s">
        <v>381</v>
      </c>
      <c r="B104" s="39" t="s">
        <v>382</v>
      </c>
      <c r="C104" s="40" t="s">
        <v>50</v>
      </c>
      <c r="D104" s="41">
        <v>305806550</v>
      </c>
      <c r="E104" s="41">
        <v>305806550</v>
      </c>
      <c r="F104" s="41">
        <v>305806550</v>
      </c>
      <c r="G104" s="41">
        <v>0</v>
      </c>
      <c r="H104" s="41">
        <v>0</v>
      </c>
      <c r="I104" s="41">
        <v>0</v>
      </c>
      <c r="J104" s="41">
        <v>148374764.19999999</v>
      </c>
      <c r="K104" s="41">
        <v>67615003.840000004</v>
      </c>
      <c r="L104" s="41">
        <v>157431785.80000001</v>
      </c>
      <c r="M104" s="41">
        <v>157431785.80000001</v>
      </c>
      <c r="N104" s="42">
        <f t="shared" si="1"/>
        <v>0.48519158337190615</v>
      </c>
    </row>
    <row r="105" spans="1:14" x14ac:dyDescent="0.2">
      <c r="A105" s="39" t="s">
        <v>383</v>
      </c>
      <c r="B105" s="39" t="s">
        <v>384</v>
      </c>
      <c r="C105" s="40" t="s">
        <v>50</v>
      </c>
      <c r="D105" s="41">
        <v>49440</v>
      </c>
      <c r="E105" s="41">
        <v>49440</v>
      </c>
      <c r="F105" s="41">
        <v>49440</v>
      </c>
      <c r="G105" s="41">
        <v>0</v>
      </c>
      <c r="H105" s="41">
        <v>0</v>
      </c>
      <c r="I105" s="41">
        <v>0</v>
      </c>
      <c r="J105" s="41">
        <v>29894.15</v>
      </c>
      <c r="K105" s="41">
        <v>29894.05</v>
      </c>
      <c r="L105" s="41">
        <v>19545.849999999999</v>
      </c>
      <c r="M105" s="41">
        <v>19545.849999999999</v>
      </c>
      <c r="N105" s="42">
        <f t="shared" si="1"/>
        <v>0.60465513754045308</v>
      </c>
    </row>
    <row r="106" spans="1:14" x14ac:dyDescent="0.2">
      <c r="A106" s="39" t="s">
        <v>231</v>
      </c>
      <c r="B106" s="39" t="s">
        <v>232</v>
      </c>
      <c r="C106" s="40" t="s">
        <v>50</v>
      </c>
      <c r="D106" s="41">
        <v>958298767</v>
      </c>
      <c r="E106" s="41">
        <v>958298767</v>
      </c>
      <c r="F106" s="41">
        <v>958298767</v>
      </c>
      <c r="G106" s="41">
        <v>0</v>
      </c>
      <c r="H106" s="41">
        <v>0</v>
      </c>
      <c r="I106" s="41">
        <v>0</v>
      </c>
      <c r="J106" s="41">
        <v>731062732.5</v>
      </c>
      <c r="K106" s="41">
        <v>273137037.19999999</v>
      </c>
      <c r="L106" s="41">
        <v>227236034.5</v>
      </c>
      <c r="M106" s="41">
        <v>227236034.5</v>
      </c>
      <c r="N106" s="42">
        <f t="shared" si="1"/>
        <v>0.76287558502097086</v>
      </c>
    </row>
    <row r="107" spans="1:14" x14ac:dyDescent="0.2">
      <c r="A107" s="39" t="s">
        <v>139</v>
      </c>
      <c r="B107" s="39" t="s">
        <v>140</v>
      </c>
      <c r="C107" s="40" t="s">
        <v>50</v>
      </c>
      <c r="D107" s="41">
        <v>6051500000</v>
      </c>
      <c r="E107" s="41">
        <v>2285995913</v>
      </c>
      <c r="F107" s="41">
        <v>2285995913</v>
      </c>
      <c r="G107" s="41">
        <v>0</v>
      </c>
      <c r="H107" s="41">
        <v>0</v>
      </c>
      <c r="I107" s="41">
        <v>0</v>
      </c>
      <c r="J107" s="41">
        <v>1659383754.53</v>
      </c>
      <c r="K107" s="41">
        <v>1652073212.9100001</v>
      </c>
      <c r="L107" s="41">
        <v>626612158.47000003</v>
      </c>
      <c r="M107" s="41">
        <v>626612158.47000003</v>
      </c>
      <c r="N107" s="42">
        <f t="shared" si="1"/>
        <v>0.72589095417599725</v>
      </c>
    </row>
    <row r="108" spans="1:14" x14ac:dyDescent="0.2">
      <c r="A108" s="39" t="s">
        <v>141</v>
      </c>
      <c r="B108" s="39" t="s">
        <v>142</v>
      </c>
      <c r="C108" s="40" t="s">
        <v>50</v>
      </c>
      <c r="D108" s="41">
        <v>3600000000</v>
      </c>
      <c r="E108" s="41">
        <v>793405000</v>
      </c>
      <c r="F108" s="41">
        <v>793405000</v>
      </c>
      <c r="G108" s="41">
        <v>0</v>
      </c>
      <c r="H108" s="41">
        <v>0</v>
      </c>
      <c r="I108" s="41">
        <v>0</v>
      </c>
      <c r="J108" s="41">
        <v>388803048.5</v>
      </c>
      <c r="K108" s="41">
        <v>388803048.5</v>
      </c>
      <c r="L108" s="41">
        <v>404601951.5</v>
      </c>
      <c r="M108" s="41">
        <v>404601951.5</v>
      </c>
      <c r="N108" s="42">
        <f t="shared" si="1"/>
        <v>0.49004360761527843</v>
      </c>
    </row>
    <row r="109" spans="1:14" x14ac:dyDescent="0.2">
      <c r="A109" s="39" t="s">
        <v>385</v>
      </c>
      <c r="B109" s="39" t="s">
        <v>386</v>
      </c>
      <c r="C109" s="40" t="s">
        <v>50</v>
      </c>
      <c r="D109" s="41">
        <v>1500000</v>
      </c>
      <c r="E109" s="41">
        <v>1500000</v>
      </c>
      <c r="F109" s="41">
        <v>1500000</v>
      </c>
      <c r="G109" s="41">
        <v>0</v>
      </c>
      <c r="H109" s="41">
        <v>0</v>
      </c>
      <c r="I109" s="41">
        <v>0</v>
      </c>
      <c r="J109" s="41">
        <v>1499997.03</v>
      </c>
      <c r="K109" s="41">
        <v>1473448.41</v>
      </c>
      <c r="L109" s="41">
        <v>2.97</v>
      </c>
      <c r="M109" s="41">
        <v>2.97</v>
      </c>
      <c r="N109" s="42">
        <f t="shared" si="1"/>
        <v>0.99999802000000004</v>
      </c>
    </row>
    <row r="110" spans="1:14" x14ac:dyDescent="0.2">
      <c r="A110" s="39" t="s">
        <v>143</v>
      </c>
      <c r="B110" s="39" t="s">
        <v>144</v>
      </c>
      <c r="C110" s="40" t="s">
        <v>50</v>
      </c>
      <c r="D110" s="41">
        <v>2450000000</v>
      </c>
      <c r="E110" s="41">
        <v>1491090913</v>
      </c>
      <c r="F110" s="41">
        <v>1491090913</v>
      </c>
      <c r="G110" s="41">
        <v>0</v>
      </c>
      <c r="H110" s="41">
        <v>0</v>
      </c>
      <c r="I110" s="41">
        <v>0</v>
      </c>
      <c r="J110" s="41">
        <v>1269080709</v>
      </c>
      <c r="K110" s="41">
        <v>1261796716</v>
      </c>
      <c r="L110" s="41">
        <v>222010204</v>
      </c>
      <c r="M110" s="41">
        <v>222010204</v>
      </c>
      <c r="N110" s="42">
        <f t="shared" si="1"/>
        <v>0.85110887467396157</v>
      </c>
    </row>
    <row r="111" spans="1:14" x14ac:dyDescent="0.2">
      <c r="A111" s="39" t="s">
        <v>149</v>
      </c>
      <c r="B111" s="39" t="s">
        <v>150</v>
      </c>
      <c r="C111" s="40" t="s">
        <v>50</v>
      </c>
      <c r="D111" s="41">
        <v>115994263</v>
      </c>
      <c r="E111" s="41">
        <v>115994263</v>
      </c>
      <c r="F111" s="41">
        <v>115994263</v>
      </c>
      <c r="G111" s="41">
        <v>0</v>
      </c>
      <c r="H111" s="41">
        <v>0</v>
      </c>
      <c r="I111" s="41">
        <v>0</v>
      </c>
      <c r="J111" s="41">
        <v>114296471.8</v>
      </c>
      <c r="K111" s="41">
        <v>112273525.40000001</v>
      </c>
      <c r="L111" s="41">
        <v>1697791.2</v>
      </c>
      <c r="M111" s="41">
        <v>1697791.2</v>
      </c>
      <c r="N111" s="42">
        <f t="shared" si="1"/>
        <v>0.98536314507209721</v>
      </c>
    </row>
    <row r="112" spans="1:14" ht="13.5" thickBot="1" x14ac:dyDescent="0.25">
      <c r="A112" s="39" t="s">
        <v>151</v>
      </c>
      <c r="B112" s="39" t="s">
        <v>152</v>
      </c>
      <c r="C112" s="40" t="s">
        <v>50</v>
      </c>
      <c r="D112" s="41">
        <v>115994263</v>
      </c>
      <c r="E112" s="41">
        <v>115994263</v>
      </c>
      <c r="F112" s="41">
        <v>115994263</v>
      </c>
      <c r="G112" s="41">
        <v>0</v>
      </c>
      <c r="H112" s="41">
        <v>0</v>
      </c>
      <c r="I112" s="41">
        <v>0</v>
      </c>
      <c r="J112" s="41">
        <v>114296471.8</v>
      </c>
      <c r="K112" s="41">
        <v>112273525.40000001</v>
      </c>
      <c r="L112" s="41">
        <v>1697791.2</v>
      </c>
      <c r="M112" s="41">
        <v>1697791.2</v>
      </c>
      <c r="N112" s="42">
        <f t="shared" si="1"/>
        <v>0.98536314507209721</v>
      </c>
    </row>
    <row r="113" spans="1:14" ht="13.5" thickBot="1" x14ac:dyDescent="0.25">
      <c r="A113" s="34" t="s">
        <v>153</v>
      </c>
      <c r="B113" s="35" t="s">
        <v>154</v>
      </c>
      <c r="C113" s="36" t="s">
        <v>45</v>
      </c>
      <c r="D113" s="37">
        <v>13504527707</v>
      </c>
      <c r="E113" s="37">
        <v>14030683523</v>
      </c>
      <c r="F113" s="37">
        <v>14030683523</v>
      </c>
      <c r="G113" s="37">
        <v>0</v>
      </c>
      <c r="H113" s="37">
        <v>0</v>
      </c>
      <c r="I113" s="37">
        <v>0</v>
      </c>
      <c r="J113" s="37">
        <v>12582247691.370001</v>
      </c>
      <c r="K113" s="37">
        <v>12443709417.76</v>
      </c>
      <c r="L113" s="37">
        <v>1448435831.6300001</v>
      </c>
      <c r="M113" s="37">
        <v>1448435831.6300001</v>
      </c>
      <c r="N113" s="38">
        <f t="shared" si="1"/>
        <v>0.89676655244517278</v>
      </c>
    </row>
    <row r="114" spans="1:14" x14ac:dyDescent="0.2">
      <c r="A114" s="39" t="s">
        <v>155</v>
      </c>
      <c r="B114" s="39" t="s">
        <v>156</v>
      </c>
      <c r="C114" s="40" t="s">
        <v>45</v>
      </c>
      <c r="D114" s="41">
        <v>12794058694</v>
      </c>
      <c r="E114" s="41">
        <v>12689550410</v>
      </c>
      <c r="F114" s="41">
        <v>12689550410</v>
      </c>
      <c r="G114" s="41">
        <v>0</v>
      </c>
      <c r="H114" s="41">
        <v>0</v>
      </c>
      <c r="I114" s="41">
        <v>0</v>
      </c>
      <c r="J114" s="41">
        <v>11828668770.370001</v>
      </c>
      <c r="K114" s="41">
        <v>11801051403.559999</v>
      </c>
      <c r="L114" s="41">
        <v>860881639.63</v>
      </c>
      <c r="M114" s="41">
        <v>860881639.63</v>
      </c>
      <c r="N114" s="42">
        <f t="shared" si="1"/>
        <v>0.93215822374986734</v>
      </c>
    </row>
    <row r="115" spans="1:14" x14ac:dyDescent="0.2">
      <c r="A115" s="39" t="s">
        <v>474</v>
      </c>
      <c r="B115" s="39" t="s">
        <v>475</v>
      </c>
      <c r="C115" s="40" t="s">
        <v>45</v>
      </c>
      <c r="D115" s="41">
        <v>2268420</v>
      </c>
      <c r="E115" s="41">
        <v>2268420</v>
      </c>
      <c r="F115" s="41">
        <v>2268420</v>
      </c>
      <c r="G115" s="41">
        <v>0</v>
      </c>
      <c r="H115" s="41">
        <v>0</v>
      </c>
      <c r="I115" s="41">
        <v>0</v>
      </c>
      <c r="J115" s="41">
        <v>2070962.82</v>
      </c>
      <c r="K115" s="41">
        <v>2070962.82</v>
      </c>
      <c r="L115" s="41">
        <v>197457.18</v>
      </c>
      <c r="M115" s="41">
        <v>197457.18</v>
      </c>
      <c r="N115" s="42">
        <f t="shared" si="1"/>
        <v>0.91295387097627423</v>
      </c>
    </row>
    <row r="116" spans="1:14" x14ac:dyDescent="0.2">
      <c r="A116" s="39" t="s">
        <v>476</v>
      </c>
      <c r="B116" s="39" t="s">
        <v>477</v>
      </c>
      <c r="C116" s="40" t="s">
        <v>45</v>
      </c>
      <c r="D116" s="41">
        <v>2268420</v>
      </c>
      <c r="E116" s="41">
        <v>2268420</v>
      </c>
      <c r="F116" s="41">
        <v>2268420</v>
      </c>
      <c r="G116" s="41">
        <v>0</v>
      </c>
      <c r="H116" s="41">
        <v>0</v>
      </c>
      <c r="I116" s="41">
        <v>0</v>
      </c>
      <c r="J116" s="41">
        <v>2267557.1800000002</v>
      </c>
      <c r="K116" s="41">
        <v>2267557.1800000002</v>
      </c>
      <c r="L116" s="41">
        <v>862.82</v>
      </c>
      <c r="M116" s="41">
        <v>862.82</v>
      </c>
      <c r="N116" s="42">
        <f t="shared" si="1"/>
        <v>0.99961963833857936</v>
      </c>
    </row>
    <row r="117" spans="1:14" x14ac:dyDescent="0.2">
      <c r="A117" s="39" t="s">
        <v>478</v>
      </c>
      <c r="B117" s="39" t="s">
        <v>479</v>
      </c>
      <c r="C117" s="40" t="s">
        <v>45</v>
      </c>
      <c r="D117" s="41">
        <v>2268420</v>
      </c>
      <c r="E117" s="41">
        <v>2268420</v>
      </c>
      <c r="F117" s="41">
        <v>2268420</v>
      </c>
      <c r="G117" s="41">
        <v>0</v>
      </c>
      <c r="H117" s="41">
        <v>0</v>
      </c>
      <c r="I117" s="41">
        <v>0</v>
      </c>
      <c r="J117" s="41">
        <v>2181597.1800000002</v>
      </c>
      <c r="K117" s="41">
        <v>2181597.1800000002</v>
      </c>
      <c r="L117" s="41">
        <v>86822.82</v>
      </c>
      <c r="M117" s="41">
        <v>86822.82</v>
      </c>
      <c r="N117" s="42">
        <f t="shared" si="1"/>
        <v>0.96172542121829296</v>
      </c>
    </row>
    <row r="118" spans="1:14" x14ac:dyDescent="0.2">
      <c r="A118" s="39" t="s">
        <v>480</v>
      </c>
      <c r="B118" s="39" t="s">
        <v>481</v>
      </c>
      <c r="C118" s="40" t="s">
        <v>45</v>
      </c>
      <c r="D118" s="41">
        <v>2268420</v>
      </c>
      <c r="E118" s="41">
        <v>2268420</v>
      </c>
      <c r="F118" s="41">
        <v>2268420</v>
      </c>
      <c r="G118" s="41">
        <v>0</v>
      </c>
      <c r="H118" s="41">
        <v>0</v>
      </c>
      <c r="I118" s="41">
        <v>0</v>
      </c>
      <c r="J118" s="41">
        <v>2201918.31</v>
      </c>
      <c r="K118" s="41">
        <v>2201918.31</v>
      </c>
      <c r="L118" s="41">
        <v>66501.69</v>
      </c>
      <c r="M118" s="41">
        <v>66501.69</v>
      </c>
      <c r="N118" s="42">
        <f t="shared" si="1"/>
        <v>0.97068369614092631</v>
      </c>
    </row>
    <row r="119" spans="1:14" x14ac:dyDescent="0.2">
      <c r="A119" s="39" t="s">
        <v>482</v>
      </c>
      <c r="B119" s="39" t="s">
        <v>483</v>
      </c>
      <c r="C119" s="40" t="s">
        <v>45</v>
      </c>
      <c r="D119" s="41">
        <v>2268420</v>
      </c>
      <c r="E119" s="41">
        <v>2268420</v>
      </c>
      <c r="F119" s="41">
        <v>2268420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2268420</v>
      </c>
      <c r="M119" s="41">
        <v>2268420</v>
      </c>
      <c r="N119" s="42">
        <f t="shared" si="1"/>
        <v>0</v>
      </c>
    </row>
    <row r="120" spans="1:14" x14ac:dyDescent="0.2">
      <c r="A120" s="39" t="s">
        <v>484</v>
      </c>
      <c r="B120" s="39" t="s">
        <v>485</v>
      </c>
      <c r="C120" s="40" t="s">
        <v>45</v>
      </c>
      <c r="D120" s="41">
        <v>2268420</v>
      </c>
      <c r="E120" s="41">
        <v>2268420</v>
      </c>
      <c r="F120" s="41">
        <v>2268420</v>
      </c>
      <c r="G120" s="41">
        <v>0</v>
      </c>
      <c r="H120" s="41">
        <v>0</v>
      </c>
      <c r="I120" s="41">
        <v>0</v>
      </c>
      <c r="J120" s="41">
        <v>2267019.1800000002</v>
      </c>
      <c r="K120" s="41">
        <v>2267019.1800000002</v>
      </c>
      <c r="L120" s="41">
        <v>1400.82</v>
      </c>
      <c r="M120" s="41">
        <v>1400.82</v>
      </c>
      <c r="N120" s="42">
        <f t="shared" si="1"/>
        <v>0.99938246885497406</v>
      </c>
    </row>
    <row r="121" spans="1:14" x14ac:dyDescent="0.2">
      <c r="A121" s="39" t="s">
        <v>486</v>
      </c>
      <c r="B121" s="39" t="s">
        <v>487</v>
      </c>
      <c r="C121" s="40" t="s">
        <v>45</v>
      </c>
      <c r="D121" s="41">
        <v>2268420</v>
      </c>
      <c r="E121" s="41">
        <v>2268420</v>
      </c>
      <c r="F121" s="41">
        <v>2268420</v>
      </c>
      <c r="G121" s="41">
        <v>0</v>
      </c>
      <c r="H121" s="41">
        <v>0</v>
      </c>
      <c r="I121" s="41">
        <v>0</v>
      </c>
      <c r="J121" s="41">
        <v>2166580.1800000002</v>
      </c>
      <c r="K121" s="41">
        <v>2166580.1800000002</v>
      </c>
      <c r="L121" s="41">
        <v>101839.82</v>
      </c>
      <c r="M121" s="41">
        <v>101839.82</v>
      </c>
      <c r="N121" s="42">
        <f t="shared" si="1"/>
        <v>0.95510539494449886</v>
      </c>
    </row>
    <row r="122" spans="1:14" x14ac:dyDescent="0.2">
      <c r="A122" s="39" t="s">
        <v>488</v>
      </c>
      <c r="B122" s="39" t="s">
        <v>489</v>
      </c>
      <c r="C122" s="40" t="s">
        <v>45</v>
      </c>
      <c r="D122" s="41">
        <v>2268420</v>
      </c>
      <c r="E122" s="41">
        <v>2268420</v>
      </c>
      <c r="F122" s="41">
        <v>2268420</v>
      </c>
      <c r="G122" s="41">
        <v>0</v>
      </c>
      <c r="H122" s="41">
        <v>0</v>
      </c>
      <c r="I122" s="41">
        <v>0</v>
      </c>
      <c r="J122" s="41">
        <v>1143957.18</v>
      </c>
      <c r="K122" s="41">
        <v>1143957.18</v>
      </c>
      <c r="L122" s="41">
        <v>1124462.82</v>
      </c>
      <c r="M122" s="41">
        <v>1124462.82</v>
      </c>
      <c r="N122" s="42">
        <f t="shared" si="1"/>
        <v>0.50429690268997807</v>
      </c>
    </row>
    <row r="123" spans="1:14" x14ac:dyDescent="0.2">
      <c r="A123" s="39" t="s">
        <v>490</v>
      </c>
      <c r="B123" s="39" t="s">
        <v>491</v>
      </c>
      <c r="C123" s="40" t="s">
        <v>45</v>
      </c>
      <c r="D123" s="41">
        <v>2268420</v>
      </c>
      <c r="E123" s="41">
        <v>2268420</v>
      </c>
      <c r="F123" s="41">
        <v>2268420</v>
      </c>
      <c r="G123" s="41">
        <v>0</v>
      </c>
      <c r="H123" s="41">
        <v>0</v>
      </c>
      <c r="I123" s="41">
        <v>0</v>
      </c>
      <c r="J123" s="41">
        <v>1765620</v>
      </c>
      <c r="K123" s="41">
        <v>1765620</v>
      </c>
      <c r="L123" s="41">
        <v>502800</v>
      </c>
      <c r="M123" s="41">
        <v>502800</v>
      </c>
      <c r="N123" s="42">
        <f t="shared" si="1"/>
        <v>0.77834792498743621</v>
      </c>
    </row>
    <row r="124" spans="1:14" x14ac:dyDescent="0.2">
      <c r="A124" s="39" t="s">
        <v>492</v>
      </c>
      <c r="B124" s="39" t="s">
        <v>493</v>
      </c>
      <c r="C124" s="40" t="s">
        <v>45</v>
      </c>
      <c r="D124" s="41">
        <v>2268420</v>
      </c>
      <c r="E124" s="41">
        <v>2268420</v>
      </c>
      <c r="F124" s="41">
        <v>2268420</v>
      </c>
      <c r="G124" s="41">
        <v>0</v>
      </c>
      <c r="H124" s="41">
        <v>0</v>
      </c>
      <c r="I124" s="41">
        <v>0</v>
      </c>
      <c r="J124" s="41">
        <v>1768195</v>
      </c>
      <c r="K124" s="41">
        <v>1768195</v>
      </c>
      <c r="L124" s="41">
        <v>500225</v>
      </c>
      <c r="M124" s="41">
        <v>500225</v>
      </c>
      <c r="N124" s="42">
        <f t="shared" si="1"/>
        <v>0.77948307632625347</v>
      </c>
    </row>
    <row r="125" spans="1:14" x14ac:dyDescent="0.2">
      <c r="A125" s="39" t="s">
        <v>494</v>
      </c>
      <c r="B125" s="39" t="s">
        <v>495</v>
      </c>
      <c r="C125" s="40" t="s">
        <v>45</v>
      </c>
      <c r="D125" s="41">
        <v>23489827</v>
      </c>
      <c r="E125" s="41">
        <v>23489827</v>
      </c>
      <c r="F125" s="41">
        <v>23489827</v>
      </c>
      <c r="G125" s="41">
        <v>0</v>
      </c>
      <c r="H125" s="41">
        <v>0</v>
      </c>
      <c r="I125" s="41">
        <v>0</v>
      </c>
      <c r="J125" s="41">
        <v>21303411.170000002</v>
      </c>
      <c r="K125" s="41">
        <v>21303411.170000002</v>
      </c>
      <c r="L125" s="41">
        <v>2186415.83</v>
      </c>
      <c r="M125" s="41">
        <v>2186415.83</v>
      </c>
      <c r="N125" s="42">
        <f t="shared" si="1"/>
        <v>0.90692073509098226</v>
      </c>
    </row>
    <row r="126" spans="1:14" x14ac:dyDescent="0.2">
      <c r="A126" s="39" t="s">
        <v>496</v>
      </c>
      <c r="B126" s="39" t="s">
        <v>497</v>
      </c>
      <c r="C126" s="40" t="s">
        <v>45</v>
      </c>
      <c r="D126" s="41">
        <v>36415254</v>
      </c>
      <c r="E126" s="41">
        <v>35033593</v>
      </c>
      <c r="F126" s="41">
        <v>35033593</v>
      </c>
      <c r="G126" s="41">
        <v>0</v>
      </c>
      <c r="H126" s="41">
        <v>0</v>
      </c>
      <c r="I126" s="41">
        <v>0</v>
      </c>
      <c r="J126" s="41">
        <v>30821573.27</v>
      </c>
      <c r="K126" s="41">
        <v>30821573.27</v>
      </c>
      <c r="L126" s="41">
        <v>4212019.7300000004</v>
      </c>
      <c r="M126" s="41">
        <v>4212019.7300000004</v>
      </c>
      <c r="N126" s="42">
        <f t="shared" si="1"/>
        <v>0.87977197400220986</v>
      </c>
    </row>
    <row r="127" spans="1:14" x14ac:dyDescent="0.2">
      <c r="A127" s="39" t="s">
        <v>498</v>
      </c>
      <c r="B127" s="39" t="s">
        <v>499</v>
      </c>
      <c r="C127" s="40" t="s">
        <v>45</v>
      </c>
      <c r="D127" s="41">
        <v>2268420</v>
      </c>
      <c r="E127" s="41">
        <v>2268420</v>
      </c>
      <c r="F127" s="41">
        <v>2268420</v>
      </c>
      <c r="G127" s="41">
        <v>0</v>
      </c>
      <c r="H127" s="41">
        <v>0</v>
      </c>
      <c r="I127" s="41">
        <v>0</v>
      </c>
      <c r="J127" s="41">
        <v>2070762</v>
      </c>
      <c r="K127" s="41">
        <v>2070762</v>
      </c>
      <c r="L127" s="41">
        <v>197658</v>
      </c>
      <c r="M127" s="41">
        <v>197658</v>
      </c>
      <c r="N127" s="42">
        <f t="shared" si="1"/>
        <v>0.91286534239691064</v>
      </c>
    </row>
    <row r="128" spans="1:14" x14ac:dyDescent="0.2">
      <c r="A128" s="39" t="s">
        <v>500</v>
      </c>
      <c r="B128" s="39" t="s">
        <v>501</v>
      </c>
      <c r="C128" s="40" t="s">
        <v>45</v>
      </c>
      <c r="D128" s="41">
        <v>2268420</v>
      </c>
      <c r="E128" s="41">
        <v>2268420</v>
      </c>
      <c r="F128" s="41">
        <v>2268420</v>
      </c>
      <c r="G128" s="41">
        <v>0</v>
      </c>
      <c r="H128" s="41">
        <v>0</v>
      </c>
      <c r="I128" s="41">
        <v>0</v>
      </c>
      <c r="J128" s="41">
        <v>939230</v>
      </c>
      <c r="K128" s="41">
        <v>939230</v>
      </c>
      <c r="L128" s="41">
        <v>1329190</v>
      </c>
      <c r="M128" s="41">
        <v>1329190</v>
      </c>
      <c r="N128" s="42">
        <f t="shared" si="1"/>
        <v>0.41404589978928064</v>
      </c>
    </row>
    <row r="129" spans="1:14" x14ac:dyDescent="0.2">
      <c r="A129" s="39" t="s">
        <v>502</v>
      </c>
      <c r="B129" s="39" t="s">
        <v>503</v>
      </c>
      <c r="C129" s="40" t="s">
        <v>45</v>
      </c>
      <c r="D129" s="41">
        <v>2268420</v>
      </c>
      <c r="E129" s="41">
        <v>2268420</v>
      </c>
      <c r="F129" s="41">
        <v>2268420</v>
      </c>
      <c r="G129" s="41">
        <v>0</v>
      </c>
      <c r="H129" s="41">
        <v>0</v>
      </c>
      <c r="I129" s="41">
        <v>0</v>
      </c>
      <c r="J129" s="41">
        <v>2005027</v>
      </c>
      <c r="K129" s="41">
        <v>2005027</v>
      </c>
      <c r="L129" s="41">
        <v>263393</v>
      </c>
      <c r="M129" s="41">
        <v>263393</v>
      </c>
      <c r="N129" s="42">
        <f t="shared" si="1"/>
        <v>0.88388702268539332</v>
      </c>
    </row>
    <row r="130" spans="1:14" x14ac:dyDescent="0.2">
      <c r="A130" s="39" t="s">
        <v>504</v>
      </c>
      <c r="B130" s="39" t="s">
        <v>505</v>
      </c>
      <c r="C130" s="40" t="s">
        <v>45</v>
      </c>
      <c r="D130" s="41">
        <v>2268420</v>
      </c>
      <c r="E130" s="41">
        <v>2268420</v>
      </c>
      <c r="F130" s="41">
        <v>2268420</v>
      </c>
      <c r="G130" s="41">
        <v>0</v>
      </c>
      <c r="H130" s="41">
        <v>0</v>
      </c>
      <c r="I130" s="41">
        <v>0</v>
      </c>
      <c r="J130" s="41">
        <v>945515</v>
      </c>
      <c r="K130" s="41">
        <v>945515</v>
      </c>
      <c r="L130" s="41">
        <v>1322905</v>
      </c>
      <c r="M130" s="41">
        <v>1322905</v>
      </c>
      <c r="N130" s="42">
        <f t="shared" si="1"/>
        <v>0.41681655072693768</v>
      </c>
    </row>
    <row r="131" spans="1:14" x14ac:dyDescent="0.2">
      <c r="A131" s="39" t="s">
        <v>506</v>
      </c>
      <c r="B131" s="39" t="s">
        <v>507</v>
      </c>
      <c r="C131" s="40" t="s">
        <v>45</v>
      </c>
      <c r="D131" s="41">
        <v>2268420</v>
      </c>
      <c r="E131" s="41">
        <v>2268420</v>
      </c>
      <c r="F131" s="41">
        <v>2268420</v>
      </c>
      <c r="G131" s="41">
        <v>0</v>
      </c>
      <c r="H131" s="41">
        <v>0</v>
      </c>
      <c r="I131" s="41">
        <v>0</v>
      </c>
      <c r="J131" s="41">
        <v>947600</v>
      </c>
      <c r="K131" s="41">
        <v>947600</v>
      </c>
      <c r="L131" s="41">
        <v>1320820</v>
      </c>
      <c r="M131" s="41">
        <v>1320820</v>
      </c>
      <c r="N131" s="42">
        <f t="shared" si="1"/>
        <v>0.41773569268477617</v>
      </c>
    </row>
    <row r="132" spans="1:14" x14ac:dyDescent="0.2">
      <c r="A132" s="39" t="s">
        <v>508</v>
      </c>
      <c r="B132" s="39" t="s">
        <v>509</v>
      </c>
      <c r="C132" s="40" t="s">
        <v>45</v>
      </c>
      <c r="D132" s="41">
        <v>2268420</v>
      </c>
      <c r="E132" s="41">
        <v>2268420</v>
      </c>
      <c r="F132" s="41">
        <v>2268420</v>
      </c>
      <c r="G132" s="41">
        <v>0</v>
      </c>
      <c r="H132" s="41">
        <v>0</v>
      </c>
      <c r="I132" s="41">
        <v>0</v>
      </c>
      <c r="J132" s="41">
        <v>2113433.9</v>
      </c>
      <c r="K132" s="41">
        <v>2113433.9</v>
      </c>
      <c r="L132" s="41">
        <v>154986.1</v>
      </c>
      <c r="M132" s="41">
        <v>154986.1</v>
      </c>
      <c r="N132" s="42">
        <f t="shared" si="1"/>
        <v>0.93167662954831998</v>
      </c>
    </row>
    <row r="133" spans="1:14" x14ac:dyDescent="0.2">
      <c r="A133" s="39" t="s">
        <v>510</v>
      </c>
      <c r="B133" s="39" t="s">
        <v>511</v>
      </c>
      <c r="C133" s="40" t="s">
        <v>45</v>
      </c>
      <c r="D133" s="41">
        <v>2268420</v>
      </c>
      <c r="E133" s="41">
        <v>2268420</v>
      </c>
      <c r="F133" s="41">
        <v>2268420</v>
      </c>
      <c r="G133" s="41">
        <v>0</v>
      </c>
      <c r="H133" s="41">
        <v>0</v>
      </c>
      <c r="I133" s="41">
        <v>0</v>
      </c>
      <c r="J133" s="41">
        <v>2035512</v>
      </c>
      <c r="K133" s="41">
        <v>2035512</v>
      </c>
      <c r="L133" s="41">
        <v>232908</v>
      </c>
      <c r="M133" s="41">
        <v>232908</v>
      </c>
      <c r="N133" s="42">
        <f t="shared" si="1"/>
        <v>0.89732589203057633</v>
      </c>
    </row>
    <row r="134" spans="1:14" x14ac:dyDescent="0.2">
      <c r="A134" s="39" t="s">
        <v>512</v>
      </c>
      <c r="B134" s="39" t="s">
        <v>513</v>
      </c>
      <c r="C134" s="40" t="s">
        <v>45</v>
      </c>
      <c r="D134" s="41">
        <v>2268420</v>
      </c>
      <c r="E134" s="41">
        <v>2268420</v>
      </c>
      <c r="F134" s="41">
        <v>2268420</v>
      </c>
      <c r="G134" s="41">
        <v>0</v>
      </c>
      <c r="H134" s="41">
        <v>0</v>
      </c>
      <c r="I134" s="41">
        <v>0</v>
      </c>
      <c r="J134" s="41">
        <v>2071957</v>
      </c>
      <c r="K134" s="41">
        <v>2071957</v>
      </c>
      <c r="L134" s="41">
        <v>196463</v>
      </c>
      <c r="M134" s="41">
        <v>196463</v>
      </c>
      <c r="N134" s="42">
        <f t="shared" si="1"/>
        <v>0.91339214078521613</v>
      </c>
    </row>
    <row r="135" spans="1:14" x14ac:dyDescent="0.2">
      <c r="A135" s="39" t="s">
        <v>514</v>
      </c>
      <c r="B135" s="39" t="s">
        <v>515</v>
      </c>
      <c r="C135" s="40" t="s">
        <v>45</v>
      </c>
      <c r="D135" s="41">
        <v>2268420</v>
      </c>
      <c r="E135" s="41">
        <v>2268420</v>
      </c>
      <c r="F135" s="41">
        <v>2268420</v>
      </c>
      <c r="G135" s="41">
        <v>0</v>
      </c>
      <c r="H135" s="41">
        <v>0</v>
      </c>
      <c r="I135" s="41">
        <v>0</v>
      </c>
      <c r="J135" s="41">
        <v>844680</v>
      </c>
      <c r="K135" s="41">
        <v>844680</v>
      </c>
      <c r="L135" s="41">
        <v>1423740</v>
      </c>
      <c r="M135" s="41">
        <v>1423740</v>
      </c>
      <c r="N135" s="42">
        <f t="shared" ref="N135:N198" si="2">+J135/E135</f>
        <v>0.37236490596979394</v>
      </c>
    </row>
    <row r="136" spans="1:14" x14ac:dyDescent="0.2">
      <c r="A136" s="39" t="s">
        <v>516</v>
      </c>
      <c r="B136" s="39" t="s">
        <v>517</v>
      </c>
      <c r="C136" s="40" t="s">
        <v>45</v>
      </c>
      <c r="D136" s="41">
        <v>2268420</v>
      </c>
      <c r="E136" s="41">
        <v>2268420</v>
      </c>
      <c r="F136" s="41">
        <v>2268420</v>
      </c>
      <c r="G136" s="41">
        <v>0</v>
      </c>
      <c r="H136" s="41">
        <v>0</v>
      </c>
      <c r="I136" s="41">
        <v>0</v>
      </c>
      <c r="J136" s="41">
        <v>194457</v>
      </c>
      <c r="K136" s="41">
        <v>194457</v>
      </c>
      <c r="L136" s="41">
        <v>2073963</v>
      </c>
      <c r="M136" s="41">
        <v>2073963</v>
      </c>
      <c r="N136" s="42">
        <f t="shared" si="2"/>
        <v>8.5723543259184812E-2</v>
      </c>
    </row>
    <row r="137" spans="1:14" x14ac:dyDescent="0.2">
      <c r="A137" s="39" t="s">
        <v>518</v>
      </c>
      <c r="B137" s="39" t="s">
        <v>519</v>
      </c>
      <c r="C137" s="40" t="s">
        <v>45</v>
      </c>
      <c r="D137" s="41">
        <v>2268420</v>
      </c>
      <c r="E137" s="41">
        <v>2268420</v>
      </c>
      <c r="F137" s="41">
        <v>2268420</v>
      </c>
      <c r="G137" s="41">
        <v>0</v>
      </c>
      <c r="H137" s="41">
        <v>0</v>
      </c>
      <c r="I137" s="41">
        <v>0</v>
      </c>
      <c r="J137" s="41">
        <v>950000</v>
      </c>
      <c r="K137" s="41">
        <v>950000</v>
      </c>
      <c r="L137" s="41">
        <v>1318420</v>
      </c>
      <c r="M137" s="41">
        <v>1318420</v>
      </c>
      <c r="N137" s="42">
        <f t="shared" si="2"/>
        <v>0.4187936978161011</v>
      </c>
    </row>
    <row r="138" spans="1:14" x14ac:dyDescent="0.2">
      <c r="A138" s="39" t="s">
        <v>520</v>
      </c>
      <c r="B138" s="39" t="s">
        <v>521</v>
      </c>
      <c r="C138" s="40" t="s">
        <v>45</v>
      </c>
      <c r="D138" s="41">
        <v>2268420</v>
      </c>
      <c r="E138" s="41">
        <v>2268420</v>
      </c>
      <c r="F138" s="41">
        <v>2268420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2268420</v>
      </c>
      <c r="M138" s="41">
        <v>2268420</v>
      </c>
      <c r="N138" s="42">
        <f t="shared" si="2"/>
        <v>0</v>
      </c>
    </row>
    <row r="139" spans="1:14" x14ac:dyDescent="0.2">
      <c r="A139" s="39" t="s">
        <v>522</v>
      </c>
      <c r="B139" s="39" t="s">
        <v>523</v>
      </c>
      <c r="C139" s="40" t="s">
        <v>45</v>
      </c>
      <c r="D139" s="41">
        <v>2268420</v>
      </c>
      <c r="E139" s="41">
        <v>2268420</v>
      </c>
      <c r="F139" s="41">
        <v>2268420</v>
      </c>
      <c r="G139" s="41">
        <v>0</v>
      </c>
      <c r="H139" s="41">
        <v>0</v>
      </c>
      <c r="I139" s="41">
        <v>0</v>
      </c>
      <c r="J139" s="41">
        <v>949965</v>
      </c>
      <c r="K139" s="41">
        <v>949965</v>
      </c>
      <c r="L139" s="41">
        <v>1318455</v>
      </c>
      <c r="M139" s="41">
        <v>1318455</v>
      </c>
      <c r="N139" s="42">
        <f t="shared" si="2"/>
        <v>0.4187782685746026</v>
      </c>
    </row>
    <row r="140" spans="1:14" x14ac:dyDescent="0.2">
      <c r="A140" s="39" t="s">
        <v>524</v>
      </c>
      <c r="B140" s="39" t="s">
        <v>525</v>
      </c>
      <c r="C140" s="40" t="s">
        <v>45</v>
      </c>
      <c r="D140" s="41">
        <v>2268420</v>
      </c>
      <c r="E140" s="41">
        <v>2268420</v>
      </c>
      <c r="F140" s="41">
        <v>2268420</v>
      </c>
      <c r="G140" s="41">
        <v>0</v>
      </c>
      <c r="H140" s="41">
        <v>0</v>
      </c>
      <c r="I140" s="41">
        <v>0</v>
      </c>
      <c r="J140" s="41">
        <v>2034712</v>
      </c>
      <c r="K140" s="41">
        <v>2034712</v>
      </c>
      <c r="L140" s="41">
        <v>233708</v>
      </c>
      <c r="M140" s="41">
        <v>233708</v>
      </c>
      <c r="N140" s="42">
        <f t="shared" si="2"/>
        <v>0.8969732236534681</v>
      </c>
    </row>
    <row r="141" spans="1:14" x14ac:dyDescent="0.2">
      <c r="A141" s="39" t="s">
        <v>526</v>
      </c>
      <c r="B141" s="39" t="s">
        <v>527</v>
      </c>
      <c r="C141" s="40" t="s">
        <v>45</v>
      </c>
      <c r="D141" s="41">
        <v>2268420</v>
      </c>
      <c r="E141" s="41">
        <v>2268420</v>
      </c>
      <c r="F141" s="41">
        <v>2268420</v>
      </c>
      <c r="G141" s="41">
        <v>0</v>
      </c>
      <c r="H141" s="41">
        <v>0</v>
      </c>
      <c r="I141" s="41">
        <v>0</v>
      </c>
      <c r="J141" s="41">
        <v>947795</v>
      </c>
      <c r="K141" s="41">
        <v>947795</v>
      </c>
      <c r="L141" s="41">
        <v>1320625</v>
      </c>
      <c r="M141" s="41">
        <v>1320625</v>
      </c>
      <c r="N141" s="42">
        <f t="shared" si="2"/>
        <v>0.41782165560169632</v>
      </c>
    </row>
    <row r="142" spans="1:14" x14ac:dyDescent="0.2">
      <c r="A142" s="39" t="s">
        <v>528</v>
      </c>
      <c r="B142" s="39" t="s">
        <v>529</v>
      </c>
      <c r="C142" s="40" t="s">
        <v>45</v>
      </c>
      <c r="D142" s="41">
        <v>2268420</v>
      </c>
      <c r="E142" s="41">
        <v>1241636</v>
      </c>
      <c r="F142" s="41">
        <v>1241636</v>
      </c>
      <c r="G142" s="41">
        <v>0</v>
      </c>
      <c r="H142" s="41">
        <v>0</v>
      </c>
      <c r="I142" s="41">
        <v>0</v>
      </c>
      <c r="J142" s="41">
        <v>1241635.77</v>
      </c>
      <c r="K142" s="41">
        <v>1241635.77</v>
      </c>
      <c r="L142" s="41">
        <v>0.23</v>
      </c>
      <c r="M142" s="41">
        <v>0.23</v>
      </c>
      <c r="N142" s="42">
        <f t="shared" si="2"/>
        <v>0.99999981476052568</v>
      </c>
    </row>
    <row r="143" spans="1:14" x14ac:dyDescent="0.2">
      <c r="A143" s="39" t="s">
        <v>530</v>
      </c>
      <c r="B143" s="39" t="s">
        <v>531</v>
      </c>
      <c r="C143" s="40" t="s">
        <v>45</v>
      </c>
      <c r="D143" s="41">
        <v>15491881</v>
      </c>
      <c r="E143" s="41">
        <v>15491881</v>
      </c>
      <c r="F143" s="41">
        <v>15491881</v>
      </c>
      <c r="G143" s="41">
        <v>0</v>
      </c>
      <c r="H143" s="41">
        <v>0</v>
      </c>
      <c r="I143" s="41">
        <v>0</v>
      </c>
      <c r="J143" s="41">
        <v>15491876.210000001</v>
      </c>
      <c r="K143" s="41">
        <v>15491876.210000001</v>
      </c>
      <c r="L143" s="41">
        <v>4.79</v>
      </c>
      <c r="M143" s="41">
        <v>4.79</v>
      </c>
      <c r="N143" s="42">
        <f t="shared" si="2"/>
        <v>0.9999996908057841</v>
      </c>
    </row>
    <row r="144" spans="1:14" x14ac:dyDescent="0.2">
      <c r="A144" s="39" t="s">
        <v>532</v>
      </c>
      <c r="B144" s="39" t="s">
        <v>533</v>
      </c>
      <c r="C144" s="40" t="s">
        <v>45</v>
      </c>
      <c r="D144" s="41">
        <v>2268420</v>
      </c>
      <c r="E144" s="41">
        <v>2268420</v>
      </c>
      <c r="F144" s="41">
        <v>2268420</v>
      </c>
      <c r="G144" s="41">
        <v>0</v>
      </c>
      <c r="H144" s="41">
        <v>0</v>
      </c>
      <c r="I144" s="41">
        <v>0</v>
      </c>
      <c r="J144" s="41">
        <v>2254882.38</v>
      </c>
      <c r="K144" s="41">
        <v>2254882.38</v>
      </c>
      <c r="L144" s="41">
        <v>13537.62</v>
      </c>
      <c r="M144" s="41">
        <v>13537.62</v>
      </c>
      <c r="N144" s="42">
        <f t="shared" si="2"/>
        <v>0.99403213690586389</v>
      </c>
    </row>
    <row r="145" spans="1:14" x14ac:dyDescent="0.2">
      <c r="A145" s="39" t="s">
        <v>534</v>
      </c>
      <c r="B145" s="39" t="s">
        <v>535</v>
      </c>
      <c r="C145" s="40" t="s">
        <v>45</v>
      </c>
      <c r="D145" s="41">
        <v>27313745</v>
      </c>
      <c r="E145" s="41">
        <v>24704379</v>
      </c>
      <c r="F145" s="41">
        <v>24704379</v>
      </c>
      <c r="G145" s="41">
        <v>0</v>
      </c>
      <c r="H145" s="41">
        <v>0</v>
      </c>
      <c r="I145" s="41">
        <v>0</v>
      </c>
      <c r="J145" s="41">
        <v>20991571.609999999</v>
      </c>
      <c r="K145" s="41">
        <v>20991571.609999999</v>
      </c>
      <c r="L145" s="41">
        <v>3712807.39</v>
      </c>
      <c r="M145" s="41">
        <v>3712807.39</v>
      </c>
      <c r="N145" s="42">
        <f t="shared" si="2"/>
        <v>0.84971055576827081</v>
      </c>
    </row>
    <row r="146" spans="1:14" x14ac:dyDescent="0.2">
      <c r="A146" s="39" t="s">
        <v>536</v>
      </c>
      <c r="B146" s="39" t="s">
        <v>537</v>
      </c>
      <c r="C146" s="40" t="s">
        <v>45</v>
      </c>
      <c r="D146" s="41">
        <v>9029169</v>
      </c>
      <c r="E146" s="41">
        <v>9029169</v>
      </c>
      <c r="F146" s="41">
        <v>9029169</v>
      </c>
      <c r="G146" s="41">
        <v>0</v>
      </c>
      <c r="H146" s="41">
        <v>0</v>
      </c>
      <c r="I146" s="41">
        <v>0</v>
      </c>
      <c r="J146" s="41">
        <v>9029168.0600000005</v>
      </c>
      <c r="K146" s="41">
        <v>9029168.0600000005</v>
      </c>
      <c r="L146" s="41">
        <v>0.94</v>
      </c>
      <c r="M146" s="41">
        <v>0.94</v>
      </c>
      <c r="N146" s="42">
        <f t="shared" si="2"/>
        <v>0.99999989589296656</v>
      </c>
    </row>
    <row r="147" spans="1:14" x14ac:dyDescent="0.2">
      <c r="A147" s="39" t="s">
        <v>538</v>
      </c>
      <c r="B147" s="39" t="s">
        <v>539</v>
      </c>
      <c r="C147" s="40" t="s">
        <v>45</v>
      </c>
      <c r="D147" s="41">
        <v>2268420</v>
      </c>
      <c r="E147" s="41">
        <v>2268420</v>
      </c>
      <c r="F147" s="41">
        <v>2268420</v>
      </c>
      <c r="G147" s="41">
        <v>0</v>
      </c>
      <c r="H147" s="41">
        <v>0</v>
      </c>
      <c r="I147" s="41">
        <v>0</v>
      </c>
      <c r="J147" s="41">
        <v>2268410</v>
      </c>
      <c r="K147" s="41">
        <v>2268410</v>
      </c>
      <c r="L147" s="41">
        <v>10</v>
      </c>
      <c r="M147" s="41">
        <v>10</v>
      </c>
      <c r="N147" s="42">
        <f t="shared" si="2"/>
        <v>0.99999559164528617</v>
      </c>
    </row>
    <row r="148" spans="1:14" x14ac:dyDescent="0.2">
      <c r="A148" s="39" t="s">
        <v>540</v>
      </c>
      <c r="B148" s="39" t="s">
        <v>541</v>
      </c>
      <c r="C148" s="40" t="s">
        <v>45</v>
      </c>
      <c r="D148" s="41">
        <v>2268420</v>
      </c>
      <c r="E148" s="41">
        <v>1239686</v>
      </c>
      <c r="F148" s="41">
        <v>1239686</v>
      </c>
      <c r="G148" s="41">
        <v>0</v>
      </c>
      <c r="H148" s="41">
        <v>0</v>
      </c>
      <c r="I148" s="41">
        <v>0</v>
      </c>
      <c r="J148" s="41">
        <v>1239685.77</v>
      </c>
      <c r="K148" s="41">
        <v>1239685.77</v>
      </c>
      <c r="L148" s="41">
        <v>0.23</v>
      </c>
      <c r="M148" s="41">
        <v>0.23</v>
      </c>
      <c r="N148" s="42">
        <f t="shared" si="2"/>
        <v>0.99999981446914787</v>
      </c>
    </row>
    <row r="149" spans="1:14" x14ac:dyDescent="0.2">
      <c r="A149" s="39" t="s">
        <v>542</v>
      </c>
      <c r="B149" s="39" t="s">
        <v>543</v>
      </c>
      <c r="C149" s="40" t="s">
        <v>45</v>
      </c>
      <c r="D149" s="41">
        <v>8731132</v>
      </c>
      <c r="E149" s="41">
        <v>8362345</v>
      </c>
      <c r="F149" s="41">
        <v>8362345</v>
      </c>
      <c r="G149" s="41">
        <v>0</v>
      </c>
      <c r="H149" s="41">
        <v>0</v>
      </c>
      <c r="I149" s="41">
        <v>0</v>
      </c>
      <c r="J149" s="41">
        <v>8343210.5</v>
      </c>
      <c r="K149" s="41">
        <v>8343210.5</v>
      </c>
      <c r="L149" s="41">
        <v>19134.5</v>
      </c>
      <c r="M149" s="41">
        <v>19134.5</v>
      </c>
      <c r="N149" s="42">
        <f t="shared" si="2"/>
        <v>0.99771182604879372</v>
      </c>
    </row>
    <row r="150" spans="1:14" x14ac:dyDescent="0.2">
      <c r="A150" s="39" t="s">
        <v>544</v>
      </c>
      <c r="B150" s="39" t="s">
        <v>545</v>
      </c>
      <c r="C150" s="40" t="s">
        <v>45</v>
      </c>
      <c r="D150" s="41">
        <v>2268420</v>
      </c>
      <c r="E150" s="41">
        <v>2268420</v>
      </c>
      <c r="F150" s="41">
        <v>2268420</v>
      </c>
      <c r="G150" s="41">
        <v>0</v>
      </c>
      <c r="H150" s="41">
        <v>0</v>
      </c>
      <c r="I150" s="41">
        <v>0</v>
      </c>
      <c r="J150" s="41">
        <v>2268420</v>
      </c>
      <c r="K150" s="41">
        <v>2268420</v>
      </c>
      <c r="L150" s="41">
        <v>0</v>
      </c>
      <c r="M150" s="41">
        <v>0</v>
      </c>
      <c r="N150" s="42">
        <f t="shared" si="2"/>
        <v>1</v>
      </c>
    </row>
    <row r="151" spans="1:14" x14ac:dyDescent="0.2">
      <c r="A151" s="39" t="s">
        <v>546</v>
      </c>
      <c r="B151" s="39" t="s">
        <v>547</v>
      </c>
      <c r="C151" s="40" t="s">
        <v>45</v>
      </c>
      <c r="D151" s="41">
        <v>2268420</v>
      </c>
      <c r="E151" s="41">
        <v>2268420</v>
      </c>
      <c r="F151" s="41">
        <v>2268420</v>
      </c>
      <c r="G151" s="41">
        <v>0</v>
      </c>
      <c r="H151" s="41">
        <v>0</v>
      </c>
      <c r="I151" s="41">
        <v>0</v>
      </c>
      <c r="J151" s="41">
        <v>2101373.77</v>
      </c>
      <c r="K151" s="41">
        <v>2101373.77</v>
      </c>
      <c r="L151" s="41">
        <v>167046.23000000001</v>
      </c>
      <c r="M151" s="41">
        <v>167046.23000000001</v>
      </c>
      <c r="N151" s="42">
        <f t="shared" si="2"/>
        <v>0.92636009645480111</v>
      </c>
    </row>
    <row r="152" spans="1:14" x14ac:dyDescent="0.2">
      <c r="A152" s="39" t="s">
        <v>548</v>
      </c>
      <c r="B152" s="39" t="s">
        <v>549</v>
      </c>
      <c r="C152" s="40" t="s">
        <v>45</v>
      </c>
      <c r="D152" s="41">
        <v>2268420</v>
      </c>
      <c r="E152" s="41">
        <v>2268420</v>
      </c>
      <c r="F152" s="41">
        <v>2268420</v>
      </c>
      <c r="G152" s="41">
        <v>0</v>
      </c>
      <c r="H152" s="41">
        <v>0</v>
      </c>
      <c r="I152" s="41">
        <v>0</v>
      </c>
      <c r="J152" s="41">
        <v>2169897.1800000002</v>
      </c>
      <c r="K152" s="41">
        <v>2169897.1800000002</v>
      </c>
      <c r="L152" s="41">
        <v>98522.82</v>
      </c>
      <c r="M152" s="41">
        <v>98522.82</v>
      </c>
      <c r="N152" s="42">
        <f t="shared" si="2"/>
        <v>0.95656764620308421</v>
      </c>
    </row>
    <row r="153" spans="1:14" x14ac:dyDescent="0.2">
      <c r="A153" s="39" t="s">
        <v>550</v>
      </c>
      <c r="B153" s="39" t="s">
        <v>551</v>
      </c>
      <c r="C153" s="40" t="s">
        <v>45</v>
      </c>
      <c r="D153" s="41">
        <v>2268420</v>
      </c>
      <c r="E153" s="41">
        <v>2268420</v>
      </c>
      <c r="F153" s="41">
        <v>2268420</v>
      </c>
      <c r="G153" s="41">
        <v>0</v>
      </c>
      <c r="H153" s="41">
        <v>0</v>
      </c>
      <c r="I153" s="41">
        <v>0</v>
      </c>
      <c r="J153" s="41">
        <v>2134838.58</v>
      </c>
      <c r="K153" s="41">
        <v>2134838.58</v>
      </c>
      <c r="L153" s="41">
        <v>133581.42000000001</v>
      </c>
      <c r="M153" s="41">
        <v>133581.42000000001</v>
      </c>
      <c r="N153" s="42">
        <f t="shared" si="2"/>
        <v>0.94111257174597296</v>
      </c>
    </row>
    <row r="154" spans="1:14" x14ac:dyDescent="0.2">
      <c r="A154" s="39" t="s">
        <v>552</v>
      </c>
      <c r="B154" s="39" t="s">
        <v>553</v>
      </c>
      <c r="C154" s="40" t="s">
        <v>45</v>
      </c>
      <c r="D154" s="41">
        <v>9647767</v>
      </c>
      <c r="E154" s="41">
        <v>10202414</v>
      </c>
      <c r="F154" s="41">
        <v>10202414</v>
      </c>
      <c r="G154" s="41">
        <v>0</v>
      </c>
      <c r="H154" s="41">
        <v>0</v>
      </c>
      <c r="I154" s="41">
        <v>0</v>
      </c>
      <c r="J154" s="41">
        <v>9003240.8300000001</v>
      </c>
      <c r="K154" s="41">
        <v>9003240.8300000001</v>
      </c>
      <c r="L154" s="41">
        <v>1199173.17</v>
      </c>
      <c r="M154" s="41">
        <v>1199173.17</v>
      </c>
      <c r="N154" s="42">
        <f t="shared" si="2"/>
        <v>0.88246182031036968</v>
      </c>
    </row>
    <row r="155" spans="1:14" x14ac:dyDescent="0.2">
      <c r="A155" s="39" t="s">
        <v>554</v>
      </c>
      <c r="B155" s="39" t="s">
        <v>555</v>
      </c>
      <c r="C155" s="40" t="s">
        <v>45</v>
      </c>
      <c r="D155" s="41">
        <v>2268420</v>
      </c>
      <c r="E155" s="41">
        <v>2268420</v>
      </c>
      <c r="F155" s="41">
        <v>2268420</v>
      </c>
      <c r="G155" s="41">
        <v>0</v>
      </c>
      <c r="H155" s="41">
        <v>0</v>
      </c>
      <c r="I155" s="41">
        <v>0</v>
      </c>
      <c r="J155" s="41">
        <v>2268110.77</v>
      </c>
      <c r="K155" s="41">
        <v>2268110.77</v>
      </c>
      <c r="L155" s="41">
        <v>309.23</v>
      </c>
      <c r="M155" s="41">
        <v>309.23</v>
      </c>
      <c r="N155" s="42">
        <f t="shared" si="2"/>
        <v>0.99986368044718354</v>
      </c>
    </row>
    <row r="156" spans="1:14" x14ac:dyDescent="0.2">
      <c r="A156" s="39" t="s">
        <v>556</v>
      </c>
      <c r="B156" s="39" t="s">
        <v>557</v>
      </c>
      <c r="C156" s="40" t="s">
        <v>45</v>
      </c>
      <c r="D156" s="41">
        <v>53806127</v>
      </c>
      <c r="E156" s="41">
        <v>43812450</v>
      </c>
      <c r="F156" s="41">
        <v>43812450</v>
      </c>
      <c r="G156" s="41">
        <v>0</v>
      </c>
      <c r="H156" s="41">
        <v>0</v>
      </c>
      <c r="I156" s="41">
        <v>0</v>
      </c>
      <c r="J156" s="41">
        <v>43714196.130000003</v>
      </c>
      <c r="K156" s="41">
        <v>43714196.130000003</v>
      </c>
      <c r="L156" s="41">
        <v>98253.87</v>
      </c>
      <c r="M156" s="41">
        <v>98253.87</v>
      </c>
      <c r="N156" s="42">
        <f t="shared" si="2"/>
        <v>0.99775739841072575</v>
      </c>
    </row>
    <row r="157" spans="1:14" x14ac:dyDescent="0.2">
      <c r="A157" s="39" t="s">
        <v>558</v>
      </c>
      <c r="B157" s="39" t="s">
        <v>559</v>
      </c>
      <c r="C157" s="40" t="s">
        <v>45</v>
      </c>
      <c r="D157" s="41">
        <v>30250578</v>
      </c>
      <c r="E157" s="41">
        <v>30109514</v>
      </c>
      <c r="F157" s="41">
        <v>30109514</v>
      </c>
      <c r="G157" s="41">
        <v>0</v>
      </c>
      <c r="H157" s="41">
        <v>0</v>
      </c>
      <c r="I157" s="41">
        <v>0</v>
      </c>
      <c r="J157" s="41">
        <v>25672287.140000001</v>
      </c>
      <c r="K157" s="41">
        <v>25672287.140000001</v>
      </c>
      <c r="L157" s="41">
        <v>4437226.8600000003</v>
      </c>
      <c r="M157" s="41">
        <v>4437226.8600000003</v>
      </c>
      <c r="N157" s="42">
        <f t="shared" si="2"/>
        <v>0.85263040579133897</v>
      </c>
    </row>
    <row r="158" spans="1:14" x14ac:dyDescent="0.2">
      <c r="A158" s="39" t="s">
        <v>560</v>
      </c>
      <c r="B158" s="39" t="s">
        <v>561</v>
      </c>
      <c r="C158" s="40" t="s">
        <v>45</v>
      </c>
      <c r="D158" s="41">
        <v>2268420</v>
      </c>
      <c r="E158" s="41">
        <v>2268420</v>
      </c>
      <c r="F158" s="41">
        <v>2268420</v>
      </c>
      <c r="G158" s="41">
        <v>0</v>
      </c>
      <c r="H158" s="41">
        <v>0</v>
      </c>
      <c r="I158" s="41">
        <v>0</v>
      </c>
      <c r="J158" s="41">
        <v>2268369.1800000002</v>
      </c>
      <c r="K158" s="41">
        <v>2268369.1800000002</v>
      </c>
      <c r="L158" s="41">
        <v>50.82</v>
      </c>
      <c r="M158" s="41">
        <v>50.82</v>
      </c>
      <c r="N158" s="42">
        <f t="shared" si="2"/>
        <v>0.99997759674134423</v>
      </c>
    </row>
    <row r="159" spans="1:14" x14ac:dyDescent="0.2">
      <c r="A159" s="39" t="s">
        <v>562</v>
      </c>
      <c r="B159" s="39" t="s">
        <v>563</v>
      </c>
      <c r="C159" s="40" t="s">
        <v>45</v>
      </c>
      <c r="D159" s="41">
        <v>2268420</v>
      </c>
      <c r="E159" s="41">
        <v>2268420</v>
      </c>
      <c r="F159" s="41">
        <v>2268420</v>
      </c>
      <c r="G159" s="41">
        <v>0</v>
      </c>
      <c r="H159" s="41">
        <v>0</v>
      </c>
      <c r="I159" s="41">
        <v>0</v>
      </c>
      <c r="J159" s="41">
        <v>2267969.1800000002</v>
      </c>
      <c r="K159" s="41">
        <v>2267969.1800000002</v>
      </c>
      <c r="L159" s="41">
        <v>450.82</v>
      </c>
      <c r="M159" s="41">
        <v>450.82</v>
      </c>
      <c r="N159" s="42">
        <f t="shared" si="2"/>
        <v>0.99980126255279012</v>
      </c>
    </row>
    <row r="160" spans="1:14" x14ac:dyDescent="0.2">
      <c r="A160" s="39" t="s">
        <v>564</v>
      </c>
      <c r="B160" s="39" t="s">
        <v>565</v>
      </c>
      <c r="C160" s="40" t="s">
        <v>45</v>
      </c>
      <c r="D160" s="41">
        <v>2268420</v>
      </c>
      <c r="E160" s="41">
        <v>2268420</v>
      </c>
      <c r="F160" s="41">
        <v>2268420</v>
      </c>
      <c r="G160" s="41">
        <v>0</v>
      </c>
      <c r="H160" s="41">
        <v>0</v>
      </c>
      <c r="I160" s="41">
        <v>0</v>
      </c>
      <c r="J160" s="41">
        <v>2266777.1800000002</v>
      </c>
      <c r="K160" s="41">
        <v>2266777.1800000002</v>
      </c>
      <c r="L160" s="41">
        <v>1642.82</v>
      </c>
      <c r="M160" s="41">
        <v>1642.82</v>
      </c>
      <c r="N160" s="42">
        <f t="shared" si="2"/>
        <v>0.99927578667089878</v>
      </c>
    </row>
    <row r="161" spans="1:14" x14ac:dyDescent="0.2">
      <c r="A161" s="39" t="s">
        <v>566</v>
      </c>
      <c r="B161" s="39" t="s">
        <v>567</v>
      </c>
      <c r="C161" s="40" t="s">
        <v>45</v>
      </c>
      <c r="D161" s="41">
        <v>2268420</v>
      </c>
      <c r="E161" s="41">
        <v>2268420</v>
      </c>
      <c r="F161" s="41">
        <v>2268420</v>
      </c>
      <c r="G161" s="41">
        <v>0</v>
      </c>
      <c r="H161" s="41">
        <v>0</v>
      </c>
      <c r="I161" s="41">
        <v>0</v>
      </c>
      <c r="J161" s="41">
        <v>2266885.77</v>
      </c>
      <c r="K161" s="41">
        <v>2266885.77</v>
      </c>
      <c r="L161" s="41">
        <v>1534.23</v>
      </c>
      <c r="M161" s="41">
        <v>1534.23</v>
      </c>
      <c r="N161" s="42">
        <f t="shared" si="2"/>
        <v>0.99932365699473646</v>
      </c>
    </row>
    <row r="162" spans="1:14" x14ac:dyDescent="0.2">
      <c r="A162" s="39" t="s">
        <v>568</v>
      </c>
      <c r="B162" s="39" t="s">
        <v>569</v>
      </c>
      <c r="C162" s="40" t="s">
        <v>45</v>
      </c>
      <c r="D162" s="41">
        <v>9029169</v>
      </c>
      <c r="E162" s="41">
        <v>12250896</v>
      </c>
      <c r="F162" s="41">
        <v>12250896</v>
      </c>
      <c r="G162" s="41">
        <v>0</v>
      </c>
      <c r="H162" s="41">
        <v>0</v>
      </c>
      <c r="I162" s="41">
        <v>0</v>
      </c>
      <c r="J162" s="41">
        <v>8732120.1799999997</v>
      </c>
      <c r="K162" s="41">
        <v>8732120.1799999997</v>
      </c>
      <c r="L162" s="41">
        <v>3518775.82</v>
      </c>
      <c r="M162" s="41">
        <v>3518775.82</v>
      </c>
      <c r="N162" s="42">
        <f t="shared" si="2"/>
        <v>0.71277400281579406</v>
      </c>
    </row>
    <row r="163" spans="1:14" x14ac:dyDescent="0.2">
      <c r="A163" s="39" t="s">
        <v>570</v>
      </c>
      <c r="B163" s="39" t="s">
        <v>571</v>
      </c>
      <c r="C163" s="40" t="s">
        <v>45</v>
      </c>
      <c r="D163" s="41">
        <v>2268420</v>
      </c>
      <c r="E163" s="41">
        <v>2268420</v>
      </c>
      <c r="F163" s="41">
        <v>2268420</v>
      </c>
      <c r="G163" s="41">
        <v>0</v>
      </c>
      <c r="H163" s="41">
        <v>0</v>
      </c>
      <c r="I163" s="41">
        <v>0</v>
      </c>
      <c r="J163" s="41">
        <v>1143332.18</v>
      </c>
      <c r="K163" s="41">
        <v>1143332.18</v>
      </c>
      <c r="L163" s="41">
        <v>1125087.82</v>
      </c>
      <c r="M163" s="41">
        <v>1125087.82</v>
      </c>
      <c r="N163" s="42">
        <f t="shared" si="2"/>
        <v>0.50402138052036216</v>
      </c>
    </row>
    <row r="164" spans="1:14" x14ac:dyDescent="0.2">
      <c r="A164" s="39" t="s">
        <v>572</v>
      </c>
      <c r="B164" s="39" t="s">
        <v>573</v>
      </c>
      <c r="C164" s="40" t="s">
        <v>45</v>
      </c>
      <c r="D164" s="41">
        <v>9029169</v>
      </c>
      <c r="E164" s="41">
        <v>12250896</v>
      </c>
      <c r="F164" s="41">
        <v>12250896</v>
      </c>
      <c r="G164" s="41">
        <v>0</v>
      </c>
      <c r="H164" s="41">
        <v>0</v>
      </c>
      <c r="I164" s="41">
        <v>0</v>
      </c>
      <c r="J164" s="41">
        <v>8634739.7699999996</v>
      </c>
      <c r="K164" s="41">
        <v>8634739.7699999996</v>
      </c>
      <c r="L164" s="41">
        <v>3616156.23</v>
      </c>
      <c r="M164" s="41">
        <v>3616156.23</v>
      </c>
      <c r="N164" s="42">
        <f t="shared" si="2"/>
        <v>0.70482516299215991</v>
      </c>
    </row>
    <row r="165" spans="1:14" x14ac:dyDescent="0.2">
      <c r="A165" s="39" t="s">
        <v>574</v>
      </c>
      <c r="B165" s="39" t="s">
        <v>575</v>
      </c>
      <c r="C165" s="40" t="s">
        <v>45</v>
      </c>
      <c r="D165" s="41">
        <v>9647767</v>
      </c>
      <c r="E165" s="41">
        <v>10454286</v>
      </c>
      <c r="F165" s="41">
        <v>10454286</v>
      </c>
      <c r="G165" s="41">
        <v>0</v>
      </c>
      <c r="H165" s="41">
        <v>0</v>
      </c>
      <c r="I165" s="41">
        <v>0</v>
      </c>
      <c r="J165" s="41">
        <v>9254688.8599999994</v>
      </c>
      <c r="K165" s="41">
        <v>9254688.8599999994</v>
      </c>
      <c r="L165" s="41">
        <v>1199597.1399999999</v>
      </c>
      <c r="M165" s="41">
        <v>1199597.1399999999</v>
      </c>
      <c r="N165" s="42">
        <f t="shared" si="2"/>
        <v>0.88525307801986663</v>
      </c>
    </row>
    <row r="166" spans="1:14" x14ac:dyDescent="0.2">
      <c r="A166" s="39" t="s">
        <v>576</v>
      </c>
      <c r="B166" s="39" t="s">
        <v>577</v>
      </c>
      <c r="C166" s="40" t="s">
        <v>45</v>
      </c>
      <c r="D166" s="41">
        <v>2268420</v>
      </c>
      <c r="E166" s="41">
        <v>2268420</v>
      </c>
      <c r="F166" s="41">
        <v>2268420</v>
      </c>
      <c r="G166" s="41">
        <v>0</v>
      </c>
      <c r="H166" s="41">
        <v>0</v>
      </c>
      <c r="I166" s="41">
        <v>0</v>
      </c>
      <c r="J166" s="41">
        <v>2267785.77</v>
      </c>
      <c r="K166" s="41">
        <v>2267785.77</v>
      </c>
      <c r="L166" s="41">
        <v>634.23</v>
      </c>
      <c r="M166" s="41">
        <v>634.23</v>
      </c>
      <c r="N166" s="42">
        <f t="shared" si="2"/>
        <v>0.99972040891898328</v>
      </c>
    </row>
    <row r="167" spans="1:14" x14ac:dyDescent="0.2">
      <c r="A167" s="39" t="s">
        <v>578</v>
      </c>
      <c r="B167" s="39" t="s">
        <v>579</v>
      </c>
      <c r="C167" s="40" t="s">
        <v>45</v>
      </c>
      <c r="D167" s="41">
        <v>18916356</v>
      </c>
      <c r="E167" s="41">
        <v>28758415</v>
      </c>
      <c r="F167" s="41">
        <v>28758415</v>
      </c>
      <c r="G167" s="41">
        <v>0</v>
      </c>
      <c r="H167" s="41">
        <v>0</v>
      </c>
      <c r="I167" s="41">
        <v>0</v>
      </c>
      <c r="J167" s="41">
        <v>28022666.539999999</v>
      </c>
      <c r="K167" s="41">
        <v>28022666.539999999</v>
      </c>
      <c r="L167" s="41">
        <v>735748.46</v>
      </c>
      <c r="M167" s="41">
        <v>735748.46</v>
      </c>
      <c r="N167" s="42">
        <f t="shared" si="2"/>
        <v>0.97441623747344908</v>
      </c>
    </row>
    <row r="168" spans="1:14" x14ac:dyDescent="0.2">
      <c r="A168" s="39" t="s">
        <v>580</v>
      </c>
      <c r="B168" s="39" t="s">
        <v>581</v>
      </c>
      <c r="C168" s="40" t="s">
        <v>45</v>
      </c>
      <c r="D168" s="41">
        <v>2268420</v>
      </c>
      <c r="E168" s="41">
        <v>2268420</v>
      </c>
      <c r="F168" s="41">
        <v>2268420</v>
      </c>
      <c r="G168" s="41">
        <v>0</v>
      </c>
      <c r="H168" s="41">
        <v>0</v>
      </c>
      <c r="I168" s="41">
        <v>0</v>
      </c>
      <c r="J168" s="41">
        <v>1467702.48</v>
      </c>
      <c r="K168" s="41">
        <v>1467702.48</v>
      </c>
      <c r="L168" s="41">
        <v>800717.52</v>
      </c>
      <c r="M168" s="41">
        <v>800717.52</v>
      </c>
      <c r="N168" s="42">
        <f t="shared" si="2"/>
        <v>0.64701531462427597</v>
      </c>
    </row>
    <row r="169" spans="1:14" x14ac:dyDescent="0.2">
      <c r="A169" s="39" t="s">
        <v>582</v>
      </c>
      <c r="B169" s="39" t="s">
        <v>583</v>
      </c>
      <c r="C169" s="40" t="s">
        <v>45</v>
      </c>
      <c r="D169" s="41">
        <v>2268420</v>
      </c>
      <c r="E169" s="41">
        <v>2268420</v>
      </c>
      <c r="F169" s="41">
        <v>2268420</v>
      </c>
      <c r="G169" s="41">
        <v>0</v>
      </c>
      <c r="H169" s="41">
        <v>0</v>
      </c>
      <c r="I169" s="41">
        <v>0</v>
      </c>
      <c r="J169" s="41">
        <v>1467927.48</v>
      </c>
      <c r="K169" s="41">
        <v>1467927.48</v>
      </c>
      <c r="L169" s="41">
        <v>800492.52</v>
      </c>
      <c r="M169" s="41">
        <v>800492.52</v>
      </c>
      <c r="N169" s="42">
        <f t="shared" si="2"/>
        <v>0.64711450260533765</v>
      </c>
    </row>
    <row r="170" spans="1:14" x14ac:dyDescent="0.2">
      <c r="A170" s="39" t="s">
        <v>584</v>
      </c>
      <c r="B170" s="39" t="s">
        <v>585</v>
      </c>
      <c r="C170" s="40" t="s">
        <v>45</v>
      </c>
      <c r="D170" s="41">
        <v>2268420</v>
      </c>
      <c r="E170" s="41">
        <v>2268420</v>
      </c>
      <c r="F170" s="41">
        <v>2268420</v>
      </c>
      <c r="G170" s="41">
        <v>0</v>
      </c>
      <c r="H170" s="41">
        <v>0</v>
      </c>
      <c r="I170" s="41">
        <v>0</v>
      </c>
      <c r="J170" s="41">
        <v>2118067.2999999998</v>
      </c>
      <c r="K170" s="41">
        <v>2118067.2999999998</v>
      </c>
      <c r="L170" s="41">
        <v>150352.70000000001</v>
      </c>
      <c r="M170" s="41">
        <v>150352.70000000001</v>
      </c>
      <c r="N170" s="42">
        <f t="shared" si="2"/>
        <v>0.93371919662143688</v>
      </c>
    </row>
    <row r="171" spans="1:14" x14ac:dyDescent="0.2">
      <c r="A171" s="39" t="s">
        <v>586</v>
      </c>
      <c r="B171" s="39" t="s">
        <v>587</v>
      </c>
      <c r="C171" s="40" t="s">
        <v>45</v>
      </c>
      <c r="D171" s="41">
        <v>24187309</v>
      </c>
      <c r="E171" s="41">
        <v>28187309</v>
      </c>
      <c r="F171" s="41">
        <v>28187309</v>
      </c>
      <c r="G171" s="41">
        <v>0</v>
      </c>
      <c r="H171" s="41">
        <v>0</v>
      </c>
      <c r="I171" s="41">
        <v>0</v>
      </c>
      <c r="J171" s="41">
        <v>26079710.079999998</v>
      </c>
      <c r="K171" s="41">
        <v>26079710.079999998</v>
      </c>
      <c r="L171" s="41">
        <v>2107598.92</v>
      </c>
      <c r="M171" s="41">
        <v>2107598.92</v>
      </c>
      <c r="N171" s="42">
        <f t="shared" si="2"/>
        <v>0.92522879995390828</v>
      </c>
    </row>
    <row r="172" spans="1:14" x14ac:dyDescent="0.2">
      <c r="A172" s="39" t="s">
        <v>588</v>
      </c>
      <c r="B172" s="39" t="s">
        <v>589</v>
      </c>
      <c r="C172" s="40" t="s">
        <v>45</v>
      </c>
      <c r="D172" s="41">
        <v>2268420</v>
      </c>
      <c r="E172" s="41">
        <v>2268420</v>
      </c>
      <c r="F172" s="41">
        <v>2268420</v>
      </c>
      <c r="G172" s="41">
        <v>0</v>
      </c>
      <c r="H172" s="41">
        <v>0</v>
      </c>
      <c r="I172" s="41">
        <v>0</v>
      </c>
      <c r="J172" s="41">
        <v>2209457.1800000002</v>
      </c>
      <c r="K172" s="41">
        <v>2209457.1800000002</v>
      </c>
      <c r="L172" s="41">
        <v>58962.82</v>
      </c>
      <c r="M172" s="41">
        <v>58962.82</v>
      </c>
      <c r="N172" s="42">
        <f t="shared" si="2"/>
        <v>0.97400709745108938</v>
      </c>
    </row>
    <row r="173" spans="1:14" x14ac:dyDescent="0.2">
      <c r="A173" s="39" t="s">
        <v>590</v>
      </c>
      <c r="B173" s="39" t="s">
        <v>591</v>
      </c>
      <c r="C173" s="40" t="s">
        <v>45</v>
      </c>
      <c r="D173" s="41">
        <v>16110479</v>
      </c>
      <c r="E173" s="41">
        <v>6180513</v>
      </c>
      <c r="F173" s="41">
        <v>6180513</v>
      </c>
      <c r="G173" s="41">
        <v>0</v>
      </c>
      <c r="H173" s="41">
        <v>0</v>
      </c>
      <c r="I173" s="41">
        <v>0</v>
      </c>
      <c r="J173" s="41">
        <v>6174457.1799999997</v>
      </c>
      <c r="K173" s="41">
        <v>6174457.1799999997</v>
      </c>
      <c r="L173" s="41">
        <v>6055.82</v>
      </c>
      <c r="M173" s="41">
        <v>6055.82</v>
      </c>
      <c r="N173" s="42">
        <f t="shared" si="2"/>
        <v>0.99902017518610509</v>
      </c>
    </row>
    <row r="174" spans="1:14" x14ac:dyDescent="0.2">
      <c r="A174" s="39" t="s">
        <v>592</v>
      </c>
      <c r="B174" s="39" t="s">
        <v>593</v>
      </c>
      <c r="C174" s="40" t="s">
        <v>45</v>
      </c>
      <c r="D174" s="41">
        <v>2268420</v>
      </c>
      <c r="E174" s="41">
        <v>2268420</v>
      </c>
      <c r="F174" s="41">
        <v>2268420</v>
      </c>
      <c r="G174" s="41">
        <v>0</v>
      </c>
      <c r="H174" s="41">
        <v>0</v>
      </c>
      <c r="I174" s="41">
        <v>0</v>
      </c>
      <c r="J174" s="41">
        <v>1144232.18</v>
      </c>
      <c r="K174" s="41">
        <v>1144232.18</v>
      </c>
      <c r="L174" s="41">
        <v>1124187.82</v>
      </c>
      <c r="M174" s="41">
        <v>1124187.82</v>
      </c>
      <c r="N174" s="42">
        <f t="shared" si="2"/>
        <v>0.50441813244460898</v>
      </c>
    </row>
    <row r="175" spans="1:14" x14ac:dyDescent="0.2">
      <c r="A175" s="39" t="s">
        <v>594</v>
      </c>
      <c r="B175" s="39" t="s">
        <v>595</v>
      </c>
      <c r="C175" s="40" t="s">
        <v>45</v>
      </c>
      <c r="D175" s="41">
        <v>2268420</v>
      </c>
      <c r="E175" s="41">
        <v>2268420</v>
      </c>
      <c r="F175" s="41">
        <v>2268420</v>
      </c>
      <c r="G175" s="41">
        <v>0</v>
      </c>
      <c r="H175" s="41">
        <v>0</v>
      </c>
      <c r="I175" s="41">
        <v>0</v>
      </c>
      <c r="J175" s="41">
        <v>1046828.59</v>
      </c>
      <c r="K175" s="41">
        <v>1046828.59</v>
      </c>
      <c r="L175" s="41">
        <v>1221591.4099999999</v>
      </c>
      <c r="M175" s="41">
        <v>1221591.4099999999</v>
      </c>
      <c r="N175" s="42">
        <f t="shared" si="2"/>
        <v>0.46147917493233176</v>
      </c>
    </row>
    <row r="176" spans="1:14" x14ac:dyDescent="0.2">
      <c r="A176" s="39" t="s">
        <v>596</v>
      </c>
      <c r="B176" s="39" t="s">
        <v>597</v>
      </c>
      <c r="C176" s="40" t="s">
        <v>45</v>
      </c>
      <c r="D176" s="41">
        <v>2268420</v>
      </c>
      <c r="E176" s="41">
        <v>2268420</v>
      </c>
      <c r="F176" s="41">
        <v>2268420</v>
      </c>
      <c r="G176" s="41">
        <v>0</v>
      </c>
      <c r="H176" s="41">
        <v>0</v>
      </c>
      <c r="I176" s="41">
        <v>0</v>
      </c>
      <c r="J176" s="41">
        <v>949250</v>
      </c>
      <c r="K176" s="41">
        <v>949250</v>
      </c>
      <c r="L176" s="41">
        <v>1319170</v>
      </c>
      <c r="M176" s="41">
        <v>1319170</v>
      </c>
      <c r="N176" s="42">
        <f t="shared" si="2"/>
        <v>0.41846307121256204</v>
      </c>
    </row>
    <row r="177" spans="1:14" x14ac:dyDescent="0.2">
      <c r="A177" s="39" t="s">
        <v>598</v>
      </c>
      <c r="B177" s="39" t="s">
        <v>599</v>
      </c>
      <c r="C177" s="40" t="s">
        <v>45</v>
      </c>
      <c r="D177" s="41">
        <v>2268420</v>
      </c>
      <c r="E177" s="41">
        <v>2268420</v>
      </c>
      <c r="F177" s="41">
        <v>2268420</v>
      </c>
      <c r="G177" s="41">
        <v>0</v>
      </c>
      <c r="H177" s="41">
        <v>0</v>
      </c>
      <c r="I177" s="41">
        <v>0</v>
      </c>
      <c r="J177" s="41">
        <v>950000</v>
      </c>
      <c r="K177" s="41">
        <v>950000</v>
      </c>
      <c r="L177" s="41">
        <v>1318420</v>
      </c>
      <c r="M177" s="41">
        <v>1318420</v>
      </c>
      <c r="N177" s="42">
        <f t="shared" si="2"/>
        <v>0.4187936978161011</v>
      </c>
    </row>
    <row r="178" spans="1:14" x14ac:dyDescent="0.2">
      <c r="A178" s="39" t="s">
        <v>600</v>
      </c>
      <c r="B178" s="39" t="s">
        <v>601</v>
      </c>
      <c r="C178" s="40" t="s">
        <v>45</v>
      </c>
      <c r="D178" s="41">
        <v>2268420</v>
      </c>
      <c r="E178" s="41">
        <v>2268420</v>
      </c>
      <c r="F178" s="41">
        <v>2268420</v>
      </c>
      <c r="G178" s="41">
        <v>0</v>
      </c>
      <c r="H178" s="41">
        <v>0</v>
      </c>
      <c r="I178" s="41">
        <v>0</v>
      </c>
      <c r="J178" s="41">
        <v>2267507.1800000002</v>
      </c>
      <c r="K178" s="41">
        <v>2267507.1800000002</v>
      </c>
      <c r="L178" s="41">
        <v>912.82</v>
      </c>
      <c r="M178" s="41">
        <v>912.82</v>
      </c>
      <c r="N178" s="42">
        <f t="shared" si="2"/>
        <v>0.99959759656501013</v>
      </c>
    </row>
    <row r="179" spans="1:14" x14ac:dyDescent="0.2">
      <c r="A179" s="39" t="s">
        <v>602</v>
      </c>
      <c r="B179" s="39" t="s">
        <v>603</v>
      </c>
      <c r="C179" s="40" t="s">
        <v>45</v>
      </c>
      <c r="D179" s="41">
        <v>2268420</v>
      </c>
      <c r="E179" s="41">
        <v>2268420</v>
      </c>
      <c r="F179" s="41">
        <v>2268420</v>
      </c>
      <c r="G179" s="41">
        <v>0</v>
      </c>
      <c r="H179" s="41">
        <v>0</v>
      </c>
      <c r="I179" s="41">
        <v>0</v>
      </c>
      <c r="J179" s="41">
        <v>1128107.18</v>
      </c>
      <c r="K179" s="41">
        <v>1128107.18</v>
      </c>
      <c r="L179" s="41">
        <v>1140312.82</v>
      </c>
      <c r="M179" s="41">
        <v>1140312.82</v>
      </c>
      <c r="N179" s="42">
        <f t="shared" si="2"/>
        <v>0.49730966046851993</v>
      </c>
    </row>
    <row r="180" spans="1:14" x14ac:dyDescent="0.2">
      <c r="A180" s="39" t="s">
        <v>604</v>
      </c>
      <c r="B180" s="39" t="s">
        <v>605</v>
      </c>
      <c r="C180" s="40" t="s">
        <v>45</v>
      </c>
      <c r="D180" s="41">
        <v>2268420</v>
      </c>
      <c r="E180" s="41">
        <v>2268420</v>
      </c>
      <c r="F180" s="41">
        <v>2268420</v>
      </c>
      <c r="G180" s="41">
        <v>0</v>
      </c>
      <c r="H180" s="41">
        <v>0</v>
      </c>
      <c r="I180" s="41">
        <v>0</v>
      </c>
      <c r="J180" s="41">
        <v>1597390.6</v>
      </c>
      <c r="K180" s="41">
        <v>1597390.6</v>
      </c>
      <c r="L180" s="41">
        <v>671029.4</v>
      </c>
      <c r="M180" s="41">
        <v>671029.4</v>
      </c>
      <c r="N180" s="42">
        <f t="shared" si="2"/>
        <v>0.70418643813755832</v>
      </c>
    </row>
    <row r="181" spans="1:14" x14ac:dyDescent="0.2">
      <c r="A181" s="39" t="s">
        <v>606</v>
      </c>
      <c r="B181" s="39" t="s">
        <v>607</v>
      </c>
      <c r="C181" s="40" t="s">
        <v>45</v>
      </c>
      <c r="D181" s="41">
        <v>2268420</v>
      </c>
      <c r="E181" s="41">
        <v>2268420</v>
      </c>
      <c r="F181" s="41">
        <v>2268420</v>
      </c>
      <c r="G181" s="41">
        <v>0</v>
      </c>
      <c r="H181" s="41">
        <v>0</v>
      </c>
      <c r="I181" s="41">
        <v>0</v>
      </c>
      <c r="J181" s="41">
        <v>1898785.9</v>
      </c>
      <c r="K181" s="41">
        <v>1898785.9</v>
      </c>
      <c r="L181" s="41">
        <v>369634.1</v>
      </c>
      <c r="M181" s="41">
        <v>369634.1</v>
      </c>
      <c r="N181" s="42">
        <f t="shared" si="2"/>
        <v>0.83705217728639314</v>
      </c>
    </row>
    <row r="182" spans="1:14" x14ac:dyDescent="0.2">
      <c r="A182" s="39" t="s">
        <v>608</v>
      </c>
      <c r="B182" s="39" t="s">
        <v>609</v>
      </c>
      <c r="C182" s="40" t="s">
        <v>45</v>
      </c>
      <c r="D182" s="41">
        <v>67284431</v>
      </c>
      <c r="E182" s="41">
        <v>38489431</v>
      </c>
      <c r="F182" s="41">
        <v>38489431</v>
      </c>
      <c r="G182" s="41">
        <v>0</v>
      </c>
      <c r="H182" s="41">
        <v>0</v>
      </c>
      <c r="I182" s="41">
        <v>0</v>
      </c>
      <c r="J182" s="41">
        <v>30873746.489999998</v>
      </c>
      <c r="K182" s="41">
        <v>30873746.489999998</v>
      </c>
      <c r="L182" s="41">
        <v>7615684.5099999998</v>
      </c>
      <c r="M182" s="41">
        <v>7615684.5099999998</v>
      </c>
      <c r="N182" s="42">
        <f t="shared" si="2"/>
        <v>0.80213569512108396</v>
      </c>
    </row>
    <row r="183" spans="1:14" x14ac:dyDescent="0.2">
      <c r="A183" s="39" t="s">
        <v>610</v>
      </c>
      <c r="B183" s="39" t="s">
        <v>611</v>
      </c>
      <c r="C183" s="40" t="s">
        <v>45</v>
      </c>
      <c r="D183" s="41">
        <v>46027317</v>
      </c>
      <c r="E183" s="41">
        <v>46027317</v>
      </c>
      <c r="F183" s="41">
        <v>46027317</v>
      </c>
      <c r="G183" s="41">
        <v>0</v>
      </c>
      <c r="H183" s="41">
        <v>0</v>
      </c>
      <c r="I183" s="41">
        <v>0</v>
      </c>
      <c r="J183" s="41">
        <v>38870373.100000001</v>
      </c>
      <c r="K183" s="41">
        <v>38870373.100000001</v>
      </c>
      <c r="L183" s="41">
        <v>7156943.9000000004</v>
      </c>
      <c r="M183" s="41">
        <v>7156943.9000000004</v>
      </c>
      <c r="N183" s="42">
        <f t="shared" si="2"/>
        <v>0.84450660245957854</v>
      </c>
    </row>
    <row r="184" spans="1:14" x14ac:dyDescent="0.2">
      <c r="A184" s="39" t="s">
        <v>612</v>
      </c>
      <c r="B184" s="39" t="s">
        <v>613</v>
      </c>
      <c r="C184" s="40" t="s">
        <v>45</v>
      </c>
      <c r="D184" s="41">
        <v>2268420</v>
      </c>
      <c r="E184" s="41">
        <v>2268420</v>
      </c>
      <c r="F184" s="41">
        <v>2268420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2268420</v>
      </c>
      <c r="M184" s="41">
        <v>2268420</v>
      </c>
      <c r="N184" s="42">
        <f t="shared" si="2"/>
        <v>0</v>
      </c>
    </row>
    <row r="185" spans="1:14" x14ac:dyDescent="0.2">
      <c r="A185" s="39" t="s">
        <v>614</v>
      </c>
      <c r="B185" s="39" t="s">
        <v>615</v>
      </c>
      <c r="C185" s="40" t="s">
        <v>45</v>
      </c>
      <c r="D185" s="41">
        <v>2268420</v>
      </c>
      <c r="E185" s="41">
        <v>2268420</v>
      </c>
      <c r="F185" s="41">
        <v>2268420</v>
      </c>
      <c r="G185" s="41">
        <v>0</v>
      </c>
      <c r="H185" s="41">
        <v>0</v>
      </c>
      <c r="I185" s="41">
        <v>0</v>
      </c>
      <c r="J185" s="41">
        <v>2267935.77</v>
      </c>
      <c r="K185" s="41">
        <v>2267935.77</v>
      </c>
      <c r="L185" s="41">
        <v>484.23</v>
      </c>
      <c r="M185" s="41">
        <v>484.23</v>
      </c>
      <c r="N185" s="42">
        <f t="shared" si="2"/>
        <v>0.9997865342396911</v>
      </c>
    </row>
    <row r="186" spans="1:14" x14ac:dyDescent="0.2">
      <c r="A186" s="39" t="s">
        <v>616</v>
      </c>
      <c r="B186" s="39" t="s">
        <v>617</v>
      </c>
      <c r="C186" s="40" t="s">
        <v>45</v>
      </c>
      <c r="D186" s="41">
        <v>2268420</v>
      </c>
      <c r="E186" s="41">
        <v>2268420</v>
      </c>
      <c r="F186" s="41">
        <v>2268420</v>
      </c>
      <c r="G186" s="41">
        <v>0</v>
      </c>
      <c r="H186" s="41">
        <v>0</v>
      </c>
      <c r="I186" s="41">
        <v>0</v>
      </c>
      <c r="J186" s="41">
        <v>291685.77</v>
      </c>
      <c r="K186" s="41">
        <v>291685.77</v>
      </c>
      <c r="L186" s="41">
        <v>1976734.23</v>
      </c>
      <c r="M186" s="41">
        <v>1976734.23</v>
      </c>
      <c r="N186" s="42">
        <f t="shared" si="2"/>
        <v>0.12858543391435448</v>
      </c>
    </row>
    <row r="187" spans="1:14" x14ac:dyDescent="0.2">
      <c r="A187" s="39" t="s">
        <v>618</v>
      </c>
      <c r="B187" s="39" t="s">
        <v>619</v>
      </c>
      <c r="C187" s="40" t="s">
        <v>45</v>
      </c>
      <c r="D187" s="41">
        <v>2268420</v>
      </c>
      <c r="E187" s="41">
        <v>2268420</v>
      </c>
      <c r="F187" s="41">
        <v>2268420</v>
      </c>
      <c r="G187" s="41">
        <v>0</v>
      </c>
      <c r="H187" s="41">
        <v>0</v>
      </c>
      <c r="I187" s="41">
        <v>0</v>
      </c>
      <c r="J187" s="41">
        <v>1046753.59</v>
      </c>
      <c r="K187" s="41">
        <v>1046753.59</v>
      </c>
      <c r="L187" s="41">
        <v>1221666.4099999999</v>
      </c>
      <c r="M187" s="41">
        <v>1221666.4099999999</v>
      </c>
      <c r="N187" s="42">
        <f t="shared" si="2"/>
        <v>0.46144611227197785</v>
      </c>
    </row>
    <row r="188" spans="1:14" x14ac:dyDescent="0.2">
      <c r="A188" s="39" t="s">
        <v>620</v>
      </c>
      <c r="B188" s="39" t="s">
        <v>621</v>
      </c>
      <c r="C188" s="40" t="s">
        <v>45</v>
      </c>
      <c r="D188" s="41">
        <v>45408726</v>
      </c>
      <c r="E188" s="41">
        <v>45408726</v>
      </c>
      <c r="F188" s="41">
        <v>45408726</v>
      </c>
      <c r="G188" s="41">
        <v>0</v>
      </c>
      <c r="H188" s="41">
        <v>0</v>
      </c>
      <c r="I188" s="41">
        <v>0</v>
      </c>
      <c r="J188" s="41">
        <v>31688990.539999999</v>
      </c>
      <c r="K188" s="41">
        <v>31688990.539999999</v>
      </c>
      <c r="L188" s="41">
        <v>13719735.460000001</v>
      </c>
      <c r="M188" s="41">
        <v>13719735.460000001</v>
      </c>
      <c r="N188" s="42">
        <f t="shared" si="2"/>
        <v>0.69786125556572542</v>
      </c>
    </row>
    <row r="189" spans="1:14" x14ac:dyDescent="0.2">
      <c r="A189" s="39" t="s">
        <v>622</v>
      </c>
      <c r="B189" s="39" t="s">
        <v>623</v>
      </c>
      <c r="C189" s="40" t="s">
        <v>45</v>
      </c>
      <c r="D189" s="41">
        <v>22697525</v>
      </c>
      <c r="E189" s="41">
        <v>22697525</v>
      </c>
      <c r="F189" s="41">
        <v>22697525</v>
      </c>
      <c r="G189" s="41">
        <v>0</v>
      </c>
      <c r="H189" s="41">
        <v>0</v>
      </c>
      <c r="I189" s="41">
        <v>0</v>
      </c>
      <c r="J189" s="41">
        <v>15185528.609999999</v>
      </c>
      <c r="K189" s="41">
        <v>15185528.609999999</v>
      </c>
      <c r="L189" s="41">
        <v>7511996.3899999997</v>
      </c>
      <c r="M189" s="41">
        <v>7511996.3899999997</v>
      </c>
      <c r="N189" s="42">
        <f t="shared" si="2"/>
        <v>0.66903896393990092</v>
      </c>
    </row>
    <row r="190" spans="1:14" x14ac:dyDescent="0.2">
      <c r="A190" s="39" t="s">
        <v>624</v>
      </c>
      <c r="B190" s="39" t="s">
        <v>625</v>
      </c>
      <c r="C190" s="40" t="s">
        <v>45</v>
      </c>
      <c r="D190" s="41">
        <v>2268420</v>
      </c>
      <c r="E190" s="41">
        <v>2268420</v>
      </c>
      <c r="F190" s="41">
        <v>2268420</v>
      </c>
      <c r="G190" s="41">
        <v>0</v>
      </c>
      <c r="H190" s="41">
        <v>0</v>
      </c>
      <c r="I190" s="41">
        <v>0</v>
      </c>
      <c r="J190" s="41">
        <v>1138682.18</v>
      </c>
      <c r="K190" s="41">
        <v>1138682.18</v>
      </c>
      <c r="L190" s="41">
        <v>1129737.82</v>
      </c>
      <c r="M190" s="41">
        <v>1129737.82</v>
      </c>
      <c r="N190" s="42">
        <f t="shared" si="2"/>
        <v>0.50197149557842025</v>
      </c>
    </row>
    <row r="191" spans="1:14" x14ac:dyDescent="0.2">
      <c r="A191" s="39" t="s">
        <v>626</v>
      </c>
      <c r="B191" s="39" t="s">
        <v>627</v>
      </c>
      <c r="C191" s="40" t="s">
        <v>45</v>
      </c>
      <c r="D191" s="41">
        <v>19534957</v>
      </c>
      <c r="E191" s="41">
        <v>19534957</v>
      </c>
      <c r="F191" s="41">
        <v>19534957</v>
      </c>
      <c r="G191" s="41">
        <v>0</v>
      </c>
      <c r="H191" s="41">
        <v>0</v>
      </c>
      <c r="I191" s="41">
        <v>0</v>
      </c>
      <c r="J191" s="41">
        <v>18189797.239999998</v>
      </c>
      <c r="K191" s="41">
        <v>18189797.239999998</v>
      </c>
      <c r="L191" s="41">
        <v>1345159.76</v>
      </c>
      <c r="M191" s="41">
        <v>1345159.76</v>
      </c>
      <c r="N191" s="42">
        <f t="shared" si="2"/>
        <v>0.93114088963697228</v>
      </c>
    </row>
    <row r="192" spans="1:14" x14ac:dyDescent="0.2">
      <c r="A192" s="39" t="s">
        <v>628</v>
      </c>
      <c r="B192" s="39" t="s">
        <v>629</v>
      </c>
      <c r="C192" s="40" t="s">
        <v>45</v>
      </c>
      <c r="D192" s="41">
        <v>2268420</v>
      </c>
      <c r="E192" s="41">
        <v>2268420</v>
      </c>
      <c r="F192" s="41">
        <v>2268420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2268420</v>
      </c>
      <c r="M192" s="41">
        <v>2268420</v>
      </c>
      <c r="N192" s="42">
        <f t="shared" si="2"/>
        <v>0</v>
      </c>
    </row>
    <row r="193" spans="1:14" x14ac:dyDescent="0.2">
      <c r="A193" s="39" t="s">
        <v>630</v>
      </c>
      <c r="B193" s="39" t="s">
        <v>631</v>
      </c>
      <c r="C193" s="40" t="s">
        <v>45</v>
      </c>
      <c r="D193" s="41">
        <v>23489829</v>
      </c>
      <c r="E193" s="41">
        <v>23489829</v>
      </c>
      <c r="F193" s="41">
        <v>23489829</v>
      </c>
      <c r="G193" s="41">
        <v>0</v>
      </c>
      <c r="H193" s="41">
        <v>0</v>
      </c>
      <c r="I193" s="41">
        <v>0</v>
      </c>
      <c r="J193" s="41">
        <v>21416942.129999999</v>
      </c>
      <c r="K193" s="41">
        <v>21416942.129999999</v>
      </c>
      <c r="L193" s="41">
        <v>2072886.87</v>
      </c>
      <c r="M193" s="41">
        <v>2072886.87</v>
      </c>
      <c r="N193" s="42">
        <f t="shared" si="2"/>
        <v>0.91175385440226064</v>
      </c>
    </row>
    <row r="194" spans="1:14" x14ac:dyDescent="0.2">
      <c r="A194" s="39" t="s">
        <v>632</v>
      </c>
      <c r="B194" s="39" t="s">
        <v>633</v>
      </c>
      <c r="C194" s="40" t="s">
        <v>45</v>
      </c>
      <c r="D194" s="41">
        <v>2268420</v>
      </c>
      <c r="E194" s="41">
        <v>2268420</v>
      </c>
      <c r="F194" s="41">
        <v>2268420</v>
      </c>
      <c r="G194" s="41">
        <v>0</v>
      </c>
      <c r="H194" s="41">
        <v>0</v>
      </c>
      <c r="I194" s="41">
        <v>0</v>
      </c>
      <c r="J194" s="41">
        <v>2268285.77</v>
      </c>
      <c r="K194" s="41">
        <v>2268285.77</v>
      </c>
      <c r="L194" s="41">
        <v>134.22999999999999</v>
      </c>
      <c r="M194" s="41">
        <v>134.22999999999999</v>
      </c>
      <c r="N194" s="42">
        <f t="shared" si="2"/>
        <v>0.99994082665467598</v>
      </c>
    </row>
    <row r="195" spans="1:14" x14ac:dyDescent="0.2">
      <c r="A195" s="39" t="s">
        <v>634</v>
      </c>
      <c r="B195" s="39" t="s">
        <v>635</v>
      </c>
      <c r="C195" s="40" t="s">
        <v>45</v>
      </c>
      <c r="D195" s="41">
        <v>2268420</v>
      </c>
      <c r="E195" s="41">
        <v>2268420</v>
      </c>
      <c r="F195" s="41">
        <v>2268420</v>
      </c>
      <c r="G195" s="41">
        <v>0</v>
      </c>
      <c r="H195" s="41">
        <v>0</v>
      </c>
      <c r="I195" s="41">
        <v>0</v>
      </c>
      <c r="J195" s="41">
        <v>2268357</v>
      </c>
      <c r="K195" s="41">
        <v>2268357</v>
      </c>
      <c r="L195" s="41">
        <v>63</v>
      </c>
      <c r="M195" s="41">
        <v>63</v>
      </c>
      <c r="N195" s="42">
        <f t="shared" si="2"/>
        <v>0.99997222736530267</v>
      </c>
    </row>
    <row r="196" spans="1:14" x14ac:dyDescent="0.2">
      <c r="A196" s="39" t="s">
        <v>636</v>
      </c>
      <c r="B196" s="39" t="s">
        <v>637</v>
      </c>
      <c r="C196" s="40" t="s">
        <v>45</v>
      </c>
      <c r="D196" s="41">
        <v>18618317</v>
      </c>
      <c r="E196" s="41">
        <v>18618317</v>
      </c>
      <c r="F196" s="41">
        <v>18618317</v>
      </c>
      <c r="G196" s="41">
        <v>0</v>
      </c>
      <c r="H196" s="41">
        <v>0</v>
      </c>
      <c r="I196" s="41">
        <v>0</v>
      </c>
      <c r="J196" s="41">
        <v>16657326.939999999</v>
      </c>
      <c r="K196" s="41">
        <v>16657326.939999999</v>
      </c>
      <c r="L196" s="41">
        <v>1960990.06</v>
      </c>
      <c r="M196" s="41">
        <v>1960990.06</v>
      </c>
      <c r="N196" s="42">
        <f t="shared" si="2"/>
        <v>0.89467415019305985</v>
      </c>
    </row>
    <row r="197" spans="1:14" x14ac:dyDescent="0.2">
      <c r="A197" s="39" t="s">
        <v>638</v>
      </c>
      <c r="B197" s="39" t="s">
        <v>639</v>
      </c>
      <c r="C197" s="40" t="s">
        <v>45</v>
      </c>
      <c r="D197" s="41">
        <v>8303742</v>
      </c>
      <c r="E197" s="41">
        <v>8303742</v>
      </c>
      <c r="F197" s="41">
        <v>8303742</v>
      </c>
      <c r="G197" s="41">
        <v>0</v>
      </c>
      <c r="H197" s="41">
        <v>0</v>
      </c>
      <c r="I197" s="41">
        <v>0</v>
      </c>
      <c r="J197" s="41">
        <v>7468659.0199999996</v>
      </c>
      <c r="K197" s="41">
        <v>7468659.0199999996</v>
      </c>
      <c r="L197" s="41">
        <v>835082.98</v>
      </c>
      <c r="M197" s="41">
        <v>835082.98</v>
      </c>
      <c r="N197" s="42">
        <f t="shared" si="2"/>
        <v>0.89943293276693803</v>
      </c>
    </row>
    <row r="198" spans="1:14" x14ac:dyDescent="0.2">
      <c r="A198" s="39" t="s">
        <v>640</v>
      </c>
      <c r="B198" s="39" t="s">
        <v>641</v>
      </c>
      <c r="C198" s="40" t="s">
        <v>45</v>
      </c>
      <c r="D198" s="41">
        <v>58528684</v>
      </c>
      <c r="E198" s="41">
        <v>58528684</v>
      </c>
      <c r="F198" s="41">
        <v>58528684</v>
      </c>
      <c r="G198" s="41">
        <v>0</v>
      </c>
      <c r="H198" s="41">
        <v>0</v>
      </c>
      <c r="I198" s="41">
        <v>0</v>
      </c>
      <c r="J198" s="41">
        <v>58337649.079999998</v>
      </c>
      <c r="K198" s="41">
        <v>58337649.079999998</v>
      </c>
      <c r="L198" s="41">
        <v>191034.92</v>
      </c>
      <c r="M198" s="41">
        <v>191034.92</v>
      </c>
      <c r="N198" s="42">
        <f t="shared" si="2"/>
        <v>0.9967360462094107</v>
      </c>
    </row>
    <row r="199" spans="1:14" x14ac:dyDescent="0.2">
      <c r="A199" s="39" t="s">
        <v>642</v>
      </c>
      <c r="B199" s="39" t="s">
        <v>643</v>
      </c>
      <c r="C199" s="40" t="s">
        <v>45</v>
      </c>
      <c r="D199" s="41">
        <v>15064491</v>
      </c>
      <c r="E199" s="41">
        <v>12792540</v>
      </c>
      <c r="F199" s="41">
        <v>12792540</v>
      </c>
      <c r="G199" s="41">
        <v>0</v>
      </c>
      <c r="H199" s="41">
        <v>0</v>
      </c>
      <c r="I199" s="41">
        <v>0</v>
      </c>
      <c r="J199" s="41">
        <v>10020979.279999999</v>
      </c>
      <c r="K199" s="41">
        <v>10020979.279999999</v>
      </c>
      <c r="L199" s="41">
        <v>2771560.72</v>
      </c>
      <c r="M199" s="41">
        <v>2771560.72</v>
      </c>
      <c r="N199" s="42">
        <f t="shared" ref="N199:N262" si="3">+J199/E199</f>
        <v>0.78334554982825921</v>
      </c>
    </row>
    <row r="200" spans="1:14" x14ac:dyDescent="0.2">
      <c r="A200" s="39" t="s">
        <v>644</v>
      </c>
      <c r="B200" s="39" t="s">
        <v>645</v>
      </c>
      <c r="C200" s="40" t="s">
        <v>45</v>
      </c>
      <c r="D200" s="41">
        <v>59130582</v>
      </c>
      <c r="E200" s="41">
        <v>59130582</v>
      </c>
      <c r="F200" s="41">
        <v>59130582</v>
      </c>
      <c r="G200" s="41">
        <v>0</v>
      </c>
      <c r="H200" s="41">
        <v>0</v>
      </c>
      <c r="I200" s="41">
        <v>0</v>
      </c>
      <c r="J200" s="41">
        <v>56835336.759999998</v>
      </c>
      <c r="K200" s="41">
        <v>56835336.759999998</v>
      </c>
      <c r="L200" s="41">
        <v>2295245.2400000002</v>
      </c>
      <c r="M200" s="41">
        <v>2295245.2400000002</v>
      </c>
      <c r="N200" s="42">
        <f t="shared" si="3"/>
        <v>0.96118344920061838</v>
      </c>
    </row>
    <row r="201" spans="1:14" x14ac:dyDescent="0.2">
      <c r="A201" s="39" t="s">
        <v>646</v>
      </c>
      <c r="B201" s="39" t="s">
        <v>647</v>
      </c>
      <c r="C201" s="40" t="s">
        <v>45</v>
      </c>
      <c r="D201" s="41">
        <v>8303742</v>
      </c>
      <c r="E201" s="41">
        <v>8303742</v>
      </c>
      <c r="F201" s="41">
        <v>8303742</v>
      </c>
      <c r="G201" s="41">
        <v>0</v>
      </c>
      <c r="H201" s="41">
        <v>0</v>
      </c>
      <c r="I201" s="41">
        <v>0</v>
      </c>
      <c r="J201" s="41">
        <v>7780565.9000000004</v>
      </c>
      <c r="K201" s="41">
        <v>7780565.9000000004</v>
      </c>
      <c r="L201" s="41">
        <v>523176.1</v>
      </c>
      <c r="M201" s="41">
        <v>523176.1</v>
      </c>
      <c r="N201" s="42">
        <f t="shared" si="3"/>
        <v>0.93699514026326935</v>
      </c>
    </row>
    <row r="202" spans="1:14" x14ac:dyDescent="0.2">
      <c r="A202" s="39" t="s">
        <v>648</v>
      </c>
      <c r="B202" s="39" t="s">
        <v>649</v>
      </c>
      <c r="C202" s="40" t="s">
        <v>45</v>
      </c>
      <c r="D202" s="41">
        <v>16234124</v>
      </c>
      <c r="E202" s="41">
        <v>18506075</v>
      </c>
      <c r="F202" s="41">
        <v>18506075</v>
      </c>
      <c r="G202" s="41">
        <v>0</v>
      </c>
      <c r="H202" s="41">
        <v>0</v>
      </c>
      <c r="I202" s="41">
        <v>0</v>
      </c>
      <c r="J202" s="41">
        <v>18156184.899999999</v>
      </c>
      <c r="K202" s="41">
        <v>18156184.899999999</v>
      </c>
      <c r="L202" s="41">
        <v>349890.1</v>
      </c>
      <c r="M202" s="41">
        <v>349890.1</v>
      </c>
      <c r="N202" s="42">
        <f t="shared" si="3"/>
        <v>0.98109323019603012</v>
      </c>
    </row>
    <row r="203" spans="1:14" x14ac:dyDescent="0.2">
      <c r="A203" s="39" t="s">
        <v>650</v>
      </c>
      <c r="B203" s="39" t="s">
        <v>651</v>
      </c>
      <c r="C203" s="40" t="s">
        <v>45</v>
      </c>
      <c r="D203" s="41">
        <v>21493838</v>
      </c>
      <c r="E203" s="41">
        <v>21493838</v>
      </c>
      <c r="F203" s="41">
        <v>21493838</v>
      </c>
      <c r="G203" s="41">
        <v>0</v>
      </c>
      <c r="H203" s="41">
        <v>0</v>
      </c>
      <c r="I203" s="41">
        <v>0</v>
      </c>
      <c r="J203" s="41">
        <v>13561703.75</v>
      </c>
      <c r="K203" s="41">
        <v>13561703.75</v>
      </c>
      <c r="L203" s="41">
        <v>7932134.25</v>
      </c>
      <c r="M203" s="41">
        <v>7932134.25</v>
      </c>
      <c r="N203" s="42">
        <f t="shared" si="3"/>
        <v>0.63095775403164389</v>
      </c>
    </row>
    <row r="204" spans="1:14" x14ac:dyDescent="0.2">
      <c r="A204" s="39" t="s">
        <v>652</v>
      </c>
      <c r="B204" s="39" t="s">
        <v>653</v>
      </c>
      <c r="C204" s="40" t="s">
        <v>45</v>
      </c>
      <c r="D204" s="41">
        <v>58230648</v>
      </c>
      <c r="E204" s="41">
        <v>58230648</v>
      </c>
      <c r="F204" s="41">
        <v>58230648</v>
      </c>
      <c r="G204" s="41">
        <v>0</v>
      </c>
      <c r="H204" s="41">
        <v>0</v>
      </c>
      <c r="I204" s="41">
        <v>0</v>
      </c>
      <c r="J204" s="41">
        <v>57928421.18</v>
      </c>
      <c r="K204" s="41">
        <v>57928421.18</v>
      </c>
      <c r="L204" s="41">
        <v>302226.82</v>
      </c>
      <c r="M204" s="41">
        <v>302226.82</v>
      </c>
      <c r="N204" s="42">
        <f t="shared" si="3"/>
        <v>0.99480983244424825</v>
      </c>
    </row>
    <row r="205" spans="1:14" x14ac:dyDescent="0.2">
      <c r="A205" s="39" t="s">
        <v>654</v>
      </c>
      <c r="B205" s="39" t="s">
        <v>655</v>
      </c>
      <c r="C205" s="40" t="s">
        <v>45</v>
      </c>
      <c r="D205" s="41">
        <v>8303742</v>
      </c>
      <c r="E205" s="41">
        <v>8303742</v>
      </c>
      <c r="F205" s="41">
        <v>8303742</v>
      </c>
      <c r="G205" s="41">
        <v>0</v>
      </c>
      <c r="H205" s="41">
        <v>0</v>
      </c>
      <c r="I205" s="41">
        <v>0</v>
      </c>
      <c r="J205" s="41">
        <v>8300795.9000000004</v>
      </c>
      <c r="K205" s="41">
        <v>8300795.9000000004</v>
      </c>
      <c r="L205" s="41">
        <v>2946.1</v>
      </c>
      <c r="M205" s="41">
        <v>2946.1</v>
      </c>
      <c r="N205" s="42">
        <f t="shared" si="3"/>
        <v>0.99964520814832647</v>
      </c>
    </row>
    <row r="206" spans="1:14" x14ac:dyDescent="0.2">
      <c r="A206" s="39" t="s">
        <v>656</v>
      </c>
      <c r="B206" s="39" t="s">
        <v>657</v>
      </c>
      <c r="C206" s="40" t="s">
        <v>45</v>
      </c>
      <c r="D206" s="41">
        <v>37360276</v>
      </c>
      <c r="E206" s="41">
        <v>35964276</v>
      </c>
      <c r="F206" s="41">
        <v>35964276</v>
      </c>
      <c r="G206" s="41">
        <v>0</v>
      </c>
      <c r="H206" s="41">
        <v>0</v>
      </c>
      <c r="I206" s="41">
        <v>0</v>
      </c>
      <c r="J206" s="41">
        <v>35878917.939999998</v>
      </c>
      <c r="K206" s="41">
        <v>35878917.939999998</v>
      </c>
      <c r="L206" s="41">
        <v>85358.06</v>
      </c>
      <c r="M206" s="41">
        <v>85358.06</v>
      </c>
      <c r="N206" s="42">
        <f t="shared" si="3"/>
        <v>0.99762658756150124</v>
      </c>
    </row>
    <row r="207" spans="1:14" x14ac:dyDescent="0.2">
      <c r="A207" s="39" t="s">
        <v>658</v>
      </c>
      <c r="B207" s="39" t="s">
        <v>659</v>
      </c>
      <c r="C207" s="40" t="s">
        <v>45</v>
      </c>
      <c r="D207" s="41">
        <v>15064491</v>
      </c>
      <c r="E207" s="41">
        <v>16460491</v>
      </c>
      <c r="F207" s="41">
        <v>16460491</v>
      </c>
      <c r="G207" s="41">
        <v>0</v>
      </c>
      <c r="H207" s="41">
        <v>0</v>
      </c>
      <c r="I207" s="41">
        <v>0</v>
      </c>
      <c r="J207" s="41">
        <v>16062168.98</v>
      </c>
      <c r="K207" s="41">
        <v>16062168.98</v>
      </c>
      <c r="L207" s="41">
        <v>398322.02</v>
      </c>
      <c r="M207" s="41">
        <v>398322.02</v>
      </c>
      <c r="N207" s="42">
        <f t="shared" si="3"/>
        <v>0.9758013281620822</v>
      </c>
    </row>
    <row r="208" spans="1:14" x14ac:dyDescent="0.2">
      <c r="A208" s="39" t="s">
        <v>660</v>
      </c>
      <c r="B208" s="39" t="s">
        <v>661</v>
      </c>
      <c r="C208" s="40" t="s">
        <v>45</v>
      </c>
      <c r="D208" s="41">
        <v>8303742</v>
      </c>
      <c r="E208" s="41">
        <v>7974137</v>
      </c>
      <c r="F208" s="41">
        <v>7974137</v>
      </c>
      <c r="G208" s="41">
        <v>0</v>
      </c>
      <c r="H208" s="41">
        <v>0</v>
      </c>
      <c r="I208" s="41">
        <v>0</v>
      </c>
      <c r="J208" s="41">
        <v>7037210.9000000004</v>
      </c>
      <c r="K208" s="41">
        <v>7037210.9000000004</v>
      </c>
      <c r="L208" s="41">
        <v>936926.1</v>
      </c>
      <c r="M208" s="41">
        <v>936926.1</v>
      </c>
      <c r="N208" s="42">
        <f t="shared" si="3"/>
        <v>0.88250438887618821</v>
      </c>
    </row>
    <row r="209" spans="1:14" x14ac:dyDescent="0.2">
      <c r="A209" s="39" t="s">
        <v>662</v>
      </c>
      <c r="B209" s="39" t="s">
        <v>663</v>
      </c>
      <c r="C209" s="40" t="s">
        <v>45</v>
      </c>
      <c r="D209" s="41">
        <v>8303742</v>
      </c>
      <c r="E209" s="41">
        <v>7974137</v>
      </c>
      <c r="F209" s="41">
        <v>7974137</v>
      </c>
      <c r="G209" s="41">
        <v>0</v>
      </c>
      <c r="H209" s="41">
        <v>0</v>
      </c>
      <c r="I209" s="41">
        <v>0</v>
      </c>
      <c r="J209" s="41">
        <v>7188359.79</v>
      </c>
      <c r="K209" s="41">
        <v>7188359.79</v>
      </c>
      <c r="L209" s="41">
        <v>785777.21</v>
      </c>
      <c r="M209" s="41">
        <v>785777.21</v>
      </c>
      <c r="N209" s="42">
        <f t="shared" si="3"/>
        <v>0.9014592789163266</v>
      </c>
    </row>
    <row r="210" spans="1:14" x14ac:dyDescent="0.2">
      <c r="A210" s="39" t="s">
        <v>664</v>
      </c>
      <c r="B210" s="39" t="s">
        <v>665</v>
      </c>
      <c r="C210" s="40" t="s">
        <v>45</v>
      </c>
      <c r="D210" s="41">
        <v>8303742</v>
      </c>
      <c r="E210" s="41">
        <v>7974137</v>
      </c>
      <c r="F210" s="41">
        <v>7974137</v>
      </c>
      <c r="G210" s="41">
        <v>0</v>
      </c>
      <c r="H210" s="41">
        <v>0</v>
      </c>
      <c r="I210" s="41">
        <v>0</v>
      </c>
      <c r="J210" s="41">
        <v>6713850.3099999996</v>
      </c>
      <c r="K210" s="41">
        <v>6713850.3099999996</v>
      </c>
      <c r="L210" s="41">
        <v>1260286.69</v>
      </c>
      <c r="M210" s="41">
        <v>1260286.69</v>
      </c>
      <c r="N210" s="42">
        <f t="shared" si="3"/>
        <v>0.84195321826048386</v>
      </c>
    </row>
    <row r="211" spans="1:14" x14ac:dyDescent="0.2">
      <c r="A211" s="39" t="s">
        <v>666</v>
      </c>
      <c r="B211" s="39" t="s">
        <v>667</v>
      </c>
      <c r="C211" s="40" t="s">
        <v>45</v>
      </c>
      <c r="D211" s="41">
        <v>8303742</v>
      </c>
      <c r="E211" s="41">
        <v>8303742</v>
      </c>
      <c r="F211" s="41">
        <v>8303742</v>
      </c>
      <c r="G211" s="41">
        <v>0</v>
      </c>
      <c r="H211" s="41">
        <v>0</v>
      </c>
      <c r="I211" s="41">
        <v>0</v>
      </c>
      <c r="J211" s="41">
        <v>7986578.3099999996</v>
      </c>
      <c r="K211" s="41">
        <v>7986578.3099999996</v>
      </c>
      <c r="L211" s="41">
        <v>317163.69</v>
      </c>
      <c r="M211" s="41">
        <v>317163.69</v>
      </c>
      <c r="N211" s="42">
        <f t="shared" si="3"/>
        <v>0.96180472731450461</v>
      </c>
    </row>
    <row r="212" spans="1:14" x14ac:dyDescent="0.2">
      <c r="A212" s="39" t="s">
        <v>668</v>
      </c>
      <c r="B212" s="39" t="s">
        <v>669</v>
      </c>
      <c r="C212" s="40" t="s">
        <v>45</v>
      </c>
      <c r="D212" s="41">
        <v>8303742</v>
      </c>
      <c r="E212" s="41">
        <v>8303742</v>
      </c>
      <c r="F212" s="41">
        <v>8303742</v>
      </c>
      <c r="G212" s="41">
        <v>0</v>
      </c>
      <c r="H212" s="41">
        <v>0</v>
      </c>
      <c r="I212" s="41">
        <v>0</v>
      </c>
      <c r="J212" s="41">
        <v>7103248.9800000004</v>
      </c>
      <c r="K212" s="41">
        <v>7103248.9800000004</v>
      </c>
      <c r="L212" s="41">
        <v>1200493.02</v>
      </c>
      <c r="M212" s="41">
        <v>1200493.02</v>
      </c>
      <c r="N212" s="42">
        <f t="shared" si="3"/>
        <v>0.85542746631578881</v>
      </c>
    </row>
    <row r="213" spans="1:14" x14ac:dyDescent="0.2">
      <c r="A213" s="39" t="s">
        <v>670</v>
      </c>
      <c r="B213" s="39" t="s">
        <v>671</v>
      </c>
      <c r="C213" s="40" t="s">
        <v>45</v>
      </c>
      <c r="D213" s="41">
        <v>29159549</v>
      </c>
      <c r="E213" s="41">
        <v>37689403</v>
      </c>
      <c r="F213" s="41">
        <v>37689403</v>
      </c>
      <c r="G213" s="41">
        <v>0</v>
      </c>
      <c r="H213" s="41">
        <v>0</v>
      </c>
      <c r="I213" s="41">
        <v>0</v>
      </c>
      <c r="J213" s="41">
        <v>37335360.82</v>
      </c>
      <c r="K213" s="41">
        <v>37335360.82</v>
      </c>
      <c r="L213" s="41">
        <v>354042.18</v>
      </c>
      <c r="M213" s="41">
        <v>354042.18</v>
      </c>
      <c r="N213" s="42">
        <f t="shared" si="3"/>
        <v>0.99060632029645046</v>
      </c>
    </row>
    <row r="214" spans="1:14" x14ac:dyDescent="0.2">
      <c r="A214" s="39" t="s">
        <v>672</v>
      </c>
      <c r="B214" s="39" t="s">
        <v>673</v>
      </c>
      <c r="C214" s="40" t="s">
        <v>45</v>
      </c>
      <c r="D214" s="41">
        <v>8303742</v>
      </c>
      <c r="E214" s="41">
        <v>8303742</v>
      </c>
      <c r="F214" s="41">
        <v>8303742</v>
      </c>
      <c r="G214" s="41">
        <v>0</v>
      </c>
      <c r="H214" s="41">
        <v>0</v>
      </c>
      <c r="I214" s="41">
        <v>0</v>
      </c>
      <c r="J214" s="41">
        <v>7080183.9800000004</v>
      </c>
      <c r="K214" s="41">
        <v>7080183.9800000004</v>
      </c>
      <c r="L214" s="41">
        <v>1223558.02</v>
      </c>
      <c r="M214" s="41">
        <v>1223558.02</v>
      </c>
      <c r="N214" s="42">
        <f t="shared" si="3"/>
        <v>0.85264980294426307</v>
      </c>
    </row>
    <row r="215" spans="1:14" x14ac:dyDescent="0.2">
      <c r="A215" s="39" t="s">
        <v>674</v>
      </c>
      <c r="B215" s="39" t="s">
        <v>675</v>
      </c>
      <c r="C215" s="40" t="s">
        <v>45</v>
      </c>
      <c r="D215" s="41">
        <v>36691933</v>
      </c>
      <c r="E215" s="41">
        <v>36691933</v>
      </c>
      <c r="F215" s="41">
        <v>36691933</v>
      </c>
      <c r="G215" s="41">
        <v>0</v>
      </c>
      <c r="H215" s="41">
        <v>0</v>
      </c>
      <c r="I215" s="41">
        <v>0</v>
      </c>
      <c r="J215" s="41">
        <v>33365714.649999999</v>
      </c>
      <c r="K215" s="41">
        <v>33365714.649999999</v>
      </c>
      <c r="L215" s="41">
        <v>3326218.35</v>
      </c>
      <c r="M215" s="41">
        <v>3326218.35</v>
      </c>
      <c r="N215" s="42">
        <f t="shared" si="3"/>
        <v>0.9093474211347764</v>
      </c>
    </row>
    <row r="216" spans="1:14" x14ac:dyDescent="0.2">
      <c r="A216" s="39" t="s">
        <v>676</v>
      </c>
      <c r="B216" s="39" t="s">
        <v>677</v>
      </c>
      <c r="C216" s="40" t="s">
        <v>45</v>
      </c>
      <c r="D216" s="41">
        <v>8303742</v>
      </c>
      <c r="E216" s="41">
        <v>4038815</v>
      </c>
      <c r="F216" s="41">
        <v>4038815</v>
      </c>
      <c r="G216" s="41">
        <v>0</v>
      </c>
      <c r="H216" s="41">
        <v>0</v>
      </c>
      <c r="I216" s="41">
        <v>0</v>
      </c>
      <c r="J216" s="41">
        <v>3427014.79</v>
      </c>
      <c r="K216" s="41">
        <v>3427014.79</v>
      </c>
      <c r="L216" s="41">
        <v>611800.21</v>
      </c>
      <c r="M216" s="41">
        <v>611800.21</v>
      </c>
      <c r="N216" s="42">
        <f t="shared" si="3"/>
        <v>0.84851987278446772</v>
      </c>
    </row>
    <row r="217" spans="1:14" x14ac:dyDescent="0.2">
      <c r="A217" s="39" t="s">
        <v>678</v>
      </c>
      <c r="B217" s="39" t="s">
        <v>679</v>
      </c>
      <c r="C217" s="40" t="s">
        <v>45</v>
      </c>
      <c r="D217" s="41">
        <v>8303742</v>
      </c>
      <c r="E217" s="41">
        <v>7974137</v>
      </c>
      <c r="F217" s="41">
        <v>7974137</v>
      </c>
      <c r="G217" s="41">
        <v>0</v>
      </c>
      <c r="H217" s="41">
        <v>0</v>
      </c>
      <c r="I217" s="41">
        <v>0</v>
      </c>
      <c r="J217" s="41">
        <v>6778982.3099999996</v>
      </c>
      <c r="K217" s="41">
        <v>6778982.3099999996</v>
      </c>
      <c r="L217" s="41">
        <v>1195154.69</v>
      </c>
      <c r="M217" s="41">
        <v>1195154.69</v>
      </c>
      <c r="N217" s="42">
        <f t="shared" si="3"/>
        <v>0.85012112407900686</v>
      </c>
    </row>
    <row r="218" spans="1:14" x14ac:dyDescent="0.2">
      <c r="A218" s="39" t="s">
        <v>680</v>
      </c>
      <c r="B218" s="39" t="s">
        <v>681</v>
      </c>
      <c r="C218" s="40" t="s">
        <v>45</v>
      </c>
      <c r="D218" s="41">
        <v>8303742</v>
      </c>
      <c r="E218" s="41">
        <v>4038815</v>
      </c>
      <c r="F218" s="41">
        <v>4038815</v>
      </c>
      <c r="G218" s="41">
        <v>0</v>
      </c>
      <c r="H218" s="41">
        <v>0</v>
      </c>
      <c r="I218" s="41">
        <v>0</v>
      </c>
      <c r="J218" s="41">
        <v>3393667.31</v>
      </c>
      <c r="K218" s="41">
        <v>3393667.31</v>
      </c>
      <c r="L218" s="41">
        <v>645147.68999999994</v>
      </c>
      <c r="M218" s="41">
        <v>645147.68999999994</v>
      </c>
      <c r="N218" s="42">
        <f t="shared" si="3"/>
        <v>0.84026312420846216</v>
      </c>
    </row>
    <row r="219" spans="1:14" x14ac:dyDescent="0.2">
      <c r="A219" s="39" t="s">
        <v>682</v>
      </c>
      <c r="B219" s="39" t="s">
        <v>683</v>
      </c>
      <c r="C219" s="40" t="s">
        <v>45</v>
      </c>
      <c r="D219" s="41">
        <v>50583738</v>
      </c>
      <c r="E219" s="41">
        <v>46083738</v>
      </c>
      <c r="F219" s="41">
        <v>46083738</v>
      </c>
      <c r="G219" s="41">
        <v>0</v>
      </c>
      <c r="H219" s="41">
        <v>0</v>
      </c>
      <c r="I219" s="41">
        <v>0</v>
      </c>
      <c r="J219" s="41">
        <v>45071505.630000003</v>
      </c>
      <c r="K219" s="41">
        <v>45071505.630000003</v>
      </c>
      <c r="L219" s="41">
        <v>1012232.37</v>
      </c>
      <c r="M219" s="41">
        <v>1012232.37</v>
      </c>
      <c r="N219" s="42">
        <f t="shared" si="3"/>
        <v>0.97803493349432724</v>
      </c>
    </row>
    <row r="220" spans="1:14" x14ac:dyDescent="0.2">
      <c r="A220" s="39" t="s">
        <v>684</v>
      </c>
      <c r="B220" s="39" t="s">
        <v>685</v>
      </c>
      <c r="C220" s="40" t="s">
        <v>45</v>
      </c>
      <c r="D220" s="41">
        <v>22994873</v>
      </c>
      <c r="E220" s="41">
        <v>21060661</v>
      </c>
      <c r="F220" s="41">
        <v>21060661</v>
      </c>
      <c r="G220" s="41">
        <v>0</v>
      </c>
      <c r="H220" s="41">
        <v>0</v>
      </c>
      <c r="I220" s="41">
        <v>0</v>
      </c>
      <c r="J220" s="41">
        <v>20440025.149999999</v>
      </c>
      <c r="K220" s="41">
        <v>20440025.149999999</v>
      </c>
      <c r="L220" s="41">
        <v>620635.85</v>
      </c>
      <c r="M220" s="41">
        <v>620635.85</v>
      </c>
      <c r="N220" s="42">
        <f t="shared" si="3"/>
        <v>0.97053103651400108</v>
      </c>
    </row>
    <row r="221" spans="1:14" x14ac:dyDescent="0.2">
      <c r="A221" s="39" t="s">
        <v>686</v>
      </c>
      <c r="B221" s="39" t="s">
        <v>687</v>
      </c>
      <c r="C221" s="40" t="s">
        <v>45</v>
      </c>
      <c r="D221" s="41">
        <v>30643699</v>
      </c>
      <c r="E221" s="41">
        <v>30643699</v>
      </c>
      <c r="F221" s="41">
        <v>30643699</v>
      </c>
      <c r="G221" s="41">
        <v>0</v>
      </c>
      <c r="H221" s="41">
        <v>0</v>
      </c>
      <c r="I221" s="41">
        <v>0</v>
      </c>
      <c r="J221" s="41">
        <v>29035613.16</v>
      </c>
      <c r="K221" s="41">
        <v>29035613.16</v>
      </c>
      <c r="L221" s="41">
        <v>1608085.84</v>
      </c>
      <c r="M221" s="41">
        <v>1608085.84</v>
      </c>
      <c r="N221" s="42">
        <f t="shared" si="3"/>
        <v>0.94752311592670324</v>
      </c>
    </row>
    <row r="222" spans="1:14" x14ac:dyDescent="0.2">
      <c r="A222" s="39" t="s">
        <v>688</v>
      </c>
      <c r="B222" s="39" t="s">
        <v>689</v>
      </c>
      <c r="C222" s="40" t="s">
        <v>45</v>
      </c>
      <c r="D222" s="41">
        <v>8303742</v>
      </c>
      <c r="E222" s="41">
        <v>4402660</v>
      </c>
      <c r="F222" s="41">
        <v>4402660</v>
      </c>
      <c r="G222" s="41">
        <v>0</v>
      </c>
      <c r="H222" s="41">
        <v>0</v>
      </c>
      <c r="I222" s="41">
        <v>0</v>
      </c>
      <c r="J222" s="41">
        <v>3587719.25</v>
      </c>
      <c r="K222" s="41">
        <v>3587719.25</v>
      </c>
      <c r="L222" s="41">
        <v>814940.75</v>
      </c>
      <c r="M222" s="41">
        <v>814940.75</v>
      </c>
      <c r="N222" s="42">
        <f t="shared" si="3"/>
        <v>0.81489809569669247</v>
      </c>
    </row>
    <row r="223" spans="1:14" x14ac:dyDescent="0.2">
      <c r="A223" s="39" t="s">
        <v>690</v>
      </c>
      <c r="B223" s="39" t="s">
        <v>691</v>
      </c>
      <c r="C223" s="40" t="s">
        <v>45</v>
      </c>
      <c r="D223" s="41">
        <v>8303742</v>
      </c>
      <c r="E223" s="41">
        <v>12204824</v>
      </c>
      <c r="F223" s="41">
        <v>12204824</v>
      </c>
      <c r="G223" s="41">
        <v>0</v>
      </c>
      <c r="H223" s="41">
        <v>0</v>
      </c>
      <c r="I223" s="41">
        <v>0</v>
      </c>
      <c r="J223" s="41">
        <v>11605855.07</v>
      </c>
      <c r="K223" s="41">
        <v>11605855.07</v>
      </c>
      <c r="L223" s="41">
        <v>598968.93000000005</v>
      </c>
      <c r="M223" s="41">
        <v>598968.93000000005</v>
      </c>
      <c r="N223" s="42">
        <f t="shared" si="3"/>
        <v>0.95092359136026872</v>
      </c>
    </row>
    <row r="224" spans="1:14" x14ac:dyDescent="0.2">
      <c r="A224" s="39" t="s">
        <v>692</v>
      </c>
      <c r="B224" s="39" t="s">
        <v>693</v>
      </c>
      <c r="C224" s="40" t="s">
        <v>45</v>
      </c>
      <c r="D224" s="41">
        <v>8303742</v>
      </c>
      <c r="E224" s="41">
        <v>8303742</v>
      </c>
      <c r="F224" s="41">
        <v>8303742</v>
      </c>
      <c r="G224" s="41">
        <v>0</v>
      </c>
      <c r="H224" s="41">
        <v>0</v>
      </c>
      <c r="I224" s="41">
        <v>0</v>
      </c>
      <c r="J224" s="41">
        <v>7636794.9800000004</v>
      </c>
      <c r="K224" s="41">
        <v>7636794.9800000004</v>
      </c>
      <c r="L224" s="41">
        <v>666947.02</v>
      </c>
      <c r="M224" s="41">
        <v>666947.02</v>
      </c>
      <c r="N224" s="42">
        <f t="shared" si="3"/>
        <v>0.91968114857133088</v>
      </c>
    </row>
    <row r="225" spans="1:14" x14ac:dyDescent="0.2">
      <c r="A225" s="39" t="s">
        <v>694</v>
      </c>
      <c r="B225" s="39" t="s">
        <v>695</v>
      </c>
      <c r="C225" s="40" t="s">
        <v>45</v>
      </c>
      <c r="D225" s="41">
        <v>29662610</v>
      </c>
      <c r="E225" s="41">
        <v>36096822</v>
      </c>
      <c r="F225" s="41">
        <v>36096822</v>
      </c>
      <c r="G225" s="41">
        <v>0</v>
      </c>
      <c r="H225" s="41">
        <v>0</v>
      </c>
      <c r="I225" s="41">
        <v>0</v>
      </c>
      <c r="J225" s="41">
        <v>35061445.32</v>
      </c>
      <c r="K225" s="41">
        <v>35061445.32</v>
      </c>
      <c r="L225" s="41">
        <v>1035376.68</v>
      </c>
      <c r="M225" s="41">
        <v>1035376.68</v>
      </c>
      <c r="N225" s="42">
        <f t="shared" si="3"/>
        <v>0.97131668045458408</v>
      </c>
    </row>
    <row r="226" spans="1:14" x14ac:dyDescent="0.2">
      <c r="A226" s="39" t="s">
        <v>696</v>
      </c>
      <c r="B226" s="39" t="s">
        <v>697</v>
      </c>
      <c r="C226" s="40" t="s">
        <v>45</v>
      </c>
      <c r="D226" s="41">
        <v>36455576</v>
      </c>
      <c r="E226" s="41">
        <v>36455576</v>
      </c>
      <c r="F226" s="41">
        <v>36455576</v>
      </c>
      <c r="G226" s="41">
        <v>0</v>
      </c>
      <c r="H226" s="41">
        <v>0</v>
      </c>
      <c r="I226" s="41">
        <v>0</v>
      </c>
      <c r="J226" s="41">
        <v>36342962.840000004</v>
      </c>
      <c r="K226" s="41">
        <v>36342962.840000004</v>
      </c>
      <c r="L226" s="41">
        <v>112613.16</v>
      </c>
      <c r="M226" s="41">
        <v>112613.16</v>
      </c>
      <c r="N226" s="42">
        <f t="shared" si="3"/>
        <v>0.99691094827304338</v>
      </c>
    </row>
    <row r="227" spans="1:14" x14ac:dyDescent="0.2">
      <c r="A227" s="39" t="s">
        <v>698</v>
      </c>
      <c r="B227" s="39" t="s">
        <v>699</v>
      </c>
      <c r="C227" s="40" t="s">
        <v>45</v>
      </c>
      <c r="D227" s="41">
        <v>8303742</v>
      </c>
      <c r="E227" s="41">
        <v>8303742</v>
      </c>
      <c r="F227" s="41">
        <v>8303742</v>
      </c>
      <c r="G227" s="41">
        <v>0</v>
      </c>
      <c r="H227" s="41">
        <v>0</v>
      </c>
      <c r="I227" s="41">
        <v>0</v>
      </c>
      <c r="J227" s="41">
        <v>8302337.3099999996</v>
      </c>
      <c r="K227" s="41">
        <v>8302337.3099999996</v>
      </c>
      <c r="L227" s="41">
        <v>1404.69</v>
      </c>
      <c r="M227" s="41">
        <v>1404.69</v>
      </c>
      <c r="N227" s="42">
        <f t="shared" si="3"/>
        <v>0.99983083650720361</v>
      </c>
    </row>
    <row r="228" spans="1:14" x14ac:dyDescent="0.2">
      <c r="A228" s="39" t="s">
        <v>700</v>
      </c>
      <c r="B228" s="39" t="s">
        <v>701</v>
      </c>
      <c r="C228" s="40" t="s">
        <v>45</v>
      </c>
      <c r="D228" s="41">
        <v>8303742</v>
      </c>
      <c r="E228" s="41">
        <v>7802501</v>
      </c>
      <c r="F228" s="41">
        <v>7802501</v>
      </c>
      <c r="G228" s="41">
        <v>0</v>
      </c>
      <c r="H228" s="41">
        <v>0</v>
      </c>
      <c r="I228" s="41">
        <v>0</v>
      </c>
      <c r="J228" s="41">
        <v>7802500.3099999996</v>
      </c>
      <c r="K228" s="41">
        <v>7802500.3099999996</v>
      </c>
      <c r="L228" s="41">
        <v>0.69</v>
      </c>
      <c r="M228" s="41">
        <v>0.69</v>
      </c>
      <c r="N228" s="42">
        <f t="shared" si="3"/>
        <v>0.99999991156681678</v>
      </c>
    </row>
    <row r="229" spans="1:14" x14ac:dyDescent="0.2">
      <c r="A229" s="39" t="s">
        <v>702</v>
      </c>
      <c r="B229" s="39" t="s">
        <v>703</v>
      </c>
      <c r="C229" s="40" t="s">
        <v>45</v>
      </c>
      <c r="D229" s="41">
        <v>8854777</v>
      </c>
      <c r="E229" s="41">
        <v>8854777</v>
      </c>
      <c r="F229" s="41">
        <v>8854777</v>
      </c>
      <c r="G229" s="41">
        <v>0</v>
      </c>
      <c r="H229" s="41">
        <v>0</v>
      </c>
      <c r="I229" s="41">
        <v>0</v>
      </c>
      <c r="J229" s="41">
        <v>8813987.3100000005</v>
      </c>
      <c r="K229" s="41">
        <v>8813987.3100000005</v>
      </c>
      <c r="L229" s="41">
        <v>40789.69</v>
      </c>
      <c r="M229" s="41">
        <v>40789.69</v>
      </c>
      <c r="N229" s="42">
        <f t="shared" si="3"/>
        <v>0.99539348195894717</v>
      </c>
    </row>
    <row r="230" spans="1:14" x14ac:dyDescent="0.2">
      <c r="A230" s="39" t="s">
        <v>704</v>
      </c>
      <c r="B230" s="39" t="s">
        <v>705</v>
      </c>
      <c r="C230" s="40" t="s">
        <v>45</v>
      </c>
      <c r="D230" s="41">
        <v>5828420</v>
      </c>
      <c r="E230" s="41">
        <v>5828420</v>
      </c>
      <c r="F230" s="41">
        <v>5828420</v>
      </c>
      <c r="G230" s="41">
        <v>0</v>
      </c>
      <c r="H230" s="41">
        <v>0</v>
      </c>
      <c r="I230" s="41">
        <v>0</v>
      </c>
      <c r="J230" s="41">
        <v>5828419.3099999996</v>
      </c>
      <c r="K230" s="41">
        <v>5828419.3099999996</v>
      </c>
      <c r="L230" s="41">
        <v>0.69</v>
      </c>
      <c r="M230" s="41">
        <v>0.69</v>
      </c>
      <c r="N230" s="42">
        <f t="shared" si="3"/>
        <v>0.99999988161457132</v>
      </c>
    </row>
    <row r="231" spans="1:14" x14ac:dyDescent="0.2">
      <c r="A231" s="39" t="s">
        <v>706</v>
      </c>
      <c r="B231" s="39" t="s">
        <v>707</v>
      </c>
      <c r="C231" s="40" t="s">
        <v>45</v>
      </c>
      <c r="D231" s="41">
        <v>8303742</v>
      </c>
      <c r="E231" s="41">
        <v>8303742</v>
      </c>
      <c r="F231" s="41">
        <v>8303742</v>
      </c>
      <c r="G231" s="41">
        <v>0</v>
      </c>
      <c r="H231" s="41">
        <v>0</v>
      </c>
      <c r="I231" s="41">
        <v>0</v>
      </c>
      <c r="J231" s="41">
        <v>7628408.8700000001</v>
      </c>
      <c r="K231" s="41">
        <v>7628408.8700000001</v>
      </c>
      <c r="L231" s="41">
        <v>675333.13</v>
      </c>
      <c r="M231" s="41">
        <v>675333.13</v>
      </c>
      <c r="N231" s="42">
        <f t="shared" si="3"/>
        <v>0.91867122918799737</v>
      </c>
    </row>
    <row r="232" spans="1:14" x14ac:dyDescent="0.2">
      <c r="A232" s="39" t="s">
        <v>708</v>
      </c>
      <c r="B232" s="39" t="s">
        <v>709</v>
      </c>
      <c r="C232" s="40" t="s">
        <v>45</v>
      </c>
      <c r="D232" s="41">
        <v>8303742</v>
      </c>
      <c r="E232" s="41">
        <v>13461503</v>
      </c>
      <c r="F232" s="41">
        <v>13461503</v>
      </c>
      <c r="G232" s="41">
        <v>0</v>
      </c>
      <c r="H232" s="41">
        <v>0</v>
      </c>
      <c r="I232" s="41">
        <v>0</v>
      </c>
      <c r="J232" s="41">
        <v>13396150</v>
      </c>
      <c r="K232" s="41">
        <v>13396150</v>
      </c>
      <c r="L232" s="41">
        <v>65353</v>
      </c>
      <c r="M232" s="41">
        <v>65353</v>
      </c>
      <c r="N232" s="42">
        <f t="shared" si="3"/>
        <v>0.99514519292533676</v>
      </c>
    </row>
    <row r="233" spans="1:14" x14ac:dyDescent="0.2">
      <c r="A233" s="39" t="s">
        <v>710</v>
      </c>
      <c r="B233" s="39" t="s">
        <v>711</v>
      </c>
      <c r="C233" s="40" t="s">
        <v>45</v>
      </c>
      <c r="D233" s="41">
        <v>65286330</v>
      </c>
      <c r="E233" s="41">
        <v>70613682</v>
      </c>
      <c r="F233" s="41">
        <v>70613682</v>
      </c>
      <c r="G233" s="41">
        <v>0</v>
      </c>
      <c r="H233" s="41">
        <v>0</v>
      </c>
      <c r="I233" s="41">
        <v>0</v>
      </c>
      <c r="J233" s="41">
        <v>70117654.920000002</v>
      </c>
      <c r="K233" s="41">
        <v>70117654.920000002</v>
      </c>
      <c r="L233" s="41">
        <v>496027.08</v>
      </c>
      <c r="M233" s="41">
        <v>496027.08</v>
      </c>
      <c r="N233" s="42">
        <f t="shared" si="3"/>
        <v>0.99297548200361518</v>
      </c>
    </row>
    <row r="234" spans="1:14" x14ac:dyDescent="0.2">
      <c r="A234" s="39" t="s">
        <v>712</v>
      </c>
      <c r="B234" s="39" t="s">
        <v>713</v>
      </c>
      <c r="C234" s="40" t="s">
        <v>45</v>
      </c>
      <c r="D234" s="41">
        <v>29204586</v>
      </c>
      <c r="E234" s="41">
        <v>22503152</v>
      </c>
      <c r="F234" s="41">
        <v>22503152</v>
      </c>
      <c r="G234" s="41">
        <v>0</v>
      </c>
      <c r="H234" s="41">
        <v>0</v>
      </c>
      <c r="I234" s="41">
        <v>0</v>
      </c>
      <c r="J234" s="41">
        <v>22006032.789999999</v>
      </c>
      <c r="K234" s="41">
        <v>22006032.789999999</v>
      </c>
      <c r="L234" s="41">
        <v>497119.21</v>
      </c>
      <c r="M234" s="41">
        <v>497119.21</v>
      </c>
      <c r="N234" s="42">
        <f t="shared" si="3"/>
        <v>0.97790890760547677</v>
      </c>
    </row>
    <row r="235" spans="1:14" x14ac:dyDescent="0.2">
      <c r="A235" s="39" t="s">
        <v>714</v>
      </c>
      <c r="B235" s="39" t="s">
        <v>715</v>
      </c>
      <c r="C235" s="40" t="s">
        <v>45</v>
      </c>
      <c r="D235" s="41">
        <v>8303742</v>
      </c>
      <c r="E235" s="41">
        <v>8303742</v>
      </c>
      <c r="F235" s="41">
        <v>8303742</v>
      </c>
      <c r="G235" s="41">
        <v>0</v>
      </c>
      <c r="H235" s="41">
        <v>0</v>
      </c>
      <c r="I235" s="41">
        <v>0</v>
      </c>
      <c r="J235" s="41">
        <v>8300852.3099999996</v>
      </c>
      <c r="K235" s="41">
        <v>8300852.3099999996</v>
      </c>
      <c r="L235" s="41">
        <v>2889.69</v>
      </c>
      <c r="M235" s="41">
        <v>2889.69</v>
      </c>
      <c r="N235" s="42">
        <f t="shared" si="3"/>
        <v>0.99965200147114397</v>
      </c>
    </row>
    <row r="236" spans="1:14" x14ac:dyDescent="0.2">
      <c r="A236" s="39" t="s">
        <v>716</v>
      </c>
      <c r="B236" s="39" t="s">
        <v>717</v>
      </c>
      <c r="C236" s="40" t="s">
        <v>45</v>
      </c>
      <c r="D236" s="41">
        <v>21825239</v>
      </c>
      <c r="E236" s="41">
        <v>23368912</v>
      </c>
      <c r="F236" s="41">
        <v>23368912</v>
      </c>
      <c r="G236" s="41">
        <v>0</v>
      </c>
      <c r="H236" s="41">
        <v>0</v>
      </c>
      <c r="I236" s="41">
        <v>0</v>
      </c>
      <c r="J236" s="41">
        <v>22873802.789999999</v>
      </c>
      <c r="K236" s="41">
        <v>22873802.789999999</v>
      </c>
      <c r="L236" s="41">
        <v>495109.21</v>
      </c>
      <c r="M236" s="41">
        <v>495109.21</v>
      </c>
      <c r="N236" s="42">
        <f t="shared" si="3"/>
        <v>0.97881333927741265</v>
      </c>
    </row>
    <row r="237" spans="1:14" x14ac:dyDescent="0.2">
      <c r="A237" s="39" t="s">
        <v>718</v>
      </c>
      <c r="B237" s="39" t="s">
        <v>719</v>
      </c>
      <c r="C237" s="40" t="s">
        <v>45</v>
      </c>
      <c r="D237" s="41">
        <v>44453521</v>
      </c>
      <c r="E237" s="41">
        <v>44453521</v>
      </c>
      <c r="F237" s="41">
        <v>44453521</v>
      </c>
      <c r="G237" s="41">
        <v>0</v>
      </c>
      <c r="H237" s="41">
        <v>0</v>
      </c>
      <c r="I237" s="41">
        <v>0</v>
      </c>
      <c r="J237" s="41">
        <v>43775001.82</v>
      </c>
      <c r="K237" s="41">
        <v>43775001.82</v>
      </c>
      <c r="L237" s="41">
        <v>678519.18</v>
      </c>
      <c r="M237" s="41">
        <v>678519.18</v>
      </c>
      <c r="N237" s="42">
        <f t="shared" si="3"/>
        <v>0.98473643561327795</v>
      </c>
    </row>
    <row r="238" spans="1:14" x14ac:dyDescent="0.2">
      <c r="A238" s="39" t="s">
        <v>720</v>
      </c>
      <c r="B238" s="39" t="s">
        <v>721</v>
      </c>
      <c r="C238" s="40" t="s">
        <v>45</v>
      </c>
      <c r="D238" s="41">
        <v>16234124</v>
      </c>
      <c r="E238" s="41">
        <v>16234124</v>
      </c>
      <c r="F238" s="41">
        <v>16234124</v>
      </c>
      <c r="G238" s="41">
        <v>0</v>
      </c>
      <c r="H238" s="41">
        <v>0</v>
      </c>
      <c r="I238" s="41">
        <v>0</v>
      </c>
      <c r="J238" s="41">
        <v>16185422.029999999</v>
      </c>
      <c r="K238" s="41">
        <v>16185422.029999999</v>
      </c>
      <c r="L238" s="41">
        <v>48701.97</v>
      </c>
      <c r="M238" s="41">
        <v>48701.97</v>
      </c>
      <c r="N238" s="42">
        <f t="shared" si="3"/>
        <v>0.99700002476265426</v>
      </c>
    </row>
    <row r="239" spans="1:14" x14ac:dyDescent="0.2">
      <c r="A239" s="39" t="s">
        <v>722</v>
      </c>
      <c r="B239" s="39" t="s">
        <v>723</v>
      </c>
      <c r="C239" s="40" t="s">
        <v>45</v>
      </c>
      <c r="D239" s="41">
        <v>45246079</v>
      </c>
      <c r="E239" s="41">
        <v>45246079</v>
      </c>
      <c r="F239" s="41">
        <v>45246079</v>
      </c>
      <c r="G239" s="41">
        <v>0</v>
      </c>
      <c r="H239" s="41">
        <v>0</v>
      </c>
      <c r="I239" s="41">
        <v>0</v>
      </c>
      <c r="J239" s="41">
        <v>22178375.32</v>
      </c>
      <c r="K239" s="41">
        <v>22178375.32</v>
      </c>
      <c r="L239" s="41">
        <v>23067703.68</v>
      </c>
      <c r="M239" s="41">
        <v>23067703.68</v>
      </c>
      <c r="N239" s="42">
        <f t="shared" si="3"/>
        <v>0.49017231570496972</v>
      </c>
    </row>
    <row r="240" spans="1:14" x14ac:dyDescent="0.2">
      <c r="A240" s="39" t="s">
        <v>724</v>
      </c>
      <c r="B240" s="39" t="s">
        <v>725</v>
      </c>
      <c r="C240" s="40" t="s">
        <v>45</v>
      </c>
      <c r="D240" s="41">
        <v>15615526</v>
      </c>
      <c r="E240" s="41">
        <v>15615526</v>
      </c>
      <c r="F240" s="41">
        <v>15615526</v>
      </c>
      <c r="G240" s="41">
        <v>0</v>
      </c>
      <c r="H240" s="41">
        <v>0</v>
      </c>
      <c r="I240" s="41">
        <v>0</v>
      </c>
      <c r="J240" s="41">
        <v>14702223.539999999</v>
      </c>
      <c r="K240" s="41">
        <v>14702223.539999999</v>
      </c>
      <c r="L240" s="41">
        <v>913302.46</v>
      </c>
      <c r="M240" s="41">
        <v>913302.46</v>
      </c>
      <c r="N240" s="42">
        <f t="shared" si="3"/>
        <v>0.94151317989544503</v>
      </c>
    </row>
    <row r="241" spans="1:14" x14ac:dyDescent="0.2">
      <c r="A241" s="39" t="s">
        <v>726</v>
      </c>
      <c r="B241" s="39" t="s">
        <v>727</v>
      </c>
      <c r="C241" s="40" t="s">
        <v>45</v>
      </c>
      <c r="D241" s="41">
        <v>14766454</v>
      </c>
      <c r="E241" s="41">
        <v>14766454</v>
      </c>
      <c r="F241" s="41">
        <v>14766454</v>
      </c>
      <c r="G241" s="41">
        <v>0</v>
      </c>
      <c r="H241" s="41">
        <v>0</v>
      </c>
      <c r="I241" s="41">
        <v>0</v>
      </c>
      <c r="J241" s="41">
        <v>14600590.220000001</v>
      </c>
      <c r="K241" s="41">
        <v>14600590.220000001</v>
      </c>
      <c r="L241" s="41">
        <v>165863.78</v>
      </c>
      <c r="M241" s="41">
        <v>165863.78</v>
      </c>
      <c r="N241" s="42">
        <f t="shared" si="3"/>
        <v>0.98876752807410639</v>
      </c>
    </row>
    <row r="242" spans="1:14" x14ac:dyDescent="0.2">
      <c r="A242" s="39" t="s">
        <v>728</v>
      </c>
      <c r="B242" s="39" t="s">
        <v>729</v>
      </c>
      <c r="C242" s="40" t="s">
        <v>45</v>
      </c>
      <c r="D242" s="41">
        <v>92053820</v>
      </c>
      <c r="E242" s="41">
        <v>90653820</v>
      </c>
      <c r="F242" s="41">
        <v>90653820</v>
      </c>
      <c r="G242" s="41">
        <v>0</v>
      </c>
      <c r="H242" s="41">
        <v>0</v>
      </c>
      <c r="I242" s="41">
        <v>0</v>
      </c>
      <c r="J242" s="41">
        <v>90612928.439999998</v>
      </c>
      <c r="K242" s="41">
        <v>90612928.439999998</v>
      </c>
      <c r="L242" s="41">
        <v>40891.56</v>
      </c>
      <c r="M242" s="41">
        <v>40891.56</v>
      </c>
      <c r="N242" s="42">
        <f t="shared" si="3"/>
        <v>0.99954892623388625</v>
      </c>
    </row>
    <row r="243" spans="1:14" x14ac:dyDescent="0.2">
      <c r="A243" s="39" t="s">
        <v>730</v>
      </c>
      <c r="B243" s="39" t="s">
        <v>731</v>
      </c>
      <c r="C243" s="40" t="s">
        <v>45</v>
      </c>
      <c r="D243" s="41">
        <v>14766454</v>
      </c>
      <c r="E243" s="41">
        <v>14766454</v>
      </c>
      <c r="F243" s="41">
        <v>14766454</v>
      </c>
      <c r="G243" s="41">
        <v>0</v>
      </c>
      <c r="H243" s="41">
        <v>0</v>
      </c>
      <c r="I243" s="41">
        <v>0</v>
      </c>
      <c r="J243" s="41">
        <v>14535938.08</v>
      </c>
      <c r="K243" s="41">
        <v>14535938.08</v>
      </c>
      <c r="L243" s="41">
        <v>230515.92</v>
      </c>
      <c r="M243" s="41">
        <v>230515.92</v>
      </c>
      <c r="N243" s="42">
        <f t="shared" si="3"/>
        <v>0.98438921626004461</v>
      </c>
    </row>
    <row r="244" spans="1:14" x14ac:dyDescent="0.2">
      <c r="A244" s="39" t="s">
        <v>732</v>
      </c>
      <c r="B244" s="39" t="s">
        <v>733</v>
      </c>
      <c r="C244" s="40" t="s">
        <v>45</v>
      </c>
      <c r="D244" s="41">
        <v>36538897</v>
      </c>
      <c r="E244" s="41">
        <v>36538897</v>
      </c>
      <c r="F244" s="41">
        <v>36538897</v>
      </c>
      <c r="G244" s="41">
        <v>0</v>
      </c>
      <c r="H244" s="41">
        <v>0</v>
      </c>
      <c r="I244" s="41">
        <v>0</v>
      </c>
      <c r="J244" s="41">
        <v>36164695.210000001</v>
      </c>
      <c r="K244" s="41">
        <v>36164695.210000001</v>
      </c>
      <c r="L244" s="41">
        <v>374201.79</v>
      </c>
      <c r="M244" s="41">
        <v>374201.79</v>
      </c>
      <c r="N244" s="42">
        <f t="shared" si="3"/>
        <v>0.98975880990605714</v>
      </c>
    </row>
    <row r="245" spans="1:14" x14ac:dyDescent="0.2">
      <c r="A245" s="39" t="s">
        <v>734</v>
      </c>
      <c r="B245" s="39" t="s">
        <v>735</v>
      </c>
      <c r="C245" s="40" t="s">
        <v>45</v>
      </c>
      <c r="D245" s="41">
        <v>45426080</v>
      </c>
      <c r="E245" s="41">
        <v>45426080</v>
      </c>
      <c r="F245" s="41">
        <v>45426080</v>
      </c>
      <c r="G245" s="41">
        <v>0</v>
      </c>
      <c r="H245" s="41">
        <v>0</v>
      </c>
      <c r="I245" s="41">
        <v>0</v>
      </c>
      <c r="J245" s="41">
        <v>18100567.739999998</v>
      </c>
      <c r="K245" s="41">
        <v>18100567.739999998</v>
      </c>
      <c r="L245" s="41">
        <v>27325512.260000002</v>
      </c>
      <c r="M245" s="41">
        <v>27325512.260000002</v>
      </c>
      <c r="N245" s="42">
        <f t="shared" si="3"/>
        <v>0.3984620231373695</v>
      </c>
    </row>
    <row r="246" spans="1:14" x14ac:dyDescent="0.2">
      <c r="A246" s="39" t="s">
        <v>736</v>
      </c>
      <c r="B246" s="39" t="s">
        <v>737</v>
      </c>
      <c r="C246" s="40" t="s">
        <v>45</v>
      </c>
      <c r="D246" s="41">
        <v>15317489</v>
      </c>
      <c r="E246" s="41">
        <v>15317489</v>
      </c>
      <c r="F246" s="41">
        <v>15317489</v>
      </c>
      <c r="G246" s="41">
        <v>0</v>
      </c>
      <c r="H246" s="41">
        <v>0</v>
      </c>
      <c r="I246" s="41">
        <v>0</v>
      </c>
      <c r="J246" s="41">
        <v>15189278.08</v>
      </c>
      <c r="K246" s="41">
        <v>15189278.08</v>
      </c>
      <c r="L246" s="41">
        <v>128210.92</v>
      </c>
      <c r="M246" s="41">
        <v>128210.92</v>
      </c>
      <c r="N246" s="42">
        <f t="shared" si="3"/>
        <v>0.99162976908290912</v>
      </c>
    </row>
    <row r="247" spans="1:14" x14ac:dyDescent="0.2">
      <c r="A247" s="39" t="s">
        <v>738</v>
      </c>
      <c r="B247" s="39" t="s">
        <v>739</v>
      </c>
      <c r="C247" s="40" t="s">
        <v>45</v>
      </c>
      <c r="D247" s="41">
        <v>15317489</v>
      </c>
      <c r="E247" s="41">
        <v>15317489</v>
      </c>
      <c r="F247" s="41">
        <v>15317489</v>
      </c>
      <c r="G247" s="41">
        <v>0</v>
      </c>
      <c r="H247" s="41">
        <v>0</v>
      </c>
      <c r="I247" s="41">
        <v>0</v>
      </c>
      <c r="J247" s="41">
        <v>15209914.310000001</v>
      </c>
      <c r="K247" s="41">
        <v>15209914.310000001</v>
      </c>
      <c r="L247" s="41">
        <v>107574.69</v>
      </c>
      <c r="M247" s="41">
        <v>107574.69</v>
      </c>
      <c r="N247" s="42">
        <f t="shared" si="3"/>
        <v>0.9929770023010952</v>
      </c>
    </row>
    <row r="248" spans="1:14" x14ac:dyDescent="0.2">
      <c r="A248" s="39" t="s">
        <v>740</v>
      </c>
      <c r="B248" s="39" t="s">
        <v>741</v>
      </c>
      <c r="C248" s="40" t="s">
        <v>45</v>
      </c>
      <c r="D248" s="41">
        <v>7804777</v>
      </c>
      <c r="E248" s="41">
        <v>7804777</v>
      </c>
      <c r="F248" s="41">
        <v>7804777</v>
      </c>
      <c r="G248" s="41">
        <v>0</v>
      </c>
      <c r="H248" s="41">
        <v>0</v>
      </c>
      <c r="I248" s="41">
        <v>0</v>
      </c>
      <c r="J248" s="41">
        <v>7600303.0800000001</v>
      </c>
      <c r="K248" s="41">
        <v>7600303.0800000001</v>
      </c>
      <c r="L248" s="41">
        <v>204473.92</v>
      </c>
      <c r="M248" s="41">
        <v>204473.92</v>
      </c>
      <c r="N248" s="42">
        <f t="shared" si="3"/>
        <v>0.97380143981051603</v>
      </c>
    </row>
    <row r="249" spans="1:14" x14ac:dyDescent="0.2">
      <c r="A249" s="39" t="s">
        <v>742</v>
      </c>
      <c r="B249" s="39" t="s">
        <v>743</v>
      </c>
      <c r="C249" s="40" t="s">
        <v>45</v>
      </c>
      <c r="D249" s="41">
        <v>22696836</v>
      </c>
      <c r="E249" s="41">
        <v>22696836</v>
      </c>
      <c r="F249" s="41">
        <v>22696836</v>
      </c>
      <c r="G249" s="41">
        <v>0</v>
      </c>
      <c r="H249" s="41">
        <v>0</v>
      </c>
      <c r="I249" s="41">
        <v>0</v>
      </c>
      <c r="J249" s="41">
        <v>8903792.9600000009</v>
      </c>
      <c r="K249" s="41">
        <v>8903792.9600000009</v>
      </c>
      <c r="L249" s="41">
        <v>13793043.039999999</v>
      </c>
      <c r="M249" s="41">
        <v>13793043.039999999</v>
      </c>
      <c r="N249" s="42">
        <f t="shared" si="3"/>
        <v>0.39229225430363956</v>
      </c>
    </row>
    <row r="250" spans="1:14" x14ac:dyDescent="0.2">
      <c r="A250" s="39" t="s">
        <v>744</v>
      </c>
      <c r="B250" s="39" t="s">
        <v>745</v>
      </c>
      <c r="C250" s="40" t="s">
        <v>45</v>
      </c>
      <c r="D250" s="41">
        <v>16234124</v>
      </c>
      <c r="E250" s="41">
        <v>16234124</v>
      </c>
      <c r="F250" s="41">
        <v>16234124</v>
      </c>
      <c r="G250" s="41">
        <v>0</v>
      </c>
      <c r="H250" s="41">
        <v>0</v>
      </c>
      <c r="I250" s="41">
        <v>0</v>
      </c>
      <c r="J250" s="41">
        <v>15994785.140000001</v>
      </c>
      <c r="K250" s="41">
        <v>15994785.140000001</v>
      </c>
      <c r="L250" s="41">
        <v>239338.86</v>
      </c>
      <c r="M250" s="41">
        <v>239338.86</v>
      </c>
      <c r="N250" s="42">
        <f t="shared" si="3"/>
        <v>0.98525705113500428</v>
      </c>
    </row>
    <row r="251" spans="1:14" x14ac:dyDescent="0.2">
      <c r="A251" s="39" t="s">
        <v>746</v>
      </c>
      <c r="B251" s="39" t="s">
        <v>747</v>
      </c>
      <c r="C251" s="40" t="s">
        <v>45</v>
      </c>
      <c r="D251" s="41">
        <v>14766454</v>
      </c>
      <c r="E251" s="41">
        <v>14766454</v>
      </c>
      <c r="F251" s="41">
        <v>14766454</v>
      </c>
      <c r="G251" s="41">
        <v>0</v>
      </c>
      <c r="H251" s="41">
        <v>0</v>
      </c>
      <c r="I251" s="41">
        <v>0</v>
      </c>
      <c r="J251" s="41">
        <v>14701962.140000001</v>
      </c>
      <c r="K251" s="41">
        <v>14701962.140000001</v>
      </c>
      <c r="L251" s="41">
        <v>64491.86</v>
      </c>
      <c r="M251" s="41">
        <v>64491.86</v>
      </c>
      <c r="N251" s="42">
        <f t="shared" si="3"/>
        <v>0.99563254251833244</v>
      </c>
    </row>
    <row r="252" spans="1:14" x14ac:dyDescent="0.2">
      <c r="A252" s="39" t="s">
        <v>748</v>
      </c>
      <c r="B252" s="39" t="s">
        <v>749</v>
      </c>
      <c r="C252" s="40" t="s">
        <v>45</v>
      </c>
      <c r="D252" s="41">
        <v>28906550</v>
      </c>
      <c r="E252" s="41">
        <v>28906550</v>
      </c>
      <c r="F252" s="41">
        <v>28906550</v>
      </c>
      <c r="G252" s="41">
        <v>0</v>
      </c>
      <c r="H252" s="41">
        <v>0</v>
      </c>
      <c r="I252" s="41">
        <v>0</v>
      </c>
      <c r="J252" s="41">
        <v>27801781.550000001</v>
      </c>
      <c r="K252" s="41">
        <v>27801781.550000001</v>
      </c>
      <c r="L252" s="41">
        <v>1104768.45</v>
      </c>
      <c r="M252" s="41">
        <v>1104768.45</v>
      </c>
      <c r="N252" s="42">
        <f t="shared" si="3"/>
        <v>0.96178137999865088</v>
      </c>
    </row>
    <row r="253" spans="1:14" x14ac:dyDescent="0.2">
      <c r="A253" s="39" t="s">
        <v>750</v>
      </c>
      <c r="B253" s="39" t="s">
        <v>751</v>
      </c>
      <c r="C253" s="40" t="s">
        <v>45</v>
      </c>
      <c r="D253" s="41">
        <v>15317489</v>
      </c>
      <c r="E253" s="41">
        <v>15317489</v>
      </c>
      <c r="F253" s="41">
        <v>15317489</v>
      </c>
      <c r="G253" s="41">
        <v>0</v>
      </c>
      <c r="H253" s="41">
        <v>0</v>
      </c>
      <c r="I253" s="41">
        <v>0</v>
      </c>
      <c r="J253" s="41">
        <v>15186778.08</v>
      </c>
      <c r="K253" s="41">
        <v>15186778.08</v>
      </c>
      <c r="L253" s="41">
        <v>130710.92</v>
      </c>
      <c r="M253" s="41">
        <v>130710.92</v>
      </c>
      <c r="N253" s="42">
        <f t="shared" si="3"/>
        <v>0.991466556953297</v>
      </c>
    </row>
    <row r="254" spans="1:14" x14ac:dyDescent="0.2">
      <c r="A254" s="39" t="s">
        <v>752</v>
      </c>
      <c r="B254" s="39" t="s">
        <v>753</v>
      </c>
      <c r="C254" s="40" t="s">
        <v>45</v>
      </c>
      <c r="D254" s="41">
        <v>29823186</v>
      </c>
      <c r="E254" s="41">
        <v>29823186</v>
      </c>
      <c r="F254" s="41">
        <v>29823186</v>
      </c>
      <c r="G254" s="41">
        <v>0</v>
      </c>
      <c r="H254" s="41">
        <v>0</v>
      </c>
      <c r="I254" s="41">
        <v>0</v>
      </c>
      <c r="J254" s="41">
        <v>14225559.310000001</v>
      </c>
      <c r="K254" s="41">
        <v>14225559.310000001</v>
      </c>
      <c r="L254" s="41">
        <v>15597626.689999999</v>
      </c>
      <c r="M254" s="41">
        <v>15597626.689999999</v>
      </c>
      <c r="N254" s="42">
        <f t="shared" si="3"/>
        <v>0.47699663308943585</v>
      </c>
    </row>
    <row r="255" spans="1:14" x14ac:dyDescent="0.2">
      <c r="A255" s="39" t="s">
        <v>754</v>
      </c>
      <c r="B255" s="39" t="s">
        <v>755</v>
      </c>
      <c r="C255" s="40" t="s">
        <v>45</v>
      </c>
      <c r="D255" s="41">
        <v>12445737</v>
      </c>
      <c r="E255" s="41">
        <v>12445737</v>
      </c>
      <c r="F255" s="41">
        <v>12445737</v>
      </c>
      <c r="G255" s="41">
        <v>0</v>
      </c>
      <c r="H255" s="41">
        <v>0</v>
      </c>
      <c r="I255" s="41">
        <v>0</v>
      </c>
      <c r="J255" s="41">
        <v>12401526.199999999</v>
      </c>
      <c r="K255" s="41">
        <v>12401526.199999999</v>
      </c>
      <c r="L255" s="41">
        <v>44210.8</v>
      </c>
      <c r="M255" s="41">
        <v>44210.8</v>
      </c>
      <c r="N255" s="42">
        <f t="shared" si="3"/>
        <v>0.99644771539041832</v>
      </c>
    </row>
    <row r="256" spans="1:14" x14ac:dyDescent="0.2">
      <c r="A256" s="39" t="s">
        <v>756</v>
      </c>
      <c r="B256" s="39" t="s">
        <v>757</v>
      </c>
      <c r="C256" s="40" t="s">
        <v>45</v>
      </c>
      <c r="D256" s="41">
        <v>53460213</v>
      </c>
      <c r="E256" s="41">
        <v>53460213</v>
      </c>
      <c r="F256" s="41">
        <v>53460213</v>
      </c>
      <c r="G256" s="41">
        <v>0</v>
      </c>
      <c r="H256" s="41">
        <v>0</v>
      </c>
      <c r="I256" s="41">
        <v>0</v>
      </c>
      <c r="J256" s="41">
        <v>53103770.090000004</v>
      </c>
      <c r="K256" s="41">
        <v>53103770.090000004</v>
      </c>
      <c r="L256" s="41">
        <v>356442.91</v>
      </c>
      <c r="M256" s="41">
        <v>356442.91</v>
      </c>
      <c r="N256" s="42">
        <f t="shared" si="3"/>
        <v>0.99333255724214953</v>
      </c>
    </row>
    <row r="257" spans="1:14" x14ac:dyDescent="0.2">
      <c r="A257" s="39" t="s">
        <v>758</v>
      </c>
      <c r="B257" s="39" t="s">
        <v>759</v>
      </c>
      <c r="C257" s="40" t="s">
        <v>45</v>
      </c>
      <c r="D257" s="41">
        <v>8445537</v>
      </c>
      <c r="E257" s="41">
        <v>8445537</v>
      </c>
      <c r="F257" s="41">
        <v>8445537</v>
      </c>
      <c r="G257" s="41">
        <v>0</v>
      </c>
      <c r="H257" s="41">
        <v>0</v>
      </c>
      <c r="I257" s="41">
        <v>0</v>
      </c>
      <c r="J257" s="41">
        <v>8442195</v>
      </c>
      <c r="K257" s="41">
        <v>8442195</v>
      </c>
      <c r="L257" s="41">
        <v>3342</v>
      </c>
      <c r="M257" s="41">
        <v>3342</v>
      </c>
      <c r="N257" s="42">
        <f t="shared" si="3"/>
        <v>0.9996042880399435</v>
      </c>
    </row>
    <row r="258" spans="1:14" x14ac:dyDescent="0.2">
      <c r="A258" s="39" t="s">
        <v>760</v>
      </c>
      <c r="B258" s="39" t="s">
        <v>761</v>
      </c>
      <c r="C258" s="40" t="s">
        <v>45</v>
      </c>
      <c r="D258" s="41">
        <v>8445537</v>
      </c>
      <c r="E258" s="41">
        <v>8445537</v>
      </c>
      <c r="F258" s="41">
        <v>8445537</v>
      </c>
      <c r="G258" s="41">
        <v>0</v>
      </c>
      <c r="H258" s="41">
        <v>0</v>
      </c>
      <c r="I258" s="41">
        <v>0</v>
      </c>
      <c r="J258" s="41">
        <v>8335855</v>
      </c>
      <c r="K258" s="41">
        <v>8335855</v>
      </c>
      <c r="L258" s="41">
        <v>109682</v>
      </c>
      <c r="M258" s="41">
        <v>109682</v>
      </c>
      <c r="N258" s="42">
        <f t="shared" si="3"/>
        <v>0.98701302238093325</v>
      </c>
    </row>
    <row r="259" spans="1:14" x14ac:dyDescent="0.2">
      <c r="A259" s="39" t="s">
        <v>762</v>
      </c>
      <c r="B259" s="39" t="s">
        <v>763</v>
      </c>
      <c r="C259" s="40" t="s">
        <v>45</v>
      </c>
      <c r="D259" s="41">
        <v>8445537</v>
      </c>
      <c r="E259" s="41">
        <v>8445537</v>
      </c>
      <c r="F259" s="41">
        <v>8445537</v>
      </c>
      <c r="G259" s="41">
        <v>0</v>
      </c>
      <c r="H259" s="41">
        <v>0</v>
      </c>
      <c r="I259" s="41">
        <v>0</v>
      </c>
      <c r="J259" s="41">
        <v>8404855</v>
      </c>
      <c r="K259" s="41">
        <v>8404855</v>
      </c>
      <c r="L259" s="41">
        <v>40682</v>
      </c>
      <c r="M259" s="41">
        <v>40682</v>
      </c>
      <c r="N259" s="42">
        <f t="shared" si="3"/>
        <v>0.99518301796558351</v>
      </c>
    </row>
    <row r="260" spans="1:14" x14ac:dyDescent="0.2">
      <c r="A260" s="39" t="s">
        <v>764</v>
      </c>
      <c r="B260" s="39" t="s">
        <v>765</v>
      </c>
      <c r="C260" s="40" t="s">
        <v>45</v>
      </c>
      <c r="D260" s="41">
        <v>7395537</v>
      </c>
      <c r="E260" s="41">
        <v>7395537</v>
      </c>
      <c r="F260" s="41">
        <v>7395537</v>
      </c>
      <c r="G260" s="41">
        <v>0</v>
      </c>
      <c r="H260" s="41">
        <v>0</v>
      </c>
      <c r="I260" s="41">
        <v>0</v>
      </c>
      <c r="J260" s="41">
        <v>7385570</v>
      </c>
      <c r="K260" s="41">
        <v>7385570</v>
      </c>
      <c r="L260" s="41">
        <v>9967</v>
      </c>
      <c r="M260" s="41">
        <v>9967</v>
      </c>
      <c r="N260" s="42">
        <f t="shared" si="3"/>
        <v>0.99865229529647404</v>
      </c>
    </row>
    <row r="261" spans="1:14" x14ac:dyDescent="0.2">
      <c r="A261" s="39" t="s">
        <v>766</v>
      </c>
      <c r="B261" s="39" t="s">
        <v>767</v>
      </c>
      <c r="C261" s="40" t="s">
        <v>45</v>
      </c>
      <c r="D261" s="41">
        <v>7395537</v>
      </c>
      <c r="E261" s="41">
        <v>7395537</v>
      </c>
      <c r="F261" s="41">
        <v>7395537</v>
      </c>
      <c r="G261" s="41">
        <v>0</v>
      </c>
      <c r="H261" s="41">
        <v>0</v>
      </c>
      <c r="I261" s="41">
        <v>0</v>
      </c>
      <c r="J261" s="41">
        <v>7381510</v>
      </c>
      <c r="K261" s="41">
        <v>7381510</v>
      </c>
      <c r="L261" s="41">
        <v>14027</v>
      </c>
      <c r="M261" s="41">
        <v>14027</v>
      </c>
      <c r="N261" s="42">
        <f t="shared" si="3"/>
        <v>0.99810331555369136</v>
      </c>
    </row>
    <row r="262" spans="1:14" x14ac:dyDescent="0.2">
      <c r="A262" s="39" t="s">
        <v>768</v>
      </c>
      <c r="B262" s="39" t="s">
        <v>769</v>
      </c>
      <c r="C262" s="40" t="s">
        <v>45</v>
      </c>
      <c r="D262" s="41">
        <v>8445537</v>
      </c>
      <c r="E262" s="41">
        <v>8445537</v>
      </c>
      <c r="F262" s="41">
        <v>8445537</v>
      </c>
      <c r="G262" s="41">
        <v>0</v>
      </c>
      <c r="H262" s="41">
        <v>0</v>
      </c>
      <c r="I262" s="41">
        <v>0</v>
      </c>
      <c r="J262" s="41">
        <v>8439555</v>
      </c>
      <c r="K262" s="41">
        <v>8439555</v>
      </c>
      <c r="L262" s="41">
        <v>5982</v>
      </c>
      <c r="M262" s="41">
        <v>5982</v>
      </c>
      <c r="N262" s="42">
        <f t="shared" si="3"/>
        <v>0.99929169690453079</v>
      </c>
    </row>
    <row r="263" spans="1:14" x14ac:dyDescent="0.2">
      <c r="A263" s="39" t="s">
        <v>770</v>
      </c>
      <c r="B263" s="39" t="s">
        <v>771</v>
      </c>
      <c r="C263" s="40" t="s">
        <v>45</v>
      </c>
      <c r="D263" s="41">
        <v>14908249</v>
      </c>
      <c r="E263" s="41">
        <v>14908249</v>
      </c>
      <c r="F263" s="41">
        <v>14908249</v>
      </c>
      <c r="G263" s="41">
        <v>0</v>
      </c>
      <c r="H263" s="41">
        <v>0</v>
      </c>
      <c r="I263" s="41">
        <v>0</v>
      </c>
      <c r="J263" s="41">
        <v>14780478.199999999</v>
      </c>
      <c r="K263" s="41">
        <v>14780478.199999999</v>
      </c>
      <c r="L263" s="41">
        <v>127770.8</v>
      </c>
      <c r="M263" s="41">
        <v>127770.8</v>
      </c>
      <c r="N263" s="42">
        <f t="shared" ref="N263:N326" si="4">+J263/E263</f>
        <v>0.99142952334643719</v>
      </c>
    </row>
    <row r="264" spans="1:14" x14ac:dyDescent="0.2">
      <c r="A264" s="39" t="s">
        <v>772</v>
      </c>
      <c r="B264" s="39" t="s">
        <v>773</v>
      </c>
      <c r="C264" s="40" t="s">
        <v>45</v>
      </c>
      <c r="D264" s="41">
        <v>8445537</v>
      </c>
      <c r="E264" s="41">
        <v>8445537</v>
      </c>
      <c r="F264" s="41">
        <v>8445537</v>
      </c>
      <c r="G264" s="41">
        <v>0</v>
      </c>
      <c r="H264" s="41">
        <v>0</v>
      </c>
      <c r="I264" s="41">
        <v>0</v>
      </c>
      <c r="J264" s="41">
        <v>8422442</v>
      </c>
      <c r="K264" s="41">
        <v>8422442</v>
      </c>
      <c r="L264" s="41">
        <v>23095</v>
      </c>
      <c r="M264" s="41">
        <v>23095</v>
      </c>
      <c r="N264" s="42">
        <f t="shared" si="4"/>
        <v>0.99726541959380444</v>
      </c>
    </row>
    <row r="265" spans="1:14" x14ac:dyDescent="0.2">
      <c r="A265" s="39" t="s">
        <v>774</v>
      </c>
      <c r="B265" s="39" t="s">
        <v>775</v>
      </c>
      <c r="C265" s="40" t="s">
        <v>45</v>
      </c>
      <c r="D265" s="41">
        <v>8445537</v>
      </c>
      <c r="E265" s="41">
        <v>8445537</v>
      </c>
      <c r="F265" s="41">
        <v>8445537</v>
      </c>
      <c r="G265" s="41">
        <v>0</v>
      </c>
      <c r="H265" s="41">
        <v>0</v>
      </c>
      <c r="I265" s="41">
        <v>0</v>
      </c>
      <c r="J265" s="41">
        <v>8298032.2000000002</v>
      </c>
      <c r="K265" s="41">
        <v>8298032.2000000002</v>
      </c>
      <c r="L265" s="41">
        <v>147504.79999999999</v>
      </c>
      <c r="M265" s="41">
        <v>147504.79999999999</v>
      </c>
      <c r="N265" s="42">
        <f t="shared" si="4"/>
        <v>0.98253458601862742</v>
      </c>
    </row>
    <row r="266" spans="1:14" x14ac:dyDescent="0.2">
      <c r="A266" s="39" t="s">
        <v>776</v>
      </c>
      <c r="B266" s="39" t="s">
        <v>777</v>
      </c>
      <c r="C266" s="40" t="s">
        <v>45</v>
      </c>
      <c r="D266" s="41">
        <v>8445537</v>
      </c>
      <c r="E266" s="41">
        <v>8445537</v>
      </c>
      <c r="F266" s="41">
        <v>8445537</v>
      </c>
      <c r="G266" s="41">
        <v>0</v>
      </c>
      <c r="H266" s="41">
        <v>0</v>
      </c>
      <c r="I266" s="41">
        <v>0</v>
      </c>
      <c r="J266" s="41">
        <v>8342434.2000000002</v>
      </c>
      <c r="K266" s="41">
        <v>8342434.2000000002</v>
      </c>
      <c r="L266" s="41">
        <v>103102.8</v>
      </c>
      <c r="M266" s="41">
        <v>103102.8</v>
      </c>
      <c r="N266" s="42">
        <f t="shared" si="4"/>
        <v>0.98779203738021637</v>
      </c>
    </row>
    <row r="267" spans="1:14" x14ac:dyDescent="0.2">
      <c r="A267" s="39" t="s">
        <v>778</v>
      </c>
      <c r="B267" s="39" t="s">
        <v>779</v>
      </c>
      <c r="C267" s="40" t="s">
        <v>45</v>
      </c>
      <c r="D267" s="41">
        <v>11835537</v>
      </c>
      <c r="E267" s="41">
        <v>11835537</v>
      </c>
      <c r="F267" s="41">
        <v>11835537</v>
      </c>
      <c r="G267" s="41">
        <v>0</v>
      </c>
      <c r="H267" s="41">
        <v>0</v>
      </c>
      <c r="I267" s="41">
        <v>0</v>
      </c>
      <c r="J267" s="41">
        <v>11748306.199999999</v>
      </c>
      <c r="K267" s="41">
        <v>11748306.199999999</v>
      </c>
      <c r="L267" s="41">
        <v>87230.8</v>
      </c>
      <c r="M267" s="41">
        <v>87230.8</v>
      </c>
      <c r="N267" s="42">
        <f t="shared" si="4"/>
        <v>0.99262975562494538</v>
      </c>
    </row>
    <row r="268" spans="1:14" x14ac:dyDescent="0.2">
      <c r="A268" s="39" t="s">
        <v>780</v>
      </c>
      <c r="B268" s="39" t="s">
        <v>781</v>
      </c>
      <c r="C268" s="40" t="s">
        <v>45</v>
      </c>
      <c r="D268" s="41">
        <v>8445537</v>
      </c>
      <c r="E268" s="41">
        <v>10955723</v>
      </c>
      <c r="F268" s="41">
        <v>10955723</v>
      </c>
      <c r="G268" s="41">
        <v>0</v>
      </c>
      <c r="H268" s="41">
        <v>0</v>
      </c>
      <c r="I268" s="41">
        <v>0</v>
      </c>
      <c r="J268" s="41">
        <v>10856419.199999999</v>
      </c>
      <c r="K268" s="41">
        <v>10856419.199999999</v>
      </c>
      <c r="L268" s="41">
        <v>99303.8</v>
      </c>
      <c r="M268" s="41">
        <v>99303.8</v>
      </c>
      <c r="N268" s="42">
        <f t="shared" si="4"/>
        <v>0.99093589715621677</v>
      </c>
    </row>
    <row r="269" spans="1:14" x14ac:dyDescent="0.2">
      <c r="A269" s="39" t="s">
        <v>782</v>
      </c>
      <c r="B269" s="39" t="s">
        <v>783</v>
      </c>
      <c r="C269" s="40" t="s">
        <v>45</v>
      </c>
      <c r="D269" s="41">
        <v>8445537</v>
      </c>
      <c r="E269" s="41">
        <v>8445537</v>
      </c>
      <c r="F269" s="41">
        <v>8445537</v>
      </c>
      <c r="G269" s="41">
        <v>0</v>
      </c>
      <c r="H269" s="41">
        <v>0</v>
      </c>
      <c r="I269" s="41">
        <v>0</v>
      </c>
      <c r="J269" s="41">
        <v>8417628.1999999993</v>
      </c>
      <c r="K269" s="41">
        <v>8417628.1999999993</v>
      </c>
      <c r="L269" s="41">
        <v>27908.799999999999</v>
      </c>
      <c r="M269" s="41">
        <v>27908.799999999999</v>
      </c>
      <c r="N269" s="42">
        <f t="shared" si="4"/>
        <v>0.99669543807575522</v>
      </c>
    </row>
    <row r="270" spans="1:14" x14ac:dyDescent="0.2">
      <c r="A270" s="39" t="s">
        <v>784</v>
      </c>
      <c r="B270" s="39" t="s">
        <v>785</v>
      </c>
      <c r="C270" s="40" t="s">
        <v>45</v>
      </c>
      <c r="D270" s="41">
        <v>8445537</v>
      </c>
      <c r="E270" s="41">
        <v>8445537</v>
      </c>
      <c r="F270" s="41">
        <v>8445537</v>
      </c>
      <c r="G270" s="41">
        <v>0</v>
      </c>
      <c r="H270" s="41">
        <v>0</v>
      </c>
      <c r="I270" s="41">
        <v>0</v>
      </c>
      <c r="J270" s="41">
        <v>8388571.2000000002</v>
      </c>
      <c r="K270" s="41">
        <v>8388571.2000000002</v>
      </c>
      <c r="L270" s="41">
        <v>56965.8</v>
      </c>
      <c r="M270" s="41">
        <v>56965.8</v>
      </c>
      <c r="N270" s="42">
        <f t="shared" si="4"/>
        <v>0.99325492268875271</v>
      </c>
    </row>
    <row r="271" spans="1:14" x14ac:dyDescent="0.2">
      <c r="A271" s="39" t="s">
        <v>786</v>
      </c>
      <c r="B271" s="39" t="s">
        <v>787</v>
      </c>
      <c r="C271" s="40" t="s">
        <v>45</v>
      </c>
      <c r="D271" s="41">
        <v>8445537</v>
      </c>
      <c r="E271" s="41">
        <v>8445537</v>
      </c>
      <c r="F271" s="41">
        <v>8445537</v>
      </c>
      <c r="G271" s="41">
        <v>0</v>
      </c>
      <c r="H271" s="41">
        <v>0</v>
      </c>
      <c r="I271" s="41">
        <v>0</v>
      </c>
      <c r="J271" s="41">
        <v>8359066.2000000002</v>
      </c>
      <c r="K271" s="41">
        <v>8359066.2000000002</v>
      </c>
      <c r="L271" s="41">
        <v>86470.8</v>
      </c>
      <c r="M271" s="41">
        <v>86470.8</v>
      </c>
      <c r="N271" s="42">
        <f t="shared" si="4"/>
        <v>0.9897613615333164</v>
      </c>
    </row>
    <row r="272" spans="1:14" x14ac:dyDescent="0.2">
      <c r="A272" s="39" t="s">
        <v>788</v>
      </c>
      <c r="B272" s="39" t="s">
        <v>789</v>
      </c>
      <c r="C272" s="40" t="s">
        <v>45</v>
      </c>
      <c r="D272" s="41">
        <v>8445537</v>
      </c>
      <c r="E272" s="41">
        <v>8445537</v>
      </c>
      <c r="F272" s="41">
        <v>8445537</v>
      </c>
      <c r="G272" s="41">
        <v>0</v>
      </c>
      <c r="H272" s="41">
        <v>0</v>
      </c>
      <c r="I272" s="41">
        <v>0</v>
      </c>
      <c r="J272" s="41">
        <v>8372901.2000000002</v>
      </c>
      <c r="K272" s="41">
        <v>8372901.2000000002</v>
      </c>
      <c r="L272" s="41">
        <v>72635.8</v>
      </c>
      <c r="M272" s="41">
        <v>72635.8</v>
      </c>
      <c r="N272" s="42">
        <f t="shared" si="4"/>
        <v>0.99139950485090533</v>
      </c>
    </row>
    <row r="273" spans="1:14" x14ac:dyDescent="0.2">
      <c r="A273" s="39" t="s">
        <v>790</v>
      </c>
      <c r="B273" s="39" t="s">
        <v>791</v>
      </c>
      <c r="C273" s="40" t="s">
        <v>45</v>
      </c>
      <c r="D273" s="41">
        <v>5828420</v>
      </c>
      <c r="E273" s="41">
        <v>5828420</v>
      </c>
      <c r="F273" s="41">
        <v>5828420</v>
      </c>
      <c r="G273" s="41">
        <v>0</v>
      </c>
      <c r="H273" s="41">
        <v>0</v>
      </c>
      <c r="I273" s="41">
        <v>0</v>
      </c>
      <c r="J273" s="41">
        <v>5791631.2000000002</v>
      </c>
      <c r="K273" s="41">
        <v>5791631.2000000002</v>
      </c>
      <c r="L273" s="41">
        <v>36788.800000000003</v>
      </c>
      <c r="M273" s="41">
        <v>36788.800000000003</v>
      </c>
      <c r="N273" s="42">
        <f t="shared" si="4"/>
        <v>0.99368803209102985</v>
      </c>
    </row>
    <row r="274" spans="1:14" x14ac:dyDescent="0.2">
      <c r="A274" s="39" t="s">
        <v>792</v>
      </c>
      <c r="B274" s="39" t="s">
        <v>793</v>
      </c>
      <c r="C274" s="40" t="s">
        <v>45</v>
      </c>
      <c r="D274" s="41">
        <v>8445537</v>
      </c>
      <c r="E274" s="41">
        <v>8445537</v>
      </c>
      <c r="F274" s="41">
        <v>8445537</v>
      </c>
      <c r="G274" s="41">
        <v>0</v>
      </c>
      <c r="H274" s="41">
        <v>0</v>
      </c>
      <c r="I274" s="41">
        <v>0</v>
      </c>
      <c r="J274" s="41">
        <v>8404847</v>
      </c>
      <c r="K274" s="41">
        <v>8404847</v>
      </c>
      <c r="L274" s="41">
        <v>40690</v>
      </c>
      <c r="M274" s="41">
        <v>40690</v>
      </c>
      <c r="N274" s="42">
        <f t="shared" si="4"/>
        <v>0.99518207071971854</v>
      </c>
    </row>
    <row r="275" spans="1:14" x14ac:dyDescent="0.2">
      <c r="A275" s="39" t="s">
        <v>794</v>
      </c>
      <c r="B275" s="39" t="s">
        <v>795</v>
      </c>
      <c r="C275" s="40" t="s">
        <v>45</v>
      </c>
      <c r="D275" s="41">
        <v>8445537</v>
      </c>
      <c r="E275" s="41">
        <v>8790058</v>
      </c>
      <c r="F275" s="41">
        <v>8790058</v>
      </c>
      <c r="G275" s="41">
        <v>0</v>
      </c>
      <c r="H275" s="41">
        <v>0</v>
      </c>
      <c r="I275" s="41">
        <v>0</v>
      </c>
      <c r="J275" s="41">
        <v>8409345</v>
      </c>
      <c r="K275" s="41">
        <v>8409345</v>
      </c>
      <c r="L275" s="41">
        <v>380713</v>
      </c>
      <c r="M275" s="41">
        <v>380713</v>
      </c>
      <c r="N275" s="42">
        <f t="shared" si="4"/>
        <v>0.9566882266305865</v>
      </c>
    </row>
    <row r="276" spans="1:14" x14ac:dyDescent="0.2">
      <c r="A276" s="39" t="s">
        <v>796</v>
      </c>
      <c r="B276" s="39" t="s">
        <v>797</v>
      </c>
      <c r="C276" s="40" t="s">
        <v>45</v>
      </c>
      <c r="D276" s="41">
        <v>8445537</v>
      </c>
      <c r="E276" s="41">
        <v>8445537</v>
      </c>
      <c r="F276" s="41">
        <v>8445537</v>
      </c>
      <c r="G276" s="41">
        <v>0</v>
      </c>
      <c r="H276" s="41">
        <v>0</v>
      </c>
      <c r="I276" s="41">
        <v>0</v>
      </c>
      <c r="J276" s="41">
        <v>8413081.1999999993</v>
      </c>
      <c r="K276" s="41">
        <v>8413081.1999999993</v>
      </c>
      <c r="L276" s="41">
        <v>32455.8</v>
      </c>
      <c r="M276" s="41">
        <v>32455.8</v>
      </c>
      <c r="N276" s="42">
        <f t="shared" si="4"/>
        <v>0.99615704720730003</v>
      </c>
    </row>
    <row r="277" spans="1:14" x14ac:dyDescent="0.2">
      <c r="A277" s="39" t="s">
        <v>798</v>
      </c>
      <c r="B277" s="39" t="s">
        <v>799</v>
      </c>
      <c r="C277" s="40" t="s">
        <v>45</v>
      </c>
      <c r="D277" s="41">
        <v>8445537</v>
      </c>
      <c r="E277" s="41">
        <v>8445537</v>
      </c>
      <c r="F277" s="41">
        <v>8445537</v>
      </c>
      <c r="G277" s="41">
        <v>0</v>
      </c>
      <c r="H277" s="41">
        <v>0</v>
      </c>
      <c r="I277" s="41">
        <v>0</v>
      </c>
      <c r="J277" s="41">
        <v>8391106.1999999993</v>
      </c>
      <c r="K277" s="41">
        <v>8391106.1999999993</v>
      </c>
      <c r="L277" s="41">
        <v>54430.8</v>
      </c>
      <c r="M277" s="41">
        <v>54430.8</v>
      </c>
      <c r="N277" s="42">
        <f t="shared" si="4"/>
        <v>0.99355508122218861</v>
      </c>
    </row>
    <row r="278" spans="1:14" x14ac:dyDescent="0.2">
      <c r="A278" s="39" t="s">
        <v>800</v>
      </c>
      <c r="B278" s="39" t="s">
        <v>801</v>
      </c>
      <c r="C278" s="40" t="s">
        <v>45</v>
      </c>
      <c r="D278" s="41">
        <v>8445537</v>
      </c>
      <c r="E278" s="41">
        <v>8101016</v>
      </c>
      <c r="F278" s="41">
        <v>8101016</v>
      </c>
      <c r="G278" s="41">
        <v>0</v>
      </c>
      <c r="H278" s="41">
        <v>0</v>
      </c>
      <c r="I278" s="41">
        <v>0</v>
      </c>
      <c r="J278" s="41">
        <v>7869656.2000000002</v>
      </c>
      <c r="K278" s="41">
        <v>7869656.2000000002</v>
      </c>
      <c r="L278" s="41">
        <v>231359.8</v>
      </c>
      <c r="M278" s="41">
        <v>231359.8</v>
      </c>
      <c r="N278" s="42">
        <f t="shared" si="4"/>
        <v>0.97144064398835905</v>
      </c>
    </row>
    <row r="279" spans="1:14" x14ac:dyDescent="0.2">
      <c r="A279" s="39" t="s">
        <v>802</v>
      </c>
      <c r="B279" s="39" t="s">
        <v>803</v>
      </c>
      <c r="C279" s="40" t="s">
        <v>45</v>
      </c>
      <c r="D279" s="41">
        <v>5828420</v>
      </c>
      <c r="E279" s="41">
        <v>5828420</v>
      </c>
      <c r="F279" s="41">
        <v>5828420</v>
      </c>
      <c r="G279" s="41">
        <v>0</v>
      </c>
      <c r="H279" s="41">
        <v>0</v>
      </c>
      <c r="I279" s="41">
        <v>0</v>
      </c>
      <c r="J279" s="41">
        <v>5824765</v>
      </c>
      <c r="K279" s="41">
        <v>5824765</v>
      </c>
      <c r="L279" s="41">
        <v>3655</v>
      </c>
      <c r="M279" s="41">
        <v>3655</v>
      </c>
      <c r="N279" s="42">
        <f t="shared" si="4"/>
        <v>0.99937290037437243</v>
      </c>
    </row>
    <row r="280" spans="1:14" x14ac:dyDescent="0.2">
      <c r="A280" s="39" t="s">
        <v>804</v>
      </c>
      <c r="B280" s="39" t="s">
        <v>805</v>
      </c>
      <c r="C280" s="40" t="s">
        <v>45</v>
      </c>
      <c r="D280" s="41">
        <v>92134902</v>
      </c>
      <c r="E280" s="41">
        <v>56121898</v>
      </c>
      <c r="F280" s="41">
        <v>56121898</v>
      </c>
      <c r="G280" s="41">
        <v>0</v>
      </c>
      <c r="H280" s="41">
        <v>0</v>
      </c>
      <c r="I280" s="41">
        <v>0</v>
      </c>
      <c r="J280" s="41">
        <v>56075485.340000004</v>
      </c>
      <c r="K280" s="41">
        <v>56075485.340000004</v>
      </c>
      <c r="L280" s="41">
        <v>46412.66</v>
      </c>
      <c r="M280" s="41">
        <v>46412.66</v>
      </c>
      <c r="N280" s="42">
        <f t="shared" si="4"/>
        <v>0.99917300266644593</v>
      </c>
    </row>
    <row r="281" spans="1:14" x14ac:dyDescent="0.2">
      <c r="A281" s="39" t="s">
        <v>806</v>
      </c>
      <c r="B281" s="39" t="s">
        <v>807</v>
      </c>
      <c r="C281" s="40" t="s">
        <v>45</v>
      </c>
      <c r="D281" s="41">
        <v>40960428</v>
      </c>
      <c r="E281" s="41">
        <v>36389005</v>
      </c>
      <c r="F281" s="41">
        <v>36389005</v>
      </c>
      <c r="G281" s="41">
        <v>0</v>
      </c>
      <c r="H281" s="41">
        <v>0</v>
      </c>
      <c r="I281" s="41">
        <v>0</v>
      </c>
      <c r="J281" s="41">
        <v>33682460.299999997</v>
      </c>
      <c r="K281" s="41">
        <v>33682460.299999997</v>
      </c>
      <c r="L281" s="41">
        <v>2706544.7</v>
      </c>
      <c r="M281" s="41">
        <v>2706544.7</v>
      </c>
      <c r="N281" s="42">
        <f t="shared" si="4"/>
        <v>0.92562190969497504</v>
      </c>
    </row>
    <row r="282" spans="1:14" x14ac:dyDescent="0.2">
      <c r="A282" s="39" t="s">
        <v>808</v>
      </c>
      <c r="B282" s="39" t="s">
        <v>809</v>
      </c>
      <c r="C282" s="40" t="s">
        <v>45</v>
      </c>
      <c r="D282" s="41">
        <v>6286625</v>
      </c>
      <c r="E282" s="41">
        <v>1050000</v>
      </c>
      <c r="F282" s="41">
        <v>1050000</v>
      </c>
      <c r="G282" s="41">
        <v>0</v>
      </c>
      <c r="H282" s="41">
        <v>0</v>
      </c>
      <c r="I282" s="41">
        <v>0</v>
      </c>
      <c r="J282" s="41">
        <v>1049200</v>
      </c>
      <c r="K282" s="41">
        <v>1049200</v>
      </c>
      <c r="L282" s="41">
        <v>800</v>
      </c>
      <c r="M282" s="41">
        <v>800</v>
      </c>
      <c r="N282" s="42">
        <f t="shared" si="4"/>
        <v>0.99923809523809526</v>
      </c>
    </row>
    <row r="283" spans="1:14" x14ac:dyDescent="0.2">
      <c r="A283" s="39" t="s">
        <v>810</v>
      </c>
      <c r="B283" s="39" t="s">
        <v>811</v>
      </c>
      <c r="C283" s="40" t="s">
        <v>45</v>
      </c>
      <c r="D283" s="41">
        <v>8303742</v>
      </c>
      <c r="E283" s="41">
        <v>8303742</v>
      </c>
      <c r="F283" s="41">
        <v>8303742</v>
      </c>
      <c r="G283" s="41">
        <v>0</v>
      </c>
      <c r="H283" s="41">
        <v>0</v>
      </c>
      <c r="I283" s="41">
        <v>0</v>
      </c>
      <c r="J283" s="41">
        <v>8042173.2000000002</v>
      </c>
      <c r="K283" s="41">
        <v>8042173.2000000002</v>
      </c>
      <c r="L283" s="41">
        <v>261568.8</v>
      </c>
      <c r="M283" s="41">
        <v>261568.8</v>
      </c>
      <c r="N283" s="42">
        <f t="shared" si="4"/>
        <v>0.96849988836358358</v>
      </c>
    </row>
    <row r="284" spans="1:14" x14ac:dyDescent="0.2">
      <c r="A284" s="39" t="s">
        <v>812</v>
      </c>
      <c r="B284" s="39" t="s">
        <v>813</v>
      </c>
      <c r="C284" s="40" t="s">
        <v>45</v>
      </c>
      <c r="D284" s="41">
        <v>14766454</v>
      </c>
      <c r="E284" s="41">
        <v>14766454</v>
      </c>
      <c r="F284" s="41">
        <v>14766454</v>
      </c>
      <c r="G284" s="41">
        <v>0</v>
      </c>
      <c r="H284" s="41">
        <v>0</v>
      </c>
      <c r="I284" s="41">
        <v>0</v>
      </c>
      <c r="J284" s="41">
        <v>12972958.220000001</v>
      </c>
      <c r="K284" s="41">
        <v>12972958.220000001</v>
      </c>
      <c r="L284" s="41">
        <v>1793495.78</v>
      </c>
      <c r="M284" s="41">
        <v>1793495.78</v>
      </c>
      <c r="N284" s="42">
        <f t="shared" si="4"/>
        <v>0.87854255463092223</v>
      </c>
    </row>
    <row r="285" spans="1:14" x14ac:dyDescent="0.2">
      <c r="A285" s="39" t="s">
        <v>814</v>
      </c>
      <c r="B285" s="39" t="s">
        <v>815</v>
      </c>
      <c r="C285" s="40" t="s">
        <v>45</v>
      </c>
      <c r="D285" s="41">
        <v>15683089</v>
      </c>
      <c r="E285" s="41">
        <v>15683089</v>
      </c>
      <c r="F285" s="41">
        <v>15683089</v>
      </c>
      <c r="G285" s="41">
        <v>0</v>
      </c>
      <c r="H285" s="41">
        <v>0</v>
      </c>
      <c r="I285" s="41">
        <v>0</v>
      </c>
      <c r="J285" s="41">
        <v>14720267.880000001</v>
      </c>
      <c r="K285" s="41">
        <v>14720267.880000001</v>
      </c>
      <c r="L285" s="41">
        <v>962821.12</v>
      </c>
      <c r="M285" s="41">
        <v>962821.12</v>
      </c>
      <c r="N285" s="42">
        <f t="shared" si="4"/>
        <v>0.93860768627915081</v>
      </c>
    </row>
    <row r="286" spans="1:14" x14ac:dyDescent="0.2">
      <c r="A286" s="39" t="s">
        <v>816</v>
      </c>
      <c r="B286" s="39" t="s">
        <v>817</v>
      </c>
      <c r="C286" s="40" t="s">
        <v>45</v>
      </c>
      <c r="D286" s="41">
        <v>8303742</v>
      </c>
      <c r="E286" s="41">
        <v>8303742</v>
      </c>
      <c r="F286" s="41">
        <v>8303742</v>
      </c>
      <c r="G286" s="41">
        <v>0</v>
      </c>
      <c r="H286" s="41">
        <v>0</v>
      </c>
      <c r="I286" s="41">
        <v>0</v>
      </c>
      <c r="J286" s="41">
        <v>8109425.2000000002</v>
      </c>
      <c r="K286" s="41">
        <v>8109425.2000000002</v>
      </c>
      <c r="L286" s="41">
        <v>194316.79999999999</v>
      </c>
      <c r="M286" s="41">
        <v>194316.79999999999</v>
      </c>
      <c r="N286" s="42">
        <f t="shared" si="4"/>
        <v>0.97659888758586189</v>
      </c>
    </row>
    <row r="287" spans="1:14" x14ac:dyDescent="0.2">
      <c r="A287" s="39" t="s">
        <v>818</v>
      </c>
      <c r="B287" s="39" t="s">
        <v>819</v>
      </c>
      <c r="C287" s="40" t="s">
        <v>45</v>
      </c>
      <c r="D287" s="41">
        <v>8303742</v>
      </c>
      <c r="E287" s="41">
        <v>8303742</v>
      </c>
      <c r="F287" s="41">
        <v>8303742</v>
      </c>
      <c r="G287" s="41">
        <v>0</v>
      </c>
      <c r="H287" s="41">
        <v>0</v>
      </c>
      <c r="I287" s="41">
        <v>0</v>
      </c>
      <c r="J287" s="41">
        <v>8065846.2000000002</v>
      </c>
      <c r="K287" s="41">
        <v>8065846.2000000002</v>
      </c>
      <c r="L287" s="41">
        <v>237895.8</v>
      </c>
      <c r="M287" s="41">
        <v>237895.8</v>
      </c>
      <c r="N287" s="42">
        <f t="shared" si="4"/>
        <v>0.97135077173640516</v>
      </c>
    </row>
    <row r="288" spans="1:14" x14ac:dyDescent="0.2">
      <c r="A288" s="39" t="s">
        <v>820</v>
      </c>
      <c r="B288" s="39" t="s">
        <v>821</v>
      </c>
      <c r="C288" s="40" t="s">
        <v>45</v>
      </c>
      <c r="D288" s="41">
        <v>14766454</v>
      </c>
      <c r="E288" s="41">
        <v>14766454</v>
      </c>
      <c r="F288" s="41">
        <v>14766454</v>
      </c>
      <c r="G288" s="41">
        <v>0</v>
      </c>
      <c r="H288" s="41">
        <v>0</v>
      </c>
      <c r="I288" s="41">
        <v>0</v>
      </c>
      <c r="J288" s="41">
        <v>14554596.199999999</v>
      </c>
      <c r="K288" s="41">
        <v>14554596.199999999</v>
      </c>
      <c r="L288" s="41">
        <v>211857.8</v>
      </c>
      <c r="M288" s="41">
        <v>211857.8</v>
      </c>
      <c r="N288" s="42">
        <f t="shared" si="4"/>
        <v>0.98565276402852031</v>
      </c>
    </row>
    <row r="289" spans="1:14" x14ac:dyDescent="0.2">
      <c r="A289" s="39" t="s">
        <v>822</v>
      </c>
      <c r="B289" s="39" t="s">
        <v>823</v>
      </c>
      <c r="C289" s="40" t="s">
        <v>45</v>
      </c>
      <c r="D289" s="41">
        <v>8303742</v>
      </c>
      <c r="E289" s="41">
        <v>8303742</v>
      </c>
      <c r="F289" s="41">
        <v>8303742</v>
      </c>
      <c r="G289" s="41">
        <v>0</v>
      </c>
      <c r="H289" s="41">
        <v>0</v>
      </c>
      <c r="I289" s="41">
        <v>0</v>
      </c>
      <c r="J289" s="41">
        <v>8132727</v>
      </c>
      <c r="K289" s="41">
        <v>8132727</v>
      </c>
      <c r="L289" s="41">
        <v>171015</v>
      </c>
      <c r="M289" s="41">
        <v>171015</v>
      </c>
      <c r="N289" s="42">
        <f t="shared" si="4"/>
        <v>0.97940506822105022</v>
      </c>
    </row>
    <row r="290" spans="1:14" x14ac:dyDescent="0.2">
      <c r="A290" s="39" t="s">
        <v>824</v>
      </c>
      <c r="B290" s="39" t="s">
        <v>825</v>
      </c>
      <c r="C290" s="40" t="s">
        <v>45</v>
      </c>
      <c r="D290" s="41">
        <v>15683089</v>
      </c>
      <c r="E290" s="41">
        <v>15683089</v>
      </c>
      <c r="F290" s="41">
        <v>15683089</v>
      </c>
      <c r="G290" s="41">
        <v>0</v>
      </c>
      <c r="H290" s="41">
        <v>0</v>
      </c>
      <c r="I290" s="41">
        <v>0</v>
      </c>
      <c r="J290" s="41">
        <v>15427510.73</v>
      </c>
      <c r="K290" s="41">
        <v>15427510.73</v>
      </c>
      <c r="L290" s="41">
        <v>255578.27</v>
      </c>
      <c r="M290" s="41">
        <v>255578.27</v>
      </c>
      <c r="N290" s="42">
        <f t="shared" si="4"/>
        <v>0.98370357587079948</v>
      </c>
    </row>
    <row r="291" spans="1:14" x14ac:dyDescent="0.2">
      <c r="A291" s="39" t="s">
        <v>826</v>
      </c>
      <c r="B291" s="39" t="s">
        <v>827</v>
      </c>
      <c r="C291" s="40" t="s">
        <v>45</v>
      </c>
      <c r="D291" s="41">
        <v>15158554</v>
      </c>
      <c r="E291" s="41">
        <v>15158554</v>
      </c>
      <c r="F291" s="41">
        <v>15158554</v>
      </c>
      <c r="G291" s="41">
        <v>0</v>
      </c>
      <c r="H291" s="41">
        <v>0</v>
      </c>
      <c r="I291" s="41">
        <v>0</v>
      </c>
      <c r="J291" s="41">
        <v>14917055.130000001</v>
      </c>
      <c r="K291" s="41">
        <v>14917055.130000001</v>
      </c>
      <c r="L291" s="41">
        <v>241498.87</v>
      </c>
      <c r="M291" s="41">
        <v>241498.87</v>
      </c>
      <c r="N291" s="42">
        <f t="shared" si="4"/>
        <v>0.98406847579261192</v>
      </c>
    </row>
    <row r="292" spans="1:14" x14ac:dyDescent="0.2">
      <c r="A292" s="39" t="s">
        <v>828</v>
      </c>
      <c r="B292" s="39" t="s">
        <v>829</v>
      </c>
      <c r="C292" s="40" t="s">
        <v>45</v>
      </c>
      <c r="D292" s="41">
        <v>8303742</v>
      </c>
      <c r="E292" s="41">
        <v>11803742</v>
      </c>
      <c r="F292" s="41">
        <v>11803742</v>
      </c>
      <c r="G292" s="41">
        <v>0</v>
      </c>
      <c r="H292" s="41">
        <v>0</v>
      </c>
      <c r="I292" s="41">
        <v>0</v>
      </c>
      <c r="J292" s="41">
        <v>11043469.199999999</v>
      </c>
      <c r="K292" s="41">
        <v>11043469.199999999</v>
      </c>
      <c r="L292" s="41">
        <v>760272.8</v>
      </c>
      <c r="M292" s="41">
        <v>760272.8</v>
      </c>
      <c r="N292" s="42">
        <f t="shared" si="4"/>
        <v>0.93559052713961377</v>
      </c>
    </row>
    <row r="293" spans="1:14" x14ac:dyDescent="0.2">
      <c r="A293" s="39" t="s">
        <v>830</v>
      </c>
      <c r="B293" s="39" t="s">
        <v>831</v>
      </c>
      <c r="C293" s="40" t="s">
        <v>45</v>
      </c>
      <c r="D293" s="41">
        <v>14766454</v>
      </c>
      <c r="E293" s="41">
        <v>14766454</v>
      </c>
      <c r="F293" s="41">
        <v>14766454</v>
      </c>
      <c r="G293" s="41">
        <v>0</v>
      </c>
      <c r="H293" s="41">
        <v>0</v>
      </c>
      <c r="I293" s="41">
        <v>0</v>
      </c>
      <c r="J293" s="41">
        <v>13986435.02</v>
      </c>
      <c r="K293" s="41">
        <v>13986435.02</v>
      </c>
      <c r="L293" s="41">
        <v>780018.98</v>
      </c>
      <c r="M293" s="41">
        <v>780018.98</v>
      </c>
      <c r="N293" s="42">
        <f t="shared" si="4"/>
        <v>0.94717628348688176</v>
      </c>
    </row>
    <row r="294" spans="1:14" x14ac:dyDescent="0.2">
      <c r="A294" s="39" t="s">
        <v>832</v>
      </c>
      <c r="B294" s="39" t="s">
        <v>833</v>
      </c>
      <c r="C294" s="40" t="s">
        <v>45</v>
      </c>
      <c r="D294" s="41">
        <v>15317489</v>
      </c>
      <c r="E294" s="41">
        <v>15317489</v>
      </c>
      <c r="F294" s="41">
        <v>15317489</v>
      </c>
      <c r="G294" s="41">
        <v>0</v>
      </c>
      <c r="H294" s="41">
        <v>0</v>
      </c>
      <c r="I294" s="41">
        <v>0</v>
      </c>
      <c r="J294" s="41">
        <v>14463537.02</v>
      </c>
      <c r="K294" s="41">
        <v>14463537.02</v>
      </c>
      <c r="L294" s="41">
        <v>853951.98</v>
      </c>
      <c r="M294" s="41">
        <v>853951.98</v>
      </c>
      <c r="N294" s="42">
        <f t="shared" si="4"/>
        <v>0.94424987150309037</v>
      </c>
    </row>
    <row r="295" spans="1:14" x14ac:dyDescent="0.2">
      <c r="A295" s="39" t="s">
        <v>834</v>
      </c>
      <c r="B295" s="39" t="s">
        <v>835</v>
      </c>
      <c r="C295" s="40" t="s">
        <v>45</v>
      </c>
      <c r="D295" s="41">
        <v>8303742</v>
      </c>
      <c r="E295" s="41">
        <v>13303742</v>
      </c>
      <c r="F295" s="41">
        <v>13303742</v>
      </c>
      <c r="G295" s="41">
        <v>0</v>
      </c>
      <c r="H295" s="41">
        <v>0</v>
      </c>
      <c r="I295" s="41">
        <v>0</v>
      </c>
      <c r="J295" s="41">
        <v>13142780.199999999</v>
      </c>
      <c r="K295" s="41">
        <v>13142780.199999999</v>
      </c>
      <c r="L295" s="41">
        <v>160961.79999999999</v>
      </c>
      <c r="M295" s="41">
        <v>160961.79999999999</v>
      </c>
      <c r="N295" s="42">
        <f t="shared" si="4"/>
        <v>0.98790101311345324</v>
      </c>
    </row>
    <row r="296" spans="1:14" x14ac:dyDescent="0.2">
      <c r="A296" s="39" t="s">
        <v>836</v>
      </c>
      <c r="B296" s="39" t="s">
        <v>837</v>
      </c>
      <c r="C296" s="40" t="s">
        <v>45</v>
      </c>
      <c r="D296" s="41">
        <v>8303742</v>
      </c>
      <c r="E296" s="41">
        <v>8303742</v>
      </c>
      <c r="F296" s="41">
        <v>8303742</v>
      </c>
      <c r="G296" s="41">
        <v>0</v>
      </c>
      <c r="H296" s="41">
        <v>0</v>
      </c>
      <c r="I296" s="41">
        <v>0</v>
      </c>
      <c r="J296" s="41">
        <v>8179931.2000000002</v>
      </c>
      <c r="K296" s="41">
        <v>8179931.2000000002</v>
      </c>
      <c r="L296" s="41">
        <v>123810.8</v>
      </c>
      <c r="M296" s="41">
        <v>123810.8</v>
      </c>
      <c r="N296" s="42">
        <f t="shared" si="4"/>
        <v>0.9850897583282332</v>
      </c>
    </row>
    <row r="297" spans="1:14" x14ac:dyDescent="0.2">
      <c r="A297" s="39" t="s">
        <v>838</v>
      </c>
      <c r="B297" s="39" t="s">
        <v>839</v>
      </c>
      <c r="C297" s="40" t="s">
        <v>45</v>
      </c>
      <c r="D297" s="41">
        <v>8303742</v>
      </c>
      <c r="E297" s="41">
        <v>8303742</v>
      </c>
      <c r="F297" s="41">
        <v>8303742</v>
      </c>
      <c r="G297" s="41">
        <v>0</v>
      </c>
      <c r="H297" s="41">
        <v>0</v>
      </c>
      <c r="I297" s="41">
        <v>0</v>
      </c>
      <c r="J297" s="41">
        <v>8121029.4000000004</v>
      </c>
      <c r="K297" s="41">
        <v>8121029.4000000004</v>
      </c>
      <c r="L297" s="41">
        <v>182712.6</v>
      </c>
      <c r="M297" s="41">
        <v>182712.6</v>
      </c>
      <c r="N297" s="42">
        <f t="shared" si="4"/>
        <v>0.9779963539329618</v>
      </c>
    </row>
    <row r="298" spans="1:14" x14ac:dyDescent="0.2">
      <c r="A298" s="39" t="s">
        <v>840</v>
      </c>
      <c r="B298" s="39" t="s">
        <v>841</v>
      </c>
      <c r="C298" s="40" t="s">
        <v>45</v>
      </c>
      <c r="D298" s="41">
        <v>15683089</v>
      </c>
      <c r="E298" s="41">
        <v>22873279</v>
      </c>
      <c r="F298" s="41">
        <v>22873279</v>
      </c>
      <c r="G298" s="41">
        <v>0</v>
      </c>
      <c r="H298" s="41">
        <v>0</v>
      </c>
      <c r="I298" s="41">
        <v>0</v>
      </c>
      <c r="J298" s="41">
        <v>21999961.399999999</v>
      </c>
      <c r="K298" s="41">
        <v>21999961.399999999</v>
      </c>
      <c r="L298" s="41">
        <v>873317.6</v>
      </c>
      <c r="M298" s="41">
        <v>873317.6</v>
      </c>
      <c r="N298" s="42">
        <f t="shared" si="4"/>
        <v>0.9618193088975131</v>
      </c>
    </row>
    <row r="299" spans="1:14" x14ac:dyDescent="0.2">
      <c r="A299" s="39" t="s">
        <v>842</v>
      </c>
      <c r="B299" s="39" t="s">
        <v>843</v>
      </c>
      <c r="C299" s="40" t="s">
        <v>45</v>
      </c>
      <c r="D299" s="41">
        <v>15683089</v>
      </c>
      <c r="E299" s="41">
        <v>18183089</v>
      </c>
      <c r="F299" s="41">
        <v>18183089</v>
      </c>
      <c r="G299" s="41">
        <v>0</v>
      </c>
      <c r="H299" s="41">
        <v>0</v>
      </c>
      <c r="I299" s="41">
        <v>0</v>
      </c>
      <c r="J299" s="41">
        <v>17322444.399999999</v>
      </c>
      <c r="K299" s="41">
        <v>17322444.399999999</v>
      </c>
      <c r="L299" s="41">
        <v>860644.6</v>
      </c>
      <c r="M299" s="41">
        <v>860644.6</v>
      </c>
      <c r="N299" s="42">
        <f t="shared" si="4"/>
        <v>0.9526678552802551</v>
      </c>
    </row>
    <row r="300" spans="1:14" x14ac:dyDescent="0.2">
      <c r="A300" s="39" t="s">
        <v>844</v>
      </c>
      <c r="B300" s="39" t="s">
        <v>845</v>
      </c>
      <c r="C300" s="40" t="s">
        <v>45</v>
      </c>
      <c r="D300" s="41">
        <v>14766454</v>
      </c>
      <c r="E300" s="41">
        <v>22322646</v>
      </c>
      <c r="F300" s="41">
        <v>22322646</v>
      </c>
      <c r="G300" s="41">
        <v>0</v>
      </c>
      <c r="H300" s="41">
        <v>0</v>
      </c>
      <c r="I300" s="41">
        <v>0</v>
      </c>
      <c r="J300" s="41">
        <v>17993039.129999999</v>
      </c>
      <c r="K300" s="41">
        <v>17993039.129999999</v>
      </c>
      <c r="L300" s="41">
        <v>4329606.87</v>
      </c>
      <c r="M300" s="41">
        <v>4329606.87</v>
      </c>
      <c r="N300" s="42">
        <f t="shared" si="4"/>
        <v>0.80604419072900224</v>
      </c>
    </row>
    <row r="301" spans="1:14" x14ac:dyDescent="0.2">
      <c r="A301" s="39" t="s">
        <v>846</v>
      </c>
      <c r="B301" s="39" t="s">
        <v>847</v>
      </c>
      <c r="C301" s="40" t="s">
        <v>45</v>
      </c>
      <c r="D301" s="41">
        <v>14766454</v>
      </c>
      <c r="E301" s="41">
        <v>12256267</v>
      </c>
      <c r="F301" s="41">
        <v>12256267</v>
      </c>
      <c r="G301" s="41">
        <v>0</v>
      </c>
      <c r="H301" s="41">
        <v>0</v>
      </c>
      <c r="I301" s="41">
        <v>0</v>
      </c>
      <c r="J301" s="41">
        <v>12112698.699999999</v>
      </c>
      <c r="K301" s="41">
        <v>12112698.699999999</v>
      </c>
      <c r="L301" s="41">
        <v>143568.29999999999</v>
      </c>
      <c r="M301" s="41">
        <v>143568.29999999999</v>
      </c>
      <c r="N301" s="42">
        <f t="shared" si="4"/>
        <v>0.98828613149501388</v>
      </c>
    </row>
    <row r="302" spans="1:14" x14ac:dyDescent="0.2">
      <c r="A302" s="39" t="s">
        <v>848</v>
      </c>
      <c r="B302" s="39" t="s">
        <v>849</v>
      </c>
      <c r="C302" s="40" t="s">
        <v>45</v>
      </c>
      <c r="D302" s="41">
        <v>59375961</v>
      </c>
      <c r="E302" s="41">
        <v>64612586</v>
      </c>
      <c r="F302" s="41">
        <v>64612586</v>
      </c>
      <c r="G302" s="41">
        <v>0</v>
      </c>
      <c r="H302" s="41">
        <v>0</v>
      </c>
      <c r="I302" s="41">
        <v>0</v>
      </c>
      <c r="J302" s="41">
        <v>64579953.299999997</v>
      </c>
      <c r="K302" s="41">
        <v>64579953.299999997</v>
      </c>
      <c r="L302" s="41">
        <v>32632.7</v>
      </c>
      <c r="M302" s="41">
        <v>32632.7</v>
      </c>
      <c r="N302" s="42">
        <f t="shared" si="4"/>
        <v>0.99949494824429408</v>
      </c>
    </row>
    <row r="303" spans="1:14" x14ac:dyDescent="0.2">
      <c r="A303" s="39" t="s">
        <v>850</v>
      </c>
      <c r="B303" s="39" t="s">
        <v>851</v>
      </c>
      <c r="C303" s="40" t="s">
        <v>45</v>
      </c>
      <c r="D303" s="41">
        <v>12391132</v>
      </c>
      <c r="E303" s="41">
        <v>12391132</v>
      </c>
      <c r="F303" s="41">
        <v>12391132</v>
      </c>
      <c r="G303" s="41">
        <v>0</v>
      </c>
      <c r="H303" s="41">
        <v>0</v>
      </c>
      <c r="I303" s="41">
        <v>0</v>
      </c>
      <c r="J303" s="41">
        <v>12321949.08</v>
      </c>
      <c r="K303" s="41">
        <v>12321949.08</v>
      </c>
      <c r="L303" s="41">
        <v>69182.92</v>
      </c>
      <c r="M303" s="41">
        <v>69182.92</v>
      </c>
      <c r="N303" s="42">
        <f t="shared" si="4"/>
        <v>0.99441673932615682</v>
      </c>
    </row>
    <row r="304" spans="1:14" x14ac:dyDescent="0.2">
      <c r="A304" s="39" t="s">
        <v>852</v>
      </c>
      <c r="B304" s="39" t="s">
        <v>853</v>
      </c>
      <c r="C304" s="40" t="s">
        <v>45</v>
      </c>
      <c r="D304" s="41">
        <v>22145801</v>
      </c>
      <c r="E304" s="41">
        <v>15683089</v>
      </c>
      <c r="F304" s="41">
        <v>15683089</v>
      </c>
      <c r="G304" s="41">
        <v>0</v>
      </c>
      <c r="H304" s="41">
        <v>0</v>
      </c>
      <c r="I304" s="41">
        <v>0</v>
      </c>
      <c r="J304" s="41">
        <v>15525912.609999999</v>
      </c>
      <c r="K304" s="41">
        <v>15525912.609999999</v>
      </c>
      <c r="L304" s="41">
        <v>157176.39000000001</v>
      </c>
      <c r="M304" s="41">
        <v>157176.39000000001</v>
      </c>
      <c r="N304" s="42">
        <f t="shared" si="4"/>
        <v>0.98997796990121012</v>
      </c>
    </row>
    <row r="305" spans="1:14" x14ac:dyDescent="0.2">
      <c r="A305" s="39" t="s">
        <v>854</v>
      </c>
      <c r="B305" s="39" t="s">
        <v>855</v>
      </c>
      <c r="C305" s="40" t="s">
        <v>45</v>
      </c>
      <c r="D305" s="41">
        <v>27027401</v>
      </c>
      <c r="E305" s="41">
        <v>28925801</v>
      </c>
      <c r="F305" s="41">
        <v>28925801</v>
      </c>
      <c r="G305" s="41">
        <v>0</v>
      </c>
      <c r="H305" s="41">
        <v>0</v>
      </c>
      <c r="I305" s="41">
        <v>0</v>
      </c>
      <c r="J305" s="41">
        <v>27271346.48</v>
      </c>
      <c r="K305" s="41">
        <v>27271346.48</v>
      </c>
      <c r="L305" s="41">
        <v>1654454.52</v>
      </c>
      <c r="M305" s="41">
        <v>1654454.52</v>
      </c>
      <c r="N305" s="42">
        <f t="shared" si="4"/>
        <v>0.94280350196698093</v>
      </c>
    </row>
    <row r="306" spans="1:14" x14ac:dyDescent="0.2">
      <c r="A306" s="39" t="s">
        <v>856</v>
      </c>
      <c r="B306" s="39" t="s">
        <v>857</v>
      </c>
      <c r="C306" s="40" t="s">
        <v>45</v>
      </c>
      <c r="D306" s="41">
        <v>5928420</v>
      </c>
      <c r="E306" s="41">
        <v>5928420</v>
      </c>
      <c r="F306" s="41">
        <v>5928420</v>
      </c>
      <c r="G306" s="41">
        <v>0</v>
      </c>
      <c r="H306" s="41">
        <v>0</v>
      </c>
      <c r="I306" s="41">
        <v>0</v>
      </c>
      <c r="J306" s="41">
        <v>5926954.96</v>
      </c>
      <c r="K306" s="41">
        <v>5926954.96</v>
      </c>
      <c r="L306" s="41">
        <v>1465.04</v>
      </c>
      <c r="M306" s="41">
        <v>1465.04</v>
      </c>
      <c r="N306" s="42">
        <f t="shared" si="4"/>
        <v>0.99975287850725825</v>
      </c>
    </row>
    <row r="307" spans="1:14" x14ac:dyDescent="0.2">
      <c r="A307" s="39" t="s">
        <v>858</v>
      </c>
      <c r="B307" s="39" t="s">
        <v>859</v>
      </c>
      <c r="C307" s="40" t="s">
        <v>45</v>
      </c>
      <c r="D307" s="41">
        <v>5928420</v>
      </c>
      <c r="E307" s="41">
        <v>5928420</v>
      </c>
      <c r="F307" s="41">
        <v>5928420</v>
      </c>
      <c r="G307" s="41">
        <v>0</v>
      </c>
      <c r="H307" s="41">
        <v>0</v>
      </c>
      <c r="I307" s="41">
        <v>0</v>
      </c>
      <c r="J307" s="41">
        <v>5927244.96</v>
      </c>
      <c r="K307" s="41">
        <v>5927244.96</v>
      </c>
      <c r="L307" s="41">
        <v>1175.04</v>
      </c>
      <c r="M307" s="41">
        <v>1175.04</v>
      </c>
      <c r="N307" s="42">
        <f t="shared" si="4"/>
        <v>0.99980179541935288</v>
      </c>
    </row>
    <row r="308" spans="1:14" x14ac:dyDescent="0.2">
      <c r="A308" s="39" t="s">
        <v>860</v>
      </c>
      <c r="B308" s="39" t="s">
        <v>861</v>
      </c>
      <c r="C308" s="40" t="s">
        <v>45</v>
      </c>
      <c r="D308" s="41">
        <v>4878420</v>
      </c>
      <c r="E308" s="41">
        <v>4878420</v>
      </c>
      <c r="F308" s="41">
        <v>4878420</v>
      </c>
      <c r="G308" s="41">
        <v>0</v>
      </c>
      <c r="H308" s="41">
        <v>0</v>
      </c>
      <c r="I308" s="41">
        <v>0</v>
      </c>
      <c r="J308" s="41">
        <v>4878304.96</v>
      </c>
      <c r="K308" s="41">
        <v>4878304.96</v>
      </c>
      <c r="L308" s="41">
        <v>115.04</v>
      </c>
      <c r="M308" s="41">
        <v>115.04</v>
      </c>
      <c r="N308" s="42">
        <f t="shared" si="4"/>
        <v>0.999976418594545</v>
      </c>
    </row>
    <row r="309" spans="1:14" x14ac:dyDescent="0.2">
      <c r="A309" s="39" t="s">
        <v>862</v>
      </c>
      <c r="B309" s="39" t="s">
        <v>863</v>
      </c>
      <c r="C309" s="40" t="s">
        <v>45</v>
      </c>
      <c r="D309" s="41">
        <v>66136710</v>
      </c>
      <c r="E309" s="41">
        <v>66136710</v>
      </c>
      <c r="F309" s="41">
        <v>66136710</v>
      </c>
      <c r="G309" s="41">
        <v>0</v>
      </c>
      <c r="H309" s="41">
        <v>0</v>
      </c>
      <c r="I309" s="41">
        <v>0</v>
      </c>
      <c r="J309" s="41">
        <v>65933042.200000003</v>
      </c>
      <c r="K309" s="41">
        <v>65933042.200000003</v>
      </c>
      <c r="L309" s="41">
        <v>203667.8</v>
      </c>
      <c r="M309" s="41">
        <v>203667.8</v>
      </c>
      <c r="N309" s="42">
        <f t="shared" si="4"/>
        <v>0.99692050300052726</v>
      </c>
    </row>
    <row r="310" spans="1:14" x14ac:dyDescent="0.2">
      <c r="A310" s="39" t="s">
        <v>864</v>
      </c>
      <c r="B310" s="39" t="s">
        <v>865</v>
      </c>
      <c r="C310" s="40" t="s">
        <v>45</v>
      </c>
      <c r="D310" s="41">
        <v>22696836</v>
      </c>
      <c r="E310" s="41">
        <v>22696836</v>
      </c>
      <c r="F310" s="41">
        <v>22696836</v>
      </c>
      <c r="G310" s="41">
        <v>0</v>
      </c>
      <c r="H310" s="41">
        <v>0</v>
      </c>
      <c r="I310" s="41">
        <v>0</v>
      </c>
      <c r="J310" s="41">
        <v>22630497.449999999</v>
      </c>
      <c r="K310" s="41">
        <v>22630497.449999999</v>
      </c>
      <c r="L310" s="41">
        <v>66338.55</v>
      </c>
      <c r="M310" s="41">
        <v>66338.55</v>
      </c>
      <c r="N310" s="42">
        <f t="shared" si="4"/>
        <v>0.99707718952544744</v>
      </c>
    </row>
    <row r="311" spans="1:14" x14ac:dyDescent="0.2">
      <c r="A311" s="39" t="s">
        <v>866</v>
      </c>
      <c r="B311" s="39" t="s">
        <v>867</v>
      </c>
      <c r="C311" s="40" t="s">
        <v>45</v>
      </c>
      <c r="D311" s="41">
        <v>12391132</v>
      </c>
      <c r="E311" s="41">
        <v>12391132</v>
      </c>
      <c r="F311" s="41">
        <v>12391132</v>
      </c>
      <c r="G311" s="41">
        <v>0</v>
      </c>
      <c r="H311" s="41">
        <v>0</v>
      </c>
      <c r="I311" s="41">
        <v>0</v>
      </c>
      <c r="J311" s="41">
        <v>12295454.289999999</v>
      </c>
      <c r="K311" s="41">
        <v>12295454.289999999</v>
      </c>
      <c r="L311" s="41">
        <v>95677.71</v>
      </c>
      <c r="M311" s="41">
        <v>95677.71</v>
      </c>
      <c r="N311" s="42">
        <f t="shared" si="4"/>
        <v>0.99227853355125251</v>
      </c>
    </row>
    <row r="312" spans="1:14" x14ac:dyDescent="0.2">
      <c r="A312" s="39" t="s">
        <v>868</v>
      </c>
      <c r="B312" s="39" t="s">
        <v>869</v>
      </c>
      <c r="C312" s="40" t="s">
        <v>45</v>
      </c>
      <c r="D312" s="41">
        <v>22145801</v>
      </c>
      <c r="E312" s="41">
        <v>22145801</v>
      </c>
      <c r="F312" s="41">
        <v>22145801</v>
      </c>
      <c r="G312" s="41">
        <v>0</v>
      </c>
      <c r="H312" s="41">
        <v>0</v>
      </c>
      <c r="I312" s="41">
        <v>0</v>
      </c>
      <c r="J312" s="41">
        <v>21719237.93</v>
      </c>
      <c r="K312" s="41">
        <v>21719237.93</v>
      </c>
      <c r="L312" s="41">
        <v>426563.07</v>
      </c>
      <c r="M312" s="41">
        <v>426563.07</v>
      </c>
      <c r="N312" s="42">
        <f t="shared" si="4"/>
        <v>0.98073842215054674</v>
      </c>
    </row>
    <row r="313" spans="1:14" x14ac:dyDescent="0.2">
      <c r="A313" s="39" t="s">
        <v>870</v>
      </c>
      <c r="B313" s="39" t="s">
        <v>871</v>
      </c>
      <c r="C313" s="40" t="s">
        <v>45</v>
      </c>
      <c r="D313" s="41">
        <v>21095801</v>
      </c>
      <c r="E313" s="41">
        <v>21095801</v>
      </c>
      <c r="F313" s="41">
        <v>21095801</v>
      </c>
      <c r="G313" s="41">
        <v>0</v>
      </c>
      <c r="H313" s="41">
        <v>0</v>
      </c>
      <c r="I313" s="41">
        <v>0</v>
      </c>
      <c r="J313" s="41">
        <v>21033033.010000002</v>
      </c>
      <c r="K313" s="41">
        <v>21033033.010000002</v>
      </c>
      <c r="L313" s="41">
        <v>62767.99</v>
      </c>
      <c r="M313" s="41">
        <v>62767.99</v>
      </c>
      <c r="N313" s="42">
        <f t="shared" si="4"/>
        <v>0.99702462162967886</v>
      </c>
    </row>
    <row r="314" spans="1:14" x14ac:dyDescent="0.2">
      <c r="A314" s="39" t="s">
        <v>872</v>
      </c>
      <c r="B314" s="39" t="s">
        <v>873</v>
      </c>
      <c r="C314" s="40" t="s">
        <v>45</v>
      </c>
      <c r="D314" s="41">
        <v>52930080</v>
      </c>
      <c r="E314" s="41">
        <v>52930080</v>
      </c>
      <c r="F314" s="41">
        <v>52930080</v>
      </c>
      <c r="G314" s="41">
        <v>0</v>
      </c>
      <c r="H314" s="41">
        <v>0</v>
      </c>
      <c r="I314" s="41">
        <v>0</v>
      </c>
      <c r="J314" s="41">
        <v>51438609.450000003</v>
      </c>
      <c r="K314" s="41">
        <v>51438609.450000003</v>
      </c>
      <c r="L314" s="41">
        <v>1491470.55</v>
      </c>
      <c r="M314" s="41">
        <v>1491470.55</v>
      </c>
      <c r="N314" s="42">
        <f t="shared" si="4"/>
        <v>0.97182187236444761</v>
      </c>
    </row>
    <row r="315" spans="1:14" x14ac:dyDescent="0.2">
      <c r="A315" s="39" t="s">
        <v>874</v>
      </c>
      <c r="B315" s="39" t="s">
        <v>875</v>
      </c>
      <c r="C315" s="40" t="s">
        <v>45</v>
      </c>
      <c r="D315" s="41">
        <v>25059675</v>
      </c>
      <c r="E315" s="41">
        <v>25059675</v>
      </c>
      <c r="F315" s="41">
        <v>25059675</v>
      </c>
      <c r="G315" s="41">
        <v>0</v>
      </c>
      <c r="H315" s="41">
        <v>0</v>
      </c>
      <c r="I315" s="41">
        <v>0</v>
      </c>
      <c r="J315" s="41">
        <v>24614666.710000001</v>
      </c>
      <c r="K315" s="41">
        <v>24614666.710000001</v>
      </c>
      <c r="L315" s="41">
        <v>445008.29</v>
      </c>
      <c r="M315" s="41">
        <v>445008.29</v>
      </c>
      <c r="N315" s="42">
        <f t="shared" si="4"/>
        <v>0.98224205661086994</v>
      </c>
    </row>
    <row r="316" spans="1:14" x14ac:dyDescent="0.2">
      <c r="A316" s="39" t="s">
        <v>876</v>
      </c>
      <c r="B316" s="39" t="s">
        <v>877</v>
      </c>
      <c r="C316" s="40" t="s">
        <v>45</v>
      </c>
      <c r="D316" s="41">
        <v>22443838</v>
      </c>
      <c r="E316" s="41">
        <v>22443838</v>
      </c>
      <c r="F316" s="41">
        <v>22443838</v>
      </c>
      <c r="G316" s="41">
        <v>0</v>
      </c>
      <c r="H316" s="41">
        <v>0</v>
      </c>
      <c r="I316" s="41">
        <v>0</v>
      </c>
      <c r="J316" s="41">
        <v>21418872.59</v>
      </c>
      <c r="K316" s="41">
        <v>21418872.59</v>
      </c>
      <c r="L316" s="41">
        <v>1024965.41</v>
      </c>
      <c r="M316" s="41">
        <v>1024965.41</v>
      </c>
      <c r="N316" s="42">
        <f t="shared" si="4"/>
        <v>0.95433199036635352</v>
      </c>
    </row>
    <row r="317" spans="1:14" x14ac:dyDescent="0.2">
      <c r="A317" s="39" t="s">
        <v>878</v>
      </c>
      <c r="B317" s="39" t="s">
        <v>879</v>
      </c>
      <c r="C317" s="40" t="s">
        <v>45</v>
      </c>
      <c r="D317" s="41">
        <v>14766454</v>
      </c>
      <c r="E317" s="41">
        <v>14766454</v>
      </c>
      <c r="F317" s="41">
        <v>14766454</v>
      </c>
      <c r="G317" s="41">
        <v>0</v>
      </c>
      <c r="H317" s="41">
        <v>0</v>
      </c>
      <c r="I317" s="41">
        <v>0</v>
      </c>
      <c r="J317" s="41">
        <v>14209951.199999999</v>
      </c>
      <c r="K317" s="41">
        <v>14209951.199999999</v>
      </c>
      <c r="L317" s="41">
        <v>556502.80000000005</v>
      </c>
      <c r="M317" s="41">
        <v>556502.80000000005</v>
      </c>
      <c r="N317" s="42">
        <f t="shared" si="4"/>
        <v>0.96231303737512064</v>
      </c>
    </row>
    <row r="318" spans="1:14" x14ac:dyDescent="0.2">
      <c r="A318" s="39" t="s">
        <v>880</v>
      </c>
      <c r="B318" s="39" t="s">
        <v>881</v>
      </c>
      <c r="C318" s="40" t="s">
        <v>45</v>
      </c>
      <c r="D318" s="41">
        <v>36538896</v>
      </c>
      <c r="E318" s="41">
        <v>36538896</v>
      </c>
      <c r="F318" s="41">
        <v>36538896</v>
      </c>
      <c r="G318" s="41">
        <v>0</v>
      </c>
      <c r="H318" s="41">
        <v>0</v>
      </c>
      <c r="I318" s="41">
        <v>0</v>
      </c>
      <c r="J318" s="41">
        <v>34782033.289999999</v>
      </c>
      <c r="K318" s="41">
        <v>34782033.289999999</v>
      </c>
      <c r="L318" s="41">
        <v>1756862.71</v>
      </c>
      <c r="M318" s="41">
        <v>1756862.71</v>
      </c>
      <c r="N318" s="42">
        <f t="shared" si="4"/>
        <v>0.95191801334118031</v>
      </c>
    </row>
    <row r="319" spans="1:14" x14ac:dyDescent="0.2">
      <c r="A319" s="39" t="s">
        <v>882</v>
      </c>
      <c r="B319" s="39" t="s">
        <v>883</v>
      </c>
      <c r="C319" s="40" t="s">
        <v>45</v>
      </c>
      <c r="D319" s="41">
        <v>28963465</v>
      </c>
      <c r="E319" s="41">
        <v>30363465</v>
      </c>
      <c r="F319" s="41">
        <v>30363465</v>
      </c>
      <c r="G319" s="41">
        <v>0</v>
      </c>
      <c r="H319" s="41">
        <v>0</v>
      </c>
      <c r="I319" s="41">
        <v>0</v>
      </c>
      <c r="J319" s="41">
        <v>30276881.129999999</v>
      </c>
      <c r="K319" s="41">
        <v>30276881.129999999</v>
      </c>
      <c r="L319" s="41">
        <v>86583.87</v>
      </c>
      <c r="M319" s="41">
        <v>86583.87</v>
      </c>
      <c r="N319" s="42">
        <f t="shared" si="4"/>
        <v>0.9971484193256599</v>
      </c>
    </row>
    <row r="320" spans="1:14" x14ac:dyDescent="0.2">
      <c r="A320" s="39" t="s">
        <v>884</v>
      </c>
      <c r="B320" s="39" t="s">
        <v>885</v>
      </c>
      <c r="C320" s="40" t="s">
        <v>45</v>
      </c>
      <c r="D320" s="41">
        <v>15317489</v>
      </c>
      <c r="E320" s="41">
        <v>15317489</v>
      </c>
      <c r="F320" s="41">
        <v>15317489</v>
      </c>
      <c r="G320" s="41">
        <v>0</v>
      </c>
      <c r="H320" s="41">
        <v>0</v>
      </c>
      <c r="I320" s="41">
        <v>0</v>
      </c>
      <c r="J320" s="41">
        <v>14234943.09</v>
      </c>
      <c r="K320" s="41">
        <v>14234943.09</v>
      </c>
      <c r="L320" s="41">
        <v>1082545.9099999999</v>
      </c>
      <c r="M320" s="41">
        <v>1082545.9099999999</v>
      </c>
      <c r="N320" s="42">
        <f t="shared" si="4"/>
        <v>0.92932615065041013</v>
      </c>
    </row>
    <row r="321" spans="1:14" x14ac:dyDescent="0.2">
      <c r="A321" s="39" t="s">
        <v>886</v>
      </c>
      <c r="B321" s="39" t="s">
        <v>887</v>
      </c>
      <c r="C321" s="40" t="s">
        <v>45</v>
      </c>
      <c r="D321" s="41">
        <v>14766454</v>
      </c>
      <c r="E321" s="41">
        <v>14766454</v>
      </c>
      <c r="F321" s="41">
        <v>14766454</v>
      </c>
      <c r="G321" s="41">
        <v>0</v>
      </c>
      <c r="H321" s="41">
        <v>0</v>
      </c>
      <c r="I321" s="41">
        <v>0</v>
      </c>
      <c r="J321" s="41">
        <v>14742331.199999999</v>
      </c>
      <c r="K321" s="41">
        <v>14742331.199999999</v>
      </c>
      <c r="L321" s="41">
        <v>24122.799999999999</v>
      </c>
      <c r="M321" s="41">
        <v>24122.799999999999</v>
      </c>
      <c r="N321" s="42">
        <f t="shared" si="4"/>
        <v>0.99836637827876618</v>
      </c>
    </row>
    <row r="322" spans="1:14" x14ac:dyDescent="0.2">
      <c r="A322" s="39" t="s">
        <v>888</v>
      </c>
      <c r="B322" s="39" t="s">
        <v>889</v>
      </c>
      <c r="C322" s="40" t="s">
        <v>45</v>
      </c>
      <c r="D322" s="41">
        <v>15683089</v>
      </c>
      <c r="E322" s="41">
        <v>15683089</v>
      </c>
      <c r="F322" s="41">
        <v>15683089</v>
      </c>
      <c r="G322" s="41">
        <v>0</v>
      </c>
      <c r="H322" s="41">
        <v>0</v>
      </c>
      <c r="I322" s="41">
        <v>0</v>
      </c>
      <c r="J322" s="41">
        <v>15521888.199999999</v>
      </c>
      <c r="K322" s="41">
        <v>15521888.199999999</v>
      </c>
      <c r="L322" s="41">
        <v>161200.79999999999</v>
      </c>
      <c r="M322" s="41">
        <v>161200.79999999999</v>
      </c>
      <c r="N322" s="42">
        <f t="shared" si="4"/>
        <v>0.98972136165266922</v>
      </c>
    </row>
    <row r="323" spans="1:14" x14ac:dyDescent="0.2">
      <c r="A323" s="39" t="s">
        <v>890</v>
      </c>
      <c r="B323" s="39" t="s">
        <v>891</v>
      </c>
      <c r="C323" s="40" t="s">
        <v>45</v>
      </c>
      <c r="D323" s="41">
        <v>15683089</v>
      </c>
      <c r="E323" s="41">
        <v>15683089</v>
      </c>
      <c r="F323" s="41">
        <v>15683089</v>
      </c>
      <c r="G323" s="41">
        <v>0</v>
      </c>
      <c r="H323" s="41">
        <v>0</v>
      </c>
      <c r="I323" s="41">
        <v>0</v>
      </c>
      <c r="J323" s="41">
        <v>14888163.800000001</v>
      </c>
      <c r="K323" s="41">
        <v>14888163.800000001</v>
      </c>
      <c r="L323" s="41">
        <v>794925.2</v>
      </c>
      <c r="M323" s="41">
        <v>794925.2</v>
      </c>
      <c r="N323" s="42">
        <f t="shared" si="4"/>
        <v>0.94931322521985306</v>
      </c>
    </row>
    <row r="324" spans="1:14" x14ac:dyDescent="0.2">
      <c r="A324" s="39" t="s">
        <v>892</v>
      </c>
      <c r="B324" s="39" t="s">
        <v>893</v>
      </c>
      <c r="C324" s="40" t="s">
        <v>45</v>
      </c>
      <c r="D324" s="41">
        <v>14766454</v>
      </c>
      <c r="E324" s="41">
        <v>14766454</v>
      </c>
      <c r="F324" s="41">
        <v>14766454</v>
      </c>
      <c r="G324" s="41">
        <v>0</v>
      </c>
      <c r="H324" s="41">
        <v>0</v>
      </c>
      <c r="I324" s="41">
        <v>0</v>
      </c>
      <c r="J324" s="41">
        <v>14743201.199999999</v>
      </c>
      <c r="K324" s="41">
        <v>14743201.199999999</v>
      </c>
      <c r="L324" s="41">
        <v>23252.799999999999</v>
      </c>
      <c r="M324" s="41">
        <v>23252.799999999999</v>
      </c>
      <c r="N324" s="42">
        <f t="shared" si="4"/>
        <v>0.99842529560583737</v>
      </c>
    </row>
    <row r="325" spans="1:14" x14ac:dyDescent="0.2">
      <c r="A325" s="39" t="s">
        <v>894</v>
      </c>
      <c r="B325" s="39" t="s">
        <v>895</v>
      </c>
      <c r="C325" s="40" t="s">
        <v>45</v>
      </c>
      <c r="D325" s="41">
        <v>12976880</v>
      </c>
      <c r="E325" s="41">
        <v>12976880</v>
      </c>
      <c r="F325" s="41">
        <v>12976880</v>
      </c>
      <c r="G325" s="41">
        <v>0</v>
      </c>
      <c r="H325" s="41">
        <v>0</v>
      </c>
      <c r="I325" s="41">
        <v>0</v>
      </c>
      <c r="J325" s="41">
        <v>4037263.26</v>
      </c>
      <c r="K325" s="41">
        <v>4037263.26</v>
      </c>
      <c r="L325" s="41">
        <v>8939616.7400000002</v>
      </c>
      <c r="M325" s="41">
        <v>8939616.7400000002</v>
      </c>
      <c r="N325" s="42">
        <f t="shared" si="4"/>
        <v>0.31111201305706765</v>
      </c>
    </row>
    <row r="326" spans="1:14" x14ac:dyDescent="0.2">
      <c r="A326" s="39" t="s">
        <v>896</v>
      </c>
      <c r="B326" s="39" t="s">
        <v>897</v>
      </c>
      <c r="C326" s="40" t="s">
        <v>45</v>
      </c>
      <c r="D326" s="41">
        <v>66360484</v>
      </c>
      <c r="E326" s="41">
        <v>66360484</v>
      </c>
      <c r="F326" s="41">
        <v>66360484</v>
      </c>
      <c r="G326" s="41">
        <v>0</v>
      </c>
      <c r="H326" s="41">
        <v>0</v>
      </c>
      <c r="I326" s="41">
        <v>0</v>
      </c>
      <c r="J326" s="41">
        <v>57456358.409999996</v>
      </c>
      <c r="K326" s="41">
        <v>57456358.409999996</v>
      </c>
      <c r="L326" s="41">
        <v>8904125.5899999999</v>
      </c>
      <c r="M326" s="41">
        <v>8904125.5899999999</v>
      </c>
      <c r="N326" s="42">
        <f t="shared" si="4"/>
        <v>0.86582187088930807</v>
      </c>
    </row>
    <row r="327" spans="1:14" x14ac:dyDescent="0.2">
      <c r="A327" s="39" t="s">
        <v>898</v>
      </c>
      <c r="B327" s="39" t="s">
        <v>899</v>
      </c>
      <c r="C327" s="40" t="s">
        <v>45</v>
      </c>
      <c r="D327" s="41">
        <v>15164491</v>
      </c>
      <c r="E327" s="41">
        <v>15164491</v>
      </c>
      <c r="F327" s="41">
        <v>15164491</v>
      </c>
      <c r="G327" s="41">
        <v>0</v>
      </c>
      <c r="H327" s="41">
        <v>0</v>
      </c>
      <c r="I327" s="41">
        <v>0</v>
      </c>
      <c r="J327" s="41">
        <v>14631335.91</v>
      </c>
      <c r="K327" s="41">
        <v>14631335.91</v>
      </c>
      <c r="L327" s="41">
        <v>533155.09</v>
      </c>
      <c r="M327" s="41">
        <v>533155.09</v>
      </c>
      <c r="N327" s="42">
        <f t="shared" ref="N327:N390" si="5">+J327/E327</f>
        <v>0.96484187369032037</v>
      </c>
    </row>
    <row r="328" spans="1:14" x14ac:dyDescent="0.2">
      <c r="A328" s="39" t="s">
        <v>900</v>
      </c>
      <c r="B328" s="39" t="s">
        <v>901</v>
      </c>
      <c r="C328" s="40" t="s">
        <v>45</v>
      </c>
      <c r="D328" s="41">
        <v>22245801</v>
      </c>
      <c r="E328" s="41">
        <v>22245801</v>
      </c>
      <c r="F328" s="41">
        <v>22245801</v>
      </c>
      <c r="G328" s="41">
        <v>0</v>
      </c>
      <c r="H328" s="41">
        <v>0</v>
      </c>
      <c r="I328" s="41">
        <v>0</v>
      </c>
      <c r="J328" s="41">
        <v>15960554.52</v>
      </c>
      <c r="K328" s="41">
        <v>15960554.52</v>
      </c>
      <c r="L328" s="41">
        <v>6285246.4800000004</v>
      </c>
      <c r="M328" s="41">
        <v>6285246.4800000004</v>
      </c>
      <c r="N328" s="42">
        <f t="shared" si="5"/>
        <v>0.71746369213677674</v>
      </c>
    </row>
    <row r="329" spans="1:14" x14ac:dyDescent="0.2">
      <c r="A329" s="39" t="s">
        <v>902</v>
      </c>
      <c r="B329" s="39" t="s">
        <v>903</v>
      </c>
      <c r="C329" s="40" t="s">
        <v>45</v>
      </c>
      <c r="D329" s="41">
        <v>65157747</v>
      </c>
      <c r="E329" s="41">
        <v>65157747</v>
      </c>
      <c r="F329" s="41">
        <v>65157747</v>
      </c>
      <c r="G329" s="41">
        <v>0</v>
      </c>
      <c r="H329" s="41">
        <v>0</v>
      </c>
      <c r="I329" s="41">
        <v>0</v>
      </c>
      <c r="J329" s="41">
        <v>61957796.880000003</v>
      </c>
      <c r="K329" s="41">
        <v>61957796.880000003</v>
      </c>
      <c r="L329" s="41">
        <v>3199950.12</v>
      </c>
      <c r="M329" s="41">
        <v>3199950.12</v>
      </c>
      <c r="N329" s="42">
        <f t="shared" si="5"/>
        <v>0.95088918405972511</v>
      </c>
    </row>
    <row r="330" spans="1:14" x14ac:dyDescent="0.2">
      <c r="A330" s="39" t="s">
        <v>904</v>
      </c>
      <c r="B330" s="39" t="s">
        <v>905</v>
      </c>
      <c r="C330" s="40" t="s">
        <v>45</v>
      </c>
      <c r="D330" s="41">
        <v>25159675</v>
      </c>
      <c r="E330" s="41">
        <v>39001734</v>
      </c>
      <c r="F330" s="41">
        <v>39001734</v>
      </c>
      <c r="G330" s="41">
        <v>0</v>
      </c>
      <c r="H330" s="41">
        <v>0</v>
      </c>
      <c r="I330" s="41">
        <v>0</v>
      </c>
      <c r="J330" s="41">
        <v>22465034.239999998</v>
      </c>
      <c r="K330" s="41">
        <v>22465034.239999998</v>
      </c>
      <c r="L330" s="41">
        <v>16536699.76</v>
      </c>
      <c r="M330" s="41">
        <v>16536699.76</v>
      </c>
      <c r="N330" s="42">
        <f t="shared" si="5"/>
        <v>0.57600090908778567</v>
      </c>
    </row>
    <row r="331" spans="1:14" x14ac:dyDescent="0.2">
      <c r="A331" s="39" t="s">
        <v>906</v>
      </c>
      <c r="B331" s="39" t="s">
        <v>907</v>
      </c>
      <c r="C331" s="40" t="s">
        <v>45</v>
      </c>
      <c r="D331" s="41">
        <v>64974696</v>
      </c>
      <c r="E331" s="41">
        <v>64974696</v>
      </c>
      <c r="F331" s="41">
        <v>64974696</v>
      </c>
      <c r="G331" s="41">
        <v>0</v>
      </c>
      <c r="H331" s="41">
        <v>0</v>
      </c>
      <c r="I331" s="41">
        <v>0</v>
      </c>
      <c r="J331" s="41">
        <v>61100270.939999998</v>
      </c>
      <c r="K331" s="41">
        <v>61100270.939999998</v>
      </c>
      <c r="L331" s="41">
        <v>3874425.06</v>
      </c>
      <c r="M331" s="41">
        <v>3874425.06</v>
      </c>
      <c r="N331" s="42">
        <f t="shared" si="5"/>
        <v>0.94037024721131435</v>
      </c>
    </row>
    <row r="332" spans="1:14" x14ac:dyDescent="0.2">
      <c r="A332" s="39" t="s">
        <v>908</v>
      </c>
      <c r="B332" s="39" t="s">
        <v>909</v>
      </c>
      <c r="C332" s="40" t="s">
        <v>45</v>
      </c>
      <c r="D332" s="41">
        <v>22245801</v>
      </c>
      <c r="E332" s="41">
        <v>22245801</v>
      </c>
      <c r="F332" s="41">
        <v>22245801</v>
      </c>
      <c r="G332" s="41">
        <v>0</v>
      </c>
      <c r="H332" s="41">
        <v>0</v>
      </c>
      <c r="I332" s="41">
        <v>0</v>
      </c>
      <c r="J332" s="41">
        <v>20253066.82</v>
      </c>
      <c r="K332" s="41">
        <v>20253066.82</v>
      </c>
      <c r="L332" s="41">
        <v>1992734.18</v>
      </c>
      <c r="M332" s="41">
        <v>1992734.18</v>
      </c>
      <c r="N332" s="42">
        <f t="shared" si="5"/>
        <v>0.91042200818033037</v>
      </c>
    </row>
    <row r="333" spans="1:14" x14ac:dyDescent="0.2">
      <c r="A333" s="39" t="s">
        <v>910</v>
      </c>
      <c r="B333" s="39" t="s">
        <v>911</v>
      </c>
      <c r="C333" s="40" t="s">
        <v>45</v>
      </c>
      <c r="D333" s="41">
        <v>57314014</v>
      </c>
      <c r="E333" s="41">
        <v>57314014</v>
      </c>
      <c r="F333" s="41">
        <v>57314014</v>
      </c>
      <c r="G333" s="41">
        <v>0</v>
      </c>
      <c r="H333" s="41">
        <v>0</v>
      </c>
      <c r="I333" s="41">
        <v>0</v>
      </c>
      <c r="J333" s="41">
        <v>51158908.030000001</v>
      </c>
      <c r="K333" s="41">
        <v>51158908.030000001</v>
      </c>
      <c r="L333" s="41">
        <v>6155105.9699999997</v>
      </c>
      <c r="M333" s="41">
        <v>6155105.9699999997</v>
      </c>
      <c r="N333" s="42">
        <f t="shared" si="5"/>
        <v>0.89260731293397111</v>
      </c>
    </row>
    <row r="334" spans="1:14" x14ac:dyDescent="0.2">
      <c r="A334" s="39" t="s">
        <v>912</v>
      </c>
      <c r="B334" s="39" t="s">
        <v>913</v>
      </c>
      <c r="C334" s="40" t="s">
        <v>45</v>
      </c>
      <c r="D334" s="41">
        <v>21910801</v>
      </c>
      <c r="E334" s="41">
        <v>8068742</v>
      </c>
      <c r="F334" s="41">
        <v>8068742</v>
      </c>
      <c r="G334" s="41">
        <v>0</v>
      </c>
      <c r="H334" s="41">
        <v>0</v>
      </c>
      <c r="I334" s="41">
        <v>0</v>
      </c>
      <c r="J334" s="41">
        <v>3150471.16</v>
      </c>
      <c r="K334" s="41">
        <v>3150471.16</v>
      </c>
      <c r="L334" s="41">
        <v>4918270.84</v>
      </c>
      <c r="M334" s="41">
        <v>4918270.84</v>
      </c>
      <c r="N334" s="42">
        <f t="shared" si="5"/>
        <v>0.39045382291316294</v>
      </c>
    </row>
    <row r="335" spans="1:14" x14ac:dyDescent="0.2">
      <c r="A335" s="39" t="s">
        <v>914</v>
      </c>
      <c r="B335" s="39" t="s">
        <v>915</v>
      </c>
      <c r="C335" s="40" t="s">
        <v>45</v>
      </c>
      <c r="D335" s="41">
        <v>8403742</v>
      </c>
      <c r="E335" s="41">
        <v>8403742</v>
      </c>
      <c r="F335" s="41">
        <v>8403742</v>
      </c>
      <c r="G335" s="41">
        <v>0</v>
      </c>
      <c r="H335" s="41">
        <v>0</v>
      </c>
      <c r="I335" s="41">
        <v>0</v>
      </c>
      <c r="J335" s="41">
        <v>4533803.51</v>
      </c>
      <c r="K335" s="41">
        <v>4533803.51</v>
      </c>
      <c r="L335" s="41">
        <v>3869938.49</v>
      </c>
      <c r="M335" s="41">
        <v>3869938.49</v>
      </c>
      <c r="N335" s="42">
        <f t="shared" si="5"/>
        <v>0.53949817950146495</v>
      </c>
    </row>
    <row r="336" spans="1:14" x14ac:dyDescent="0.2">
      <c r="A336" s="39" t="s">
        <v>916</v>
      </c>
      <c r="B336" s="39" t="s">
        <v>917</v>
      </c>
      <c r="C336" s="40" t="s">
        <v>45</v>
      </c>
      <c r="D336" s="41">
        <v>18920479</v>
      </c>
      <c r="E336" s="41">
        <v>18920479</v>
      </c>
      <c r="F336" s="41">
        <v>18920479</v>
      </c>
      <c r="G336" s="41">
        <v>0</v>
      </c>
      <c r="H336" s="41">
        <v>0</v>
      </c>
      <c r="I336" s="41">
        <v>0</v>
      </c>
      <c r="J336" s="41">
        <v>17850206.120000001</v>
      </c>
      <c r="K336" s="41">
        <v>17850206.120000001</v>
      </c>
      <c r="L336" s="41">
        <v>1070272.8799999999</v>
      </c>
      <c r="M336" s="41">
        <v>1070272.8799999999</v>
      </c>
      <c r="N336" s="42">
        <f t="shared" si="5"/>
        <v>0.94343309807325704</v>
      </c>
    </row>
    <row r="337" spans="1:14" x14ac:dyDescent="0.2">
      <c r="A337" s="39" t="s">
        <v>918</v>
      </c>
      <c r="B337" s="39" t="s">
        <v>919</v>
      </c>
      <c r="C337" s="40" t="s">
        <v>45</v>
      </c>
      <c r="D337" s="41">
        <v>2368420</v>
      </c>
      <c r="E337" s="41">
        <v>2368420</v>
      </c>
      <c r="F337" s="41">
        <v>2368420</v>
      </c>
      <c r="G337" s="41">
        <v>0</v>
      </c>
      <c r="H337" s="41">
        <v>0</v>
      </c>
      <c r="I337" s="41">
        <v>0</v>
      </c>
      <c r="J337" s="41">
        <v>0</v>
      </c>
      <c r="K337" s="41">
        <v>0</v>
      </c>
      <c r="L337" s="41">
        <v>2368420</v>
      </c>
      <c r="M337" s="41">
        <v>2368420</v>
      </c>
      <c r="N337" s="42">
        <f t="shared" si="5"/>
        <v>0</v>
      </c>
    </row>
    <row r="338" spans="1:14" x14ac:dyDescent="0.2">
      <c r="A338" s="39" t="s">
        <v>920</v>
      </c>
      <c r="B338" s="39" t="s">
        <v>921</v>
      </c>
      <c r="C338" s="40" t="s">
        <v>45</v>
      </c>
      <c r="D338" s="41">
        <v>29259549</v>
      </c>
      <c r="E338" s="41">
        <v>29259549</v>
      </c>
      <c r="F338" s="41">
        <v>29259549</v>
      </c>
      <c r="G338" s="41">
        <v>0</v>
      </c>
      <c r="H338" s="41">
        <v>0</v>
      </c>
      <c r="I338" s="41">
        <v>0</v>
      </c>
      <c r="J338" s="41">
        <v>8886376.5</v>
      </c>
      <c r="K338" s="41">
        <v>8886376.5</v>
      </c>
      <c r="L338" s="41">
        <v>20373172.5</v>
      </c>
      <c r="M338" s="41">
        <v>20373172.5</v>
      </c>
      <c r="N338" s="42">
        <f t="shared" si="5"/>
        <v>0.30370859441476694</v>
      </c>
    </row>
    <row r="339" spans="1:14" x14ac:dyDescent="0.2">
      <c r="A339" s="39" t="s">
        <v>922</v>
      </c>
      <c r="B339" s="39" t="s">
        <v>923</v>
      </c>
      <c r="C339" s="40" t="s">
        <v>45</v>
      </c>
      <c r="D339" s="41">
        <v>15459236</v>
      </c>
      <c r="E339" s="41">
        <v>15459236</v>
      </c>
      <c r="F339" s="41">
        <v>15459236</v>
      </c>
      <c r="G339" s="41">
        <v>0</v>
      </c>
      <c r="H339" s="41">
        <v>0</v>
      </c>
      <c r="I339" s="41">
        <v>0</v>
      </c>
      <c r="J339" s="41">
        <v>15459234.82</v>
      </c>
      <c r="K339" s="41">
        <v>15459234.82</v>
      </c>
      <c r="L339" s="41">
        <v>1.18</v>
      </c>
      <c r="M339" s="41">
        <v>1.18</v>
      </c>
      <c r="N339" s="42">
        <f t="shared" si="5"/>
        <v>0.99999992367022539</v>
      </c>
    </row>
    <row r="340" spans="1:14" x14ac:dyDescent="0.2">
      <c r="A340" s="39" t="s">
        <v>924</v>
      </c>
      <c r="B340" s="39" t="s">
        <v>925</v>
      </c>
      <c r="C340" s="40" t="s">
        <v>45</v>
      </c>
      <c r="D340" s="41">
        <v>7353742</v>
      </c>
      <c r="E340" s="41">
        <v>7353742</v>
      </c>
      <c r="F340" s="41">
        <v>7353742</v>
      </c>
      <c r="G340" s="41">
        <v>0</v>
      </c>
      <c r="H340" s="41">
        <v>0</v>
      </c>
      <c r="I340" s="41">
        <v>0</v>
      </c>
      <c r="J340" s="41">
        <v>7153738.0099999998</v>
      </c>
      <c r="K340" s="41">
        <v>7153738.0099999998</v>
      </c>
      <c r="L340" s="41">
        <v>200003.99</v>
      </c>
      <c r="M340" s="41">
        <v>200003.99</v>
      </c>
      <c r="N340" s="42">
        <f t="shared" si="5"/>
        <v>0.97280241950288704</v>
      </c>
    </row>
    <row r="341" spans="1:14" x14ac:dyDescent="0.2">
      <c r="A341" s="39" t="s">
        <v>926</v>
      </c>
      <c r="B341" s="39" t="s">
        <v>927</v>
      </c>
      <c r="C341" s="40" t="s">
        <v>45</v>
      </c>
      <c r="D341" s="41">
        <v>13858249</v>
      </c>
      <c r="E341" s="41">
        <v>13858249</v>
      </c>
      <c r="F341" s="41">
        <v>13858249</v>
      </c>
      <c r="G341" s="41">
        <v>0</v>
      </c>
      <c r="H341" s="41">
        <v>0</v>
      </c>
      <c r="I341" s="41">
        <v>0</v>
      </c>
      <c r="J341" s="41">
        <v>13857928.17</v>
      </c>
      <c r="K341" s="41">
        <v>13857928.17</v>
      </c>
      <c r="L341" s="41">
        <v>320.83</v>
      </c>
      <c r="M341" s="41">
        <v>320.83</v>
      </c>
      <c r="N341" s="42">
        <f t="shared" si="5"/>
        <v>0.99997684916759688</v>
      </c>
    </row>
    <row r="342" spans="1:14" x14ac:dyDescent="0.2">
      <c r="A342" s="39" t="s">
        <v>928</v>
      </c>
      <c r="B342" s="39" t="s">
        <v>929</v>
      </c>
      <c r="C342" s="40" t="s">
        <v>45</v>
      </c>
      <c r="D342" s="41">
        <v>21780202</v>
      </c>
      <c r="E342" s="41">
        <v>21780202</v>
      </c>
      <c r="F342" s="41">
        <v>21780202</v>
      </c>
      <c r="G342" s="41">
        <v>0</v>
      </c>
      <c r="H342" s="41">
        <v>0</v>
      </c>
      <c r="I342" s="41">
        <v>0</v>
      </c>
      <c r="J342" s="41">
        <v>21780175.350000001</v>
      </c>
      <c r="K342" s="41">
        <v>21780175.350000001</v>
      </c>
      <c r="L342" s="41">
        <v>26.65</v>
      </c>
      <c r="M342" s="41">
        <v>26.65</v>
      </c>
      <c r="N342" s="42">
        <f t="shared" si="5"/>
        <v>0.99999877641171564</v>
      </c>
    </row>
    <row r="343" spans="1:14" x14ac:dyDescent="0.2">
      <c r="A343" s="39" t="s">
        <v>930</v>
      </c>
      <c r="B343" s="39" t="s">
        <v>931</v>
      </c>
      <c r="C343" s="40" t="s">
        <v>45</v>
      </c>
      <c r="D343" s="41">
        <v>7353742</v>
      </c>
      <c r="E343" s="41">
        <v>7353742</v>
      </c>
      <c r="F343" s="41">
        <v>7353742</v>
      </c>
      <c r="G343" s="41">
        <v>0</v>
      </c>
      <c r="H343" s="41">
        <v>0</v>
      </c>
      <c r="I343" s="41">
        <v>0</v>
      </c>
      <c r="J343" s="41">
        <v>7046152.2199999997</v>
      </c>
      <c r="K343" s="41">
        <v>7046152.2199999997</v>
      </c>
      <c r="L343" s="41">
        <v>307589.78000000003</v>
      </c>
      <c r="M343" s="41">
        <v>307589.78000000003</v>
      </c>
      <c r="N343" s="42">
        <f t="shared" si="5"/>
        <v>0.95817234545351193</v>
      </c>
    </row>
    <row r="344" spans="1:14" x14ac:dyDescent="0.2">
      <c r="A344" s="39" t="s">
        <v>932</v>
      </c>
      <c r="B344" s="39" t="s">
        <v>933</v>
      </c>
      <c r="C344" s="40" t="s">
        <v>45</v>
      </c>
      <c r="D344" s="41">
        <v>2368420</v>
      </c>
      <c r="E344" s="41">
        <v>0</v>
      </c>
      <c r="F344" s="41">
        <v>0</v>
      </c>
      <c r="G344" s="41">
        <v>0</v>
      </c>
      <c r="H344" s="41">
        <v>0</v>
      </c>
      <c r="I344" s="41">
        <v>0</v>
      </c>
      <c r="J344" s="41">
        <v>0</v>
      </c>
      <c r="K344" s="41">
        <v>0</v>
      </c>
      <c r="L344" s="41">
        <v>0</v>
      </c>
      <c r="M344" s="41">
        <v>0</v>
      </c>
      <c r="N344" s="42" t="e">
        <f t="shared" si="5"/>
        <v>#DIV/0!</v>
      </c>
    </row>
    <row r="345" spans="1:14" x14ac:dyDescent="0.2">
      <c r="A345" s="39" t="s">
        <v>934</v>
      </c>
      <c r="B345" s="39" t="s">
        <v>935</v>
      </c>
      <c r="C345" s="40" t="s">
        <v>45</v>
      </c>
      <c r="D345" s="41">
        <v>14267489</v>
      </c>
      <c r="E345" s="41">
        <v>16635909</v>
      </c>
      <c r="F345" s="41">
        <v>16635909</v>
      </c>
      <c r="G345" s="41">
        <v>0</v>
      </c>
      <c r="H345" s="41">
        <v>0</v>
      </c>
      <c r="I345" s="41">
        <v>0</v>
      </c>
      <c r="J345" s="41">
        <v>16628361.59</v>
      </c>
      <c r="K345" s="41">
        <v>16628361.59</v>
      </c>
      <c r="L345" s="41">
        <v>7547.41</v>
      </c>
      <c r="M345" s="41">
        <v>7547.41</v>
      </c>
      <c r="N345" s="42">
        <f t="shared" si="5"/>
        <v>0.99954631814828998</v>
      </c>
    </row>
    <row r="346" spans="1:14" x14ac:dyDescent="0.2">
      <c r="A346" s="39" t="s">
        <v>936</v>
      </c>
      <c r="B346" s="39" t="s">
        <v>937</v>
      </c>
      <c r="C346" s="40" t="s">
        <v>45</v>
      </c>
      <c r="D346" s="41">
        <v>14409236</v>
      </c>
      <c r="E346" s="41">
        <v>14409236</v>
      </c>
      <c r="F346" s="41">
        <v>14409236</v>
      </c>
      <c r="G346" s="41">
        <v>0</v>
      </c>
      <c r="H346" s="41">
        <v>0</v>
      </c>
      <c r="I346" s="41">
        <v>0</v>
      </c>
      <c r="J346" s="41">
        <v>14408415.18</v>
      </c>
      <c r="K346" s="41">
        <v>14408415.18</v>
      </c>
      <c r="L346" s="41">
        <v>820.82</v>
      </c>
      <c r="M346" s="41">
        <v>820.82</v>
      </c>
      <c r="N346" s="42">
        <f t="shared" si="5"/>
        <v>0.99994303514773442</v>
      </c>
    </row>
    <row r="347" spans="1:14" x14ac:dyDescent="0.2">
      <c r="A347" s="39" t="s">
        <v>938</v>
      </c>
      <c r="B347" s="39" t="s">
        <v>939</v>
      </c>
      <c r="C347" s="40" t="s">
        <v>45</v>
      </c>
      <c r="D347" s="41">
        <v>14866454</v>
      </c>
      <c r="E347" s="41">
        <v>14866454</v>
      </c>
      <c r="F347" s="41">
        <v>14866454</v>
      </c>
      <c r="G347" s="41">
        <v>0</v>
      </c>
      <c r="H347" s="41">
        <v>0</v>
      </c>
      <c r="I347" s="41">
        <v>0</v>
      </c>
      <c r="J347" s="41">
        <v>14831141.17</v>
      </c>
      <c r="K347" s="41">
        <v>14831141.17</v>
      </c>
      <c r="L347" s="41">
        <v>35312.83</v>
      </c>
      <c r="M347" s="41">
        <v>35312.83</v>
      </c>
      <c r="N347" s="42">
        <f t="shared" si="5"/>
        <v>0.99762466355460422</v>
      </c>
    </row>
    <row r="348" spans="1:14" x14ac:dyDescent="0.2">
      <c r="A348" s="39" t="s">
        <v>940</v>
      </c>
      <c r="B348" s="39" t="s">
        <v>941</v>
      </c>
      <c r="C348" s="40" t="s">
        <v>45</v>
      </c>
      <c r="D348" s="41">
        <v>8403742</v>
      </c>
      <c r="E348" s="41">
        <v>8403742</v>
      </c>
      <c r="F348" s="41">
        <v>8403742</v>
      </c>
      <c r="G348" s="41">
        <v>0</v>
      </c>
      <c r="H348" s="41">
        <v>0</v>
      </c>
      <c r="I348" s="41">
        <v>0</v>
      </c>
      <c r="J348" s="41">
        <v>8391668.6500000004</v>
      </c>
      <c r="K348" s="41">
        <v>8391668.6500000004</v>
      </c>
      <c r="L348" s="41">
        <v>12073.35</v>
      </c>
      <c r="M348" s="41">
        <v>12073.35</v>
      </c>
      <c r="N348" s="42">
        <f t="shared" si="5"/>
        <v>0.99856333642798656</v>
      </c>
    </row>
    <row r="349" spans="1:14" x14ac:dyDescent="0.2">
      <c r="A349" s="39" t="s">
        <v>942</v>
      </c>
      <c r="B349" s="39" t="s">
        <v>943</v>
      </c>
      <c r="C349" s="40" t="s">
        <v>45</v>
      </c>
      <c r="D349" s="41">
        <v>15317489</v>
      </c>
      <c r="E349" s="41">
        <v>15317489</v>
      </c>
      <c r="F349" s="41">
        <v>15317489</v>
      </c>
      <c r="G349" s="41">
        <v>0</v>
      </c>
      <c r="H349" s="41">
        <v>0</v>
      </c>
      <c r="I349" s="41">
        <v>0</v>
      </c>
      <c r="J349" s="41">
        <v>15305003.529999999</v>
      </c>
      <c r="K349" s="41">
        <v>15305003.529999999</v>
      </c>
      <c r="L349" s="41">
        <v>12485.47</v>
      </c>
      <c r="M349" s="41">
        <v>12485.47</v>
      </c>
      <c r="N349" s="42">
        <f t="shared" si="5"/>
        <v>0.99918488794083671</v>
      </c>
    </row>
    <row r="350" spans="1:14" x14ac:dyDescent="0.2">
      <c r="A350" s="39" t="s">
        <v>944</v>
      </c>
      <c r="B350" s="39" t="s">
        <v>945</v>
      </c>
      <c r="C350" s="40" t="s">
        <v>45</v>
      </c>
      <c r="D350" s="41">
        <v>8505657</v>
      </c>
      <c r="E350" s="41">
        <v>8505657</v>
      </c>
      <c r="F350" s="41">
        <v>8505657</v>
      </c>
      <c r="G350" s="41">
        <v>0</v>
      </c>
      <c r="H350" s="41">
        <v>0</v>
      </c>
      <c r="I350" s="41">
        <v>0</v>
      </c>
      <c r="J350" s="41">
        <v>8504528.7300000004</v>
      </c>
      <c r="K350" s="41">
        <v>8504528.7300000004</v>
      </c>
      <c r="L350" s="41">
        <v>1128.27</v>
      </c>
      <c r="M350" s="41">
        <v>1128.27</v>
      </c>
      <c r="N350" s="42">
        <f t="shared" si="5"/>
        <v>0.9998673506349951</v>
      </c>
    </row>
    <row r="351" spans="1:14" x14ac:dyDescent="0.2">
      <c r="A351" s="39" t="s">
        <v>946</v>
      </c>
      <c r="B351" s="39" t="s">
        <v>947</v>
      </c>
      <c r="C351" s="40" t="s">
        <v>45</v>
      </c>
      <c r="D351" s="41">
        <v>11417757</v>
      </c>
      <c r="E351" s="41">
        <v>11417757</v>
      </c>
      <c r="F351" s="41">
        <v>11417757</v>
      </c>
      <c r="G351" s="41">
        <v>0</v>
      </c>
      <c r="H351" s="41">
        <v>0</v>
      </c>
      <c r="I351" s="41">
        <v>0</v>
      </c>
      <c r="J351" s="41">
        <v>11416427.68</v>
      </c>
      <c r="K351" s="41">
        <v>11416427.68</v>
      </c>
      <c r="L351" s="41">
        <v>1329.32</v>
      </c>
      <c r="M351" s="41">
        <v>1329.32</v>
      </c>
      <c r="N351" s="42">
        <f t="shared" si="5"/>
        <v>0.99988357433075514</v>
      </c>
    </row>
    <row r="352" spans="1:14" x14ac:dyDescent="0.2">
      <c r="A352" s="39" t="s">
        <v>948</v>
      </c>
      <c r="B352" s="39" t="s">
        <v>949</v>
      </c>
      <c r="C352" s="40" t="s">
        <v>45</v>
      </c>
      <c r="D352" s="41">
        <v>14908249</v>
      </c>
      <c r="E352" s="41">
        <v>14908249</v>
      </c>
      <c r="F352" s="41">
        <v>14908249</v>
      </c>
      <c r="G352" s="41">
        <v>0</v>
      </c>
      <c r="H352" s="41">
        <v>0</v>
      </c>
      <c r="I352" s="41">
        <v>0</v>
      </c>
      <c r="J352" s="41">
        <v>14899464.210000001</v>
      </c>
      <c r="K352" s="41">
        <v>14899464.210000001</v>
      </c>
      <c r="L352" s="41">
        <v>8784.7900000000009</v>
      </c>
      <c r="M352" s="41">
        <v>8784.7900000000009</v>
      </c>
      <c r="N352" s="42">
        <f t="shared" si="5"/>
        <v>0.99941074300543287</v>
      </c>
    </row>
    <row r="353" spans="1:14" x14ac:dyDescent="0.2">
      <c r="A353" s="39" t="s">
        <v>950</v>
      </c>
      <c r="B353" s="39" t="s">
        <v>951</v>
      </c>
      <c r="C353" s="40" t="s">
        <v>45</v>
      </c>
      <c r="D353" s="41">
        <v>36120286</v>
      </c>
      <c r="E353" s="41">
        <v>36120286</v>
      </c>
      <c r="F353" s="41">
        <v>36120286</v>
      </c>
      <c r="G353" s="41">
        <v>0</v>
      </c>
      <c r="H353" s="41">
        <v>0</v>
      </c>
      <c r="I353" s="41">
        <v>0</v>
      </c>
      <c r="J353" s="41">
        <v>34942506.710000001</v>
      </c>
      <c r="K353" s="41">
        <v>34942506.710000001</v>
      </c>
      <c r="L353" s="41">
        <v>1177779.29</v>
      </c>
      <c r="M353" s="41">
        <v>1177779.29</v>
      </c>
      <c r="N353" s="42">
        <f t="shared" si="5"/>
        <v>0.96739285812963938</v>
      </c>
    </row>
    <row r="354" spans="1:14" x14ac:dyDescent="0.2">
      <c r="A354" s="39" t="s">
        <v>952</v>
      </c>
      <c r="B354" s="39" t="s">
        <v>953</v>
      </c>
      <c r="C354" s="40" t="s">
        <v>45</v>
      </c>
      <c r="D354" s="41">
        <v>10367755</v>
      </c>
      <c r="E354" s="41">
        <v>10367755</v>
      </c>
      <c r="F354" s="41">
        <v>10367755</v>
      </c>
      <c r="G354" s="41">
        <v>0</v>
      </c>
      <c r="H354" s="41">
        <v>0</v>
      </c>
      <c r="I354" s="41">
        <v>0</v>
      </c>
      <c r="J354" s="41">
        <v>10318714.99</v>
      </c>
      <c r="K354" s="41">
        <v>10318714.99</v>
      </c>
      <c r="L354" s="41">
        <v>49040.01</v>
      </c>
      <c r="M354" s="41">
        <v>49040.01</v>
      </c>
      <c r="N354" s="42">
        <f t="shared" si="5"/>
        <v>0.99526994899088572</v>
      </c>
    </row>
    <row r="355" spans="1:14" x14ac:dyDescent="0.2">
      <c r="A355" s="39" t="s">
        <v>954</v>
      </c>
      <c r="B355" s="39" t="s">
        <v>955</v>
      </c>
      <c r="C355" s="40" t="s">
        <v>45</v>
      </c>
      <c r="D355" s="41">
        <v>3928420</v>
      </c>
      <c r="E355" s="41">
        <v>3928420</v>
      </c>
      <c r="F355" s="41">
        <v>3928420</v>
      </c>
      <c r="G355" s="41">
        <v>0</v>
      </c>
      <c r="H355" s="41">
        <v>0</v>
      </c>
      <c r="I355" s="41">
        <v>0</v>
      </c>
      <c r="J355" s="41">
        <v>3903564.42</v>
      </c>
      <c r="K355" s="41">
        <v>3903564.42</v>
      </c>
      <c r="L355" s="41">
        <v>24855.58</v>
      </c>
      <c r="M355" s="41">
        <v>24855.58</v>
      </c>
      <c r="N355" s="42">
        <f t="shared" si="5"/>
        <v>0.99367288120923936</v>
      </c>
    </row>
    <row r="356" spans="1:14" x14ac:dyDescent="0.2">
      <c r="A356" s="39" t="s">
        <v>956</v>
      </c>
      <c r="B356" s="39" t="s">
        <v>957</v>
      </c>
      <c r="C356" s="40" t="s">
        <v>45</v>
      </c>
      <c r="D356" s="41">
        <v>10391130</v>
      </c>
      <c r="E356" s="41">
        <v>10391130</v>
      </c>
      <c r="F356" s="41">
        <v>10391130</v>
      </c>
      <c r="G356" s="41">
        <v>0</v>
      </c>
      <c r="H356" s="41">
        <v>0</v>
      </c>
      <c r="I356" s="41">
        <v>0</v>
      </c>
      <c r="J356" s="41">
        <v>10153458.4</v>
      </c>
      <c r="K356" s="41">
        <v>10153458.4</v>
      </c>
      <c r="L356" s="41">
        <v>237671.6</v>
      </c>
      <c r="M356" s="41">
        <v>237671.6</v>
      </c>
      <c r="N356" s="42">
        <f t="shared" si="5"/>
        <v>0.9771274538957746</v>
      </c>
    </row>
    <row r="357" spans="1:14" x14ac:dyDescent="0.2">
      <c r="A357" s="39" t="s">
        <v>958</v>
      </c>
      <c r="B357" s="39" t="s">
        <v>959</v>
      </c>
      <c r="C357" s="40" t="s">
        <v>45</v>
      </c>
      <c r="D357" s="41">
        <v>92658809</v>
      </c>
      <c r="E357" s="41">
        <v>105852090</v>
      </c>
      <c r="F357" s="41">
        <v>105852090</v>
      </c>
      <c r="G357" s="41">
        <v>0</v>
      </c>
      <c r="H357" s="41">
        <v>0</v>
      </c>
      <c r="I357" s="41">
        <v>0</v>
      </c>
      <c r="J357" s="41">
        <v>93173696.950000003</v>
      </c>
      <c r="K357" s="41">
        <v>93173696.950000003</v>
      </c>
      <c r="L357" s="41">
        <v>12678393.050000001</v>
      </c>
      <c r="M357" s="41">
        <v>12678393.050000001</v>
      </c>
      <c r="N357" s="42">
        <f t="shared" si="5"/>
        <v>0.88022538761398106</v>
      </c>
    </row>
    <row r="358" spans="1:14" x14ac:dyDescent="0.2">
      <c r="A358" s="39" t="s">
        <v>960</v>
      </c>
      <c r="B358" s="39" t="s">
        <v>961</v>
      </c>
      <c r="C358" s="40" t="s">
        <v>45</v>
      </c>
      <c r="D358" s="41">
        <v>3928420</v>
      </c>
      <c r="E358" s="41">
        <v>3928420</v>
      </c>
      <c r="F358" s="41">
        <v>3928420</v>
      </c>
      <c r="G358" s="41">
        <v>0</v>
      </c>
      <c r="H358" s="41">
        <v>0</v>
      </c>
      <c r="I358" s="41">
        <v>0</v>
      </c>
      <c r="J358" s="41">
        <v>3895976.2</v>
      </c>
      <c r="K358" s="41">
        <v>3895976.2</v>
      </c>
      <c r="L358" s="41">
        <v>32443.8</v>
      </c>
      <c r="M358" s="41">
        <v>32443.8</v>
      </c>
      <c r="N358" s="42">
        <f t="shared" si="5"/>
        <v>0.991741259844925</v>
      </c>
    </row>
    <row r="359" spans="1:14" x14ac:dyDescent="0.2">
      <c r="A359" s="39" t="s">
        <v>962</v>
      </c>
      <c r="B359" s="39" t="s">
        <v>963</v>
      </c>
      <c r="C359" s="40" t="s">
        <v>45</v>
      </c>
      <c r="D359" s="41">
        <v>10291130</v>
      </c>
      <c r="E359" s="41">
        <v>10291130</v>
      </c>
      <c r="F359" s="41">
        <v>10291130</v>
      </c>
      <c r="G359" s="41">
        <v>0</v>
      </c>
      <c r="H359" s="41">
        <v>0</v>
      </c>
      <c r="I359" s="41">
        <v>0</v>
      </c>
      <c r="J359" s="41">
        <v>10047855.17</v>
      </c>
      <c r="K359" s="41">
        <v>10047855.17</v>
      </c>
      <c r="L359" s="41">
        <v>243274.83</v>
      </c>
      <c r="M359" s="41">
        <v>243274.83</v>
      </c>
      <c r="N359" s="42">
        <f t="shared" si="5"/>
        <v>0.9763607271504684</v>
      </c>
    </row>
    <row r="360" spans="1:14" x14ac:dyDescent="0.2">
      <c r="A360" s="39" t="s">
        <v>964</v>
      </c>
      <c r="B360" s="39" t="s">
        <v>965</v>
      </c>
      <c r="C360" s="40" t="s">
        <v>45</v>
      </c>
      <c r="D360" s="41">
        <v>5085322</v>
      </c>
      <c r="E360" s="41">
        <v>0</v>
      </c>
      <c r="F360" s="41">
        <v>0</v>
      </c>
      <c r="G360" s="41">
        <v>0</v>
      </c>
      <c r="H360" s="41">
        <v>0</v>
      </c>
      <c r="I360" s="41">
        <v>0</v>
      </c>
      <c r="J360" s="41">
        <v>0</v>
      </c>
      <c r="K360" s="41">
        <v>0</v>
      </c>
      <c r="L360" s="41">
        <v>0</v>
      </c>
      <c r="M360" s="41">
        <v>0</v>
      </c>
      <c r="N360" s="42" t="e">
        <f t="shared" si="5"/>
        <v>#DIV/0!</v>
      </c>
    </row>
    <row r="361" spans="1:14" x14ac:dyDescent="0.2">
      <c r="A361" s="39" t="s">
        <v>966</v>
      </c>
      <c r="B361" s="39" t="s">
        <v>967</v>
      </c>
      <c r="C361" s="40" t="s">
        <v>45</v>
      </c>
      <c r="D361" s="41">
        <v>64522585</v>
      </c>
      <c r="E361" s="41">
        <v>64522585</v>
      </c>
      <c r="F361" s="41">
        <v>64522585</v>
      </c>
      <c r="G361" s="41">
        <v>0</v>
      </c>
      <c r="H361" s="41">
        <v>0</v>
      </c>
      <c r="I361" s="41">
        <v>0</v>
      </c>
      <c r="J361" s="41">
        <v>62297355.649999999</v>
      </c>
      <c r="K361" s="41">
        <v>62297355.649999999</v>
      </c>
      <c r="L361" s="41">
        <v>2225229.35</v>
      </c>
      <c r="M361" s="41">
        <v>2225229.35</v>
      </c>
      <c r="N361" s="42">
        <f t="shared" si="5"/>
        <v>0.96551239616329687</v>
      </c>
    </row>
    <row r="362" spans="1:14" x14ac:dyDescent="0.2">
      <c r="A362" s="39" t="s">
        <v>968</v>
      </c>
      <c r="B362" s="39" t="s">
        <v>969</v>
      </c>
      <c r="C362" s="40" t="s">
        <v>45</v>
      </c>
      <c r="D362" s="41">
        <v>50851296</v>
      </c>
      <c r="E362" s="41">
        <v>37658015</v>
      </c>
      <c r="F362" s="41">
        <v>37658015</v>
      </c>
      <c r="G362" s="41">
        <v>0</v>
      </c>
      <c r="H362" s="41">
        <v>0</v>
      </c>
      <c r="I362" s="41">
        <v>0</v>
      </c>
      <c r="J362" s="41">
        <v>36769992.719999999</v>
      </c>
      <c r="K362" s="41">
        <v>36769992.719999999</v>
      </c>
      <c r="L362" s="41">
        <v>888022.28</v>
      </c>
      <c r="M362" s="41">
        <v>888022.28</v>
      </c>
      <c r="N362" s="42">
        <f t="shared" si="5"/>
        <v>0.97641877087785955</v>
      </c>
    </row>
    <row r="363" spans="1:14" x14ac:dyDescent="0.2">
      <c r="A363" s="39" t="s">
        <v>970</v>
      </c>
      <c r="B363" s="39" t="s">
        <v>971</v>
      </c>
      <c r="C363" s="40" t="s">
        <v>45</v>
      </c>
      <c r="D363" s="41">
        <v>11341130</v>
      </c>
      <c r="E363" s="41">
        <v>11341130</v>
      </c>
      <c r="F363" s="41">
        <v>11341130</v>
      </c>
      <c r="G363" s="41">
        <v>0</v>
      </c>
      <c r="H363" s="41">
        <v>0</v>
      </c>
      <c r="I363" s="41">
        <v>0</v>
      </c>
      <c r="J363" s="41">
        <v>9890709.3100000005</v>
      </c>
      <c r="K363" s="41">
        <v>9890709.3100000005</v>
      </c>
      <c r="L363" s="41">
        <v>1450420.69</v>
      </c>
      <c r="M363" s="41">
        <v>1450420.69</v>
      </c>
      <c r="N363" s="42">
        <f t="shared" si="5"/>
        <v>0.87210968483740159</v>
      </c>
    </row>
    <row r="364" spans="1:14" x14ac:dyDescent="0.2">
      <c r="A364" s="39" t="s">
        <v>972</v>
      </c>
      <c r="B364" s="39" t="s">
        <v>973</v>
      </c>
      <c r="C364" s="40" t="s">
        <v>45</v>
      </c>
      <c r="D364" s="41">
        <v>21431077</v>
      </c>
      <c r="E364" s="41">
        <v>21431077</v>
      </c>
      <c r="F364" s="41">
        <v>21431077</v>
      </c>
      <c r="G364" s="41">
        <v>0</v>
      </c>
      <c r="H364" s="41">
        <v>0</v>
      </c>
      <c r="I364" s="41">
        <v>0</v>
      </c>
      <c r="J364" s="41">
        <v>19839187.199999999</v>
      </c>
      <c r="K364" s="41">
        <v>19839187.199999999</v>
      </c>
      <c r="L364" s="41">
        <v>1591889.8</v>
      </c>
      <c r="M364" s="41">
        <v>1591889.8</v>
      </c>
      <c r="N364" s="42">
        <f t="shared" si="5"/>
        <v>0.92572049458830274</v>
      </c>
    </row>
    <row r="365" spans="1:14" x14ac:dyDescent="0.2">
      <c r="A365" s="39" t="s">
        <v>974</v>
      </c>
      <c r="B365" s="39" t="s">
        <v>975</v>
      </c>
      <c r="C365" s="40" t="s">
        <v>45</v>
      </c>
      <c r="D365" s="41">
        <v>24266550</v>
      </c>
      <c r="E365" s="41">
        <v>24266550</v>
      </c>
      <c r="F365" s="41">
        <v>24266550</v>
      </c>
      <c r="G365" s="41">
        <v>0</v>
      </c>
      <c r="H365" s="41">
        <v>0</v>
      </c>
      <c r="I365" s="41">
        <v>0</v>
      </c>
      <c r="J365" s="41">
        <v>22026494.25</v>
      </c>
      <c r="K365" s="41">
        <v>22026494.25</v>
      </c>
      <c r="L365" s="41">
        <v>2240055.75</v>
      </c>
      <c r="M365" s="41">
        <v>2240055.75</v>
      </c>
      <c r="N365" s="42">
        <f t="shared" si="5"/>
        <v>0.9076895665020368</v>
      </c>
    </row>
    <row r="366" spans="1:14" x14ac:dyDescent="0.2">
      <c r="A366" s="39" t="s">
        <v>976</v>
      </c>
      <c r="B366" s="39" t="s">
        <v>977</v>
      </c>
      <c r="C366" s="40" t="s">
        <v>45</v>
      </c>
      <c r="D366" s="41">
        <v>2368420</v>
      </c>
      <c r="E366" s="41">
        <v>2368420</v>
      </c>
      <c r="F366" s="41">
        <v>2368420</v>
      </c>
      <c r="G366" s="41">
        <v>0</v>
      </c>
      <c r="H366" s="41">
        <v>0</v>
      </c>
      <c r="I366" s="41">
        <v>0</v>
      </c>
      <c r="J366" s="41">
        <v>1437724.36</v>
      </c>
      <c r="K366" s="41">
        <v>1437724.36</v>
      </c>
      <c r="L366" s="41">
        <v>930695.64</v>
      </c>
      <c r="M366" s="41">
        <v>930695.64</v>
      </c>
      <c r="N366" s="42">
        <f t="shared" si="5"/>
        <v>0.60703944401753074</v>
      </c>
    </row>
    <row r="367" spans="1:14" x14ac:dyDescent="0.2">
      <c r="A367" s="39" t="s">
        <v>978</v>
      </c>
      <c r="B367" s="39" t="s">
        <v>979</v>
      </c>
      <c r="C367" s="40" t="s">
        <v>45</v>
      </c>
      <c r="D367" s="41">
        <v>28750297</v>
      </c>
      <c r="E367" s="41">
        <v>28750297</v>
      </c>
      <c r="F367" s="41">
        <v>28750297</v>
      </c>
      <c r="G367" s="41">
        <v>0</v>
      </c>
      <c r="H367" s="41">
        <v>0</v>
      </c>
      <c r="I367" s="41">
        <v>0</v>
      </c>
      <c r="J367" s="41">
        <v>25931398.719999999</v>
      </c>
      <c r="K367" s="41">
        <v>25931398.719999999</v>
      </c>
      <c r="L367" s="41">
        <v>2818898.28</v>
      </c>
      <c r="M367" s="41">
        <v>2818898.28</v>
      </c>
      <c r="N367" s="42">
        <f t="shared" si="5"/>
        <v>0.90195237704848752</v>
      </c>
    </row>
    <row r="368" spans="1:14" x14ac:dyDescent="0.2">
      <c r="A368" s="39" t="s">
        <v>980</v>
      </c>
      <c r="B368" s="39" t="s">
        <v>981</v>
      </c>
      <c r="C368" s="40" t="s">
        <v>45</v>
      </c>
      <c r="D368" s="41">
        <v>45086075</v>
      </c>
      <c r="E368" s="41">
        <v>45086075</v>
      </c>
      <c r="F368" s="41">
        <v>45086075</v>
      </c>
      <c r="G368" s="41">
        <v>0</v>
      </c>
      <c r="H368" s="41">
        <v>0</v>
      </c>
      <c r="I368" s="41">
        <v>0</v>
      </c>
      <c r="J368" s="41">
        <v>42083169.609999999</v>
      </c>
      <c r="K368" s="41">
        <v>42083169.609999999</v>
      </c>
      <c r="L368" s="41">
        <v>3002905.39</v>
      </c>
      <c r="M368" s="41">
        <v>3002905.39</v>
      </c>
      <c r="N368" s="42">
        <f t="shared" si="5"/>
        <v>0.93339616744194298</v>
      </c>
    </row>
    <row r="369" spans="1:14" x14ac:dyDescent="0.2">
      <c r="A369" s="39" t="s">
        <v>982</v>
      </c>
      <c r="B369" s="39" t="s">
        <v>983</v>
      </c>
      <c r="C369" s="40" t="s">
        <v>45</v>
      </c>
      <c r="D369" s="41">
        <v>21370957</v>
      </c>
      <c r="E369" s="41">
        <v>21370957</v>
      </c>
      <c r="F369" s="41">
        <v>21370957</v>
      </c>
      <c r="G369" s="41">
        <v>0</v>
      </c>
      <c r="H369" s="41">
        <v>0</v>
      </c>
      <c r="I369" s="41">
        <v>0</v>
      </c>
      <c r="J369" s="41">
        <v>19753158.399999999</v>
      </c>
      <c r="K369" s="41">
        <v>19753158.399999999</v>
      </c>
      <c r="L369" s="41">
        <v>1617798.6</v>
      </c>
      <c r="M369" s="41">
        <v>1617798.6</v>
      </c>
      <c r="N369" s="42">
        <f t="shared" si="5"/>
        <v>0.92429919727038889</v>
      </c>
    </row>
    <row r="370" spans="1:14" x14ac:dyDescent="0.2">
      <c r="A370" s="39" t="s">
        <v>984</v>
      </c>
      <c r="B370" s="39" t="s">
        <v>985</v>
      </c>
      <c r="C370" s="40" t="s">
        <v>45</v>
      </c>
      <c r="D370" s="41">
        <v>11341130</v>
      </c>
      <c r="E370" s="41">
        <v>11341130</v>
      </c>
      <c r="F370" s="41">
        <v>11341130</v>
      </c>
      <c r="G370" s="41">
        <v>0</v>
      </c>
      <c r="H370" s="41">
        <v>0</v>
      </c>
      <c r="I370" s="41">
        <v>0</v>
      </c>
      <c r="J370" s="41">
        <v>10398316.65</v>
      </c>
      <c r="K370" s="41">
        <v>10398316.65</v>
      </c>
      <c r="L370" s="41">
        <v>942813.35</v>
      </c>
      <c r="M370" s="41">
        <v>942813.35</v>
      </c>
      <c r="N370" s="42">
        <f t="shared" si="5"/>
        <v>0.91686777684410636</v>
      </c>
    </row>
    <row r="371" spans="1:14" x14ac:dyDescent="0.2">
      <c r="A371" s="39" t="s">
        <v>986</v>
      </c>
      <c r="B371" s="39" t="s">
        <v>987</v>
      </c>
      <c r="C371" s="40" t="s">
        <v>45</v>
      </c>
      <c r="D371" s="41">
        <v>22585633</v>
      </c>
      <c r="E371" s="41">
        <v>22585633</v>
      </c>
      <c r="F371" s="41">
        <v>22585633</v>
      </c>
      <c r="G371" s="41">
        <v>0</v>
      </c>
      <c r="H371" s="41">
        <v>0</v>
      </c>
      <c r="I371" s="41">
        <v>0</v>
      </c>
      <c r="J371" s="41">
        <v>20588680.960000001</v>
      </c>
      <c r="K371" s="41">
        <v>20588680.960000001</v>
      </c>
      <c r="L371" s="41">
        <v>1996952.04</v>
      </c>
      <c r="M371" s="41">
        <v>1996952.04</v>
      </c>
      <c r="N371" s="42">
        <f t="shared" si="5"/>
        <v>0.911583082927098</v>
      </c>
    </row>
    <row r="372" spans="1:14" x14ac:dyDescent="0.2">
      <c r="A372" s="39" t="s">
        <v>988</v>
      </c>
      <c r="B372" s="39" t="s">
        <v>989</v>
      </c>
      <c r="C372" s="40" t="s">
        <v>45</v>
      </c>
      <c r="D372" s="41">
        <v>18101879</v>
      </c>
      <c r="E372" s="41">
        <v>18101879</v>
      </c>
      <c r="F372" s="41">
        <v>18101879</v>
      </c>
      <c r="G372" s="41">
        <v>0</v>
      </c>
      <c r="H372" s="41">
        <v>0</v>
      </c>
      <c r="I372" s="41">
        <v>0</v>
      </c>
      <c r="J372" s="41">
        <v>16538651</v>
      </c>
      <c r="K372" s="41">
        <v>16538651</v>
      </c>
      <c r="L372" s="41">
        <v>1563228</v>
      </c>
      <c r="M372" s="41">
        <v>1563228</v>
      </c>
      <c r="N372" s="42">
        <f t="shared" si="5"/>
        <v>0.91364277708408059</v>
      </c>
    </row>
    <row r="373" spans="1:14" x14ac:dyDescent="0.2">
      <c r="A373" s="39" t="s">
        <v>990</v>
      </c>
      <c r="B373" s="39" t="s">
        <v>991</v>
      </c>
      <c r="C373" s="40" t="s">
        <v>45</v>
      </c>
      <c r="D373" s="41">
        <v>22287596</v>
      </c>
      <c r="E373" s="41">
        <v>22287596</v>
      </c>
      <c r="F373" s="41">
        <v>22287596</v>
      </c>
      <c r="G373" s="41">
        <v>0</v>
      </c>
      <c r="H373" s="41">
        <v>0</v>
      </c>
      <c r="I373" s="41">
        <v>0</v>
      </c>
      <c r="J373" s="41">
        <v>20500809.030000001</v>
      </c>
      <c r="K373" s="41">
        <v>20500809.030000001</v>
      </c>
      <c r="L373" s="41">
        <v>1786786.97</v>
      </c>
      <c r="M373" s="41">
        <v>1786786.97</v>
      </c>
      <c r="N373" s="42">
        <f t="shared" si="5"/>
        <v>0.91983043079208726</v>
      </c>
    </row>
    <row r="374" spans="1:14" x14ac:dyDescent="0.2">
      <c r="A374" s="39" t="s">
        <v>992</v>
      </c>
      <c r="B374" s="39" t="s">
        <v>993</v>
      </c>
      <c r="C374" s="40" t="s">
        <v>45</v>
      </c>
      <c r="D374" s="41">
        <v>29159549</v>
      </c>
      <c r="E374" s="41">
        <v>29159549</v>
      </c>
      <c r="F374" s="41">
        <v>29159549</v>
      </c>
      <c r="G374" s="41">
        <v>0</v>
      </c>
      <c r="H374" s="41">
        <v>0</v>
      </c>
      <c r="I374" s="41">
        <v>0</v>
      </c>
      <c r="J374" s="41">
        <v>26861728.280000001</v>
      </c>
      <c r="K374" s="41">
        <v>26861728.280000001</v>
      </c>
      <c r="L374" s="41">
        <v>2297820.7200000002</v>
      </c>
      <c r="M374" s="41">
        <v>2297820.7200000002</v>
      </c>
      <c r="N374" s="42">
        <f t="shared" si="5"/>
        <v>0.9211983450086968</v>
      </c>
    </row>
    <row r="375" spans="1:14" x14ac:dyDescent="0.2">
      <c r="A375" s="39" t="s">
        <v>994</v>
      </c>
      <c r="B375" s="39" t="s">
        <v>995</v>
      </c>
      <c r="C375" s="40" t="s">
        <v>45</v>
      </c>
      <c r="D375" s="41">
        <v>7453742</v>
      </c>
      <c r="E375" s="41">
        <v>7453742</v>
      </c>
      <c r="F375" s="41">
        <v>7453742</v>
      </c>
      <c r="G375" s="41">
        <v>0</v>
      </c>
      <c r="H375" s="41">
        <v>0</v>
      </c>
      <c r="I375" s="41">
        <v>0</v>
      </c>
      <c r="J375" s="41">
        <v>6780494.5599999996</v>
      </c>
      <c r="K375" s="41">
        <v>6780494.5599999996</v>
      </c>
      <c r="L375" s="41">
        <v>673247.44</v>
      </c>
      <c r="M375" s="41">
        <v>673247.44</v>
      </c>
      <c r="N375" s="42">
        <f t="shared" si="5"/>
        <v>0.90967658392254513</v>
      </c>
    </row>
    <row r="376" spans="1:14" x14ac:dyDescent="0.2">
      <c r="A376" s="39" t="s">
        <v>996</v>
      </c>
      <c r="B376" s="39" t="s">
        <v>997</v>
      </c>
      <c r="C376" s="40" t="s">
        <v>45</v>
      </c>
      <c r="D376" s="41">
        <v>21295792</v>
      </c>
      <c r="E376" s="41">
        <v>21295792</v>
      </c>
      <c r="F376" s="41">
        <v>21295792</v>
      </c>
      <c r="G376" s="41">
        <v>0</v>
      </c>
      <c r="H376" s="41">
        <v>0</v>
      </c>
      <c r="I376" s="41">
        <v>0</v>
      </c>
      <c r="J376" s="41">
        <v>18857202.52</v>
      </c>
      <c r="K376" s="41">
        <v>18857202.52</v>
      </c>
      <c r="L376" s="41">
        <v>2438589.48</v>
      </c>
      <c r="M376" s="41">
        <v>2438589.48</v>
      </c>
      <c r="N376" s="42">
        <f t="shared" si="5"/>
        <v>0.88548960846349356</v>
      </c>
    </row>
    <row r="377" spans="1:14" x14ac:dyDescent="0.2">
      <c r="A377" s="39" t="s">
        <v>998</v>
      </c>
      <c r="B377" s="39" t="s">
        <v>999</v>
      </c>
      <c r="C377" s="40" t="s">
        <v>45</v>
      </c>
      <c r="D377" s="41">
        <v>21295792</v>
      </c>
      <c r="E377" s="41">
        <v>21295792</v>
      </c>
      <c r="F377" s="41">
        <v>21295792</v>
      </c>
      <c r="G377" s="41">
        <v>0</v>
      </c>
      <c r="H377" s="41">
        <v>0</v>
      </c>
      <c r="I377" s="41">
        <v>0</v>
      </c>
      <c r="J377" s="41">
        <v>19155855.75</v>
      </c>
      <c r="K377" s="41">
        <v>19155855.75</v>
      </c>
      <c r="L377" s="41">
        <v>2139936.25</v>
      </c>
      <c r="M377" s="41">
        <v>2139936.25</v>
      </c>
      <c r="N377" s="42">
        <f t="shared" si="5"/>
        <v>0.89951365743992995</v>
      </c>
    </row>
    <row r="378" spans="1:14" x14ac:dyDescent="0.2">
      <c r="A378" s="39" t="s">
        <v>1000</v>
      </c>
      <c r="B378" s="39" t="s">
        <v>1001</v>
      </c>
      <c r="C378" s="40" t="s">
        <v>45</v>
      </c>
      <c r="D378" s="41">
        <v>8004777</v>
      </c>
      <c r="E378" s="41">
        <v>8004777</v>
      </c>
      <c r="F378" s="41">
        <v>8004777</v>
      </c>
      <c r="G378" s="41">
        <v>0</v>
      </c>
      <c r="H378" s="41">
        <v>0</v>
      </c>
      <c r="I378" s="41">
        <v>0</v>
      </c>
      <c r="J378" s="41">
        <v>7613667.8899999997</v>
      </c>
      <c r="K378" s="41">
        <v>7613667.8899999997</v>
      </c>
      <c r="L378" s="41">
        <v>391109.11</v>
      </c>
      <c r="M378" s="41">
        <v>391109.11</v>
      </c>
      <c r="N378" s="42">
        <f t="shared" si="5"/>
        <v>0.95114053645716801</v>
      </c>
    </row>
    <row r="379" spans="1:14" x14ac:dyDescent="0.2">
      <c r="A379" s="39" t="s">
        <v>1002</v>
      </c>
      <c r="B379" s="39" t="s">
        <v>1003</v>
      </c>
      <c r="C379" s="40" t="s">
        <v>45</v>
      </c>
      <c r="D379" s="41">
        <v>7453742</v>
      </c>
      <c r="E379" s="41">
        <v>15458519</v>
      </c>
      <c r="F379" s="41">
        <v>15458519</v>
      </c>
      <c r="G379" s="41">
        <v>0</v>
      </c>
      <c r="H379" s="41">
        <v>0</v>
      </c>
      <c r="I379" s="41">
        <v>0</v>
      </c>
      <c r="J379" s="41">
        <v>15205925.58</v>
      </c>
      <c r="K379" s="41">
        <v>15205925.58</v>
      </c>
      <c r="L379" s="41">
        <v>252593.42</v>
      </c>
      <c r="M379" s="41">
        <v>252593.42</v>
      </c>
      <c r="N379" s="42">
        <f t="shared" si="5"/>
        <v>0.98365992110887213</v>
      </c>
    </row>
    <row r="380" spans="1:14" x14ac:dyDescent="0.2">
      <c r="A380" s="39" t="s">
        <v>1004</v>
      </c>
      <c r="B380" s="39" t="s">
        <v>1005</v>
      </c>
      <c r="C380" s="40" t="s">
        <v>45</v>
      </c>
      <c r="D380" s="41">
        <v>13916452</v>
      </c>
      <c r="E380" s="41">
        <v>13916452</v>
      </c>
      <c r="F380" s="41">
        <v>13916452</v>
      </c>
      <c r="G380" s="41">
        <v>0</v>
      </c>
      <c r="H380" s="41">
        <v>0</v>
      </c>
      <c r="I380" s="41">
        <v>0</v>
      </c>
      <c r="J380" s="41">
        <v>12842405.859999999</v>
      </c>
      <c r="K380" s="41">
        <v>12842405.859999999</v>
      </c>
      <c r="L380" s="41">
        <v>1074046.1399999999</v>
      </c>
      <c r="M380" s="41">
        <v>1074046.1399999999</v>
      </c>
      <c r="N380" s="42">
        <f t="shared" si="5"/>
        <v>0.92282184137163692</v>
      </c>
    </row>
    <row r="381" spans="1:14" x14ac:dyDescent="0.2">
      <c r="A381" s="39" t="s">
        <v>1006</v>
      </c>
      <c r="B381" s="39" t="s">
        <v>1007</v>
      </c>
      <c r="C381" s="40" t="s">
        <v>45</v>
      </c>
      <c r="D381" s="41">
        <v>13916452</v>
      </c>
      <c r="E381" s="41">
        <v>13916452</v>
      </c>
      <c r="F381" s="41">
        <v>13916452</v>
      </c>
      <c r="G381" s="41">
        <v>0</v>
      </c>
      <c r="H381" s="41">
        <v>0</v>
      </c>
      <c r="I381" s="41">
        <v>0</v>
      </c>
      <c r="J381" s="41">
        <v>12842928.4</v>
      </c>
      <c r="K381" s="41">
        <v>12842928.4</v>
      </c>
      <c r="L381" s="41">
        <v>1073523.6000000001</v>
      </c>
      <c r="M381" s="41">
        <v>1073523.6000000001</v>
      </c>
      <c r="N381" s="42">
        <f t="shared" si="5"/>
        <v>0.92285938973525727</v>
      </c>
    </row>
    <row r="382" spans="1:14" x14ac:dyDescent="0.2">
      <c r="A382" s="39" t="s">
        <v>1008</v>
      </c>
      <c r="B382" s="39" t="s">
        <v>1009</v>
      </c>
      <c r="C382" s="40" t="s">
        <v>45</v>
      </c>
      <c r="D382" s="41">
        <v>13916452</v>
      </c>
      <c r="E382" s="41">
        <v>21295792</v>
      </c>
      <c r="F382" s="41">
        <v>21295792</v>
      </c>
      <c r="G382" s="41">
        <v>0</v>
      </c>
      <c r="H382" s="41">
        <v>0</v>
      </c>
      <c r="I382" s="41">
        <v>0</v>
      </c>
      <c r="J382" s="41">
        <v>20900329.530000001</v>
      </c>
      <c r="K382" s="41">
        <v>20900329.530000001</v>
      </c>
      <c r="L382" s="41">
        <v>395462.47</v>
      </c>
      <c r="M382" s="41">
        <v>395462.47</v>
      </c>
      <c r="N382" s="42">
        <f t="shared" si="5"/>
        <v>0.9814300181932657</v>
      </c>
    </row>
    <row r="383" spans="1:14" x14ac:dyDescent="0.2">
      <c r="A383" s="39" t="s">
        <v>1010</v>
      </c>
      <c r="B383" s="39" t="s">
        <v>1011</v>
      </c>
      <c r="C383" s="40" t="s">
        <v>45</v>
      </c>
      <c r="D383" s="41">
        <v>15384117</v>
      </c>
      <c r="E383" s="41">
        <v>0</v>
      </c>
      <c r="F383" s="41">
        <v>0</v>
      </c>
      <c r="G383" s="41">
        <v>0</v>
      </c>
      <c r="H383" s="41">
        <v>0</v>
      </c>
      <c r="I383" s="41">
        <v>0</v>
      </c>
      <c r="J383" s="41">
        <v>0</v>
      </c>
      <c r="K383" s="41">
        <v>0</v>
      </c>
      <c r="L383" s="41">
        <v>0</v>
      </c>
      <c r="M383" s="41">
        <v>0</v>
      </c>
      <c r="N383" s="42" t="e">
        <f t="shared" si="5"/>
        <v>#DIV/0!</v>
      </c>
    </row>
    <row r="384" spans="1:14" x14ac:dyDescent="0.2">
      <c r="A384" s="39" t="s">
        <v>1012</v>
      </c>
      <c r="B384" s="39" t="s">
        <v>1013</v>
      </c>
      <c r="C384" s="40" t="s">
        <v>45</v>
      </c>
      <c r="D384" s="41">
        <v>49599775</v>
      </c>
      <c r="E384" s="41">
        <v>49599775</v>
      </c>
      <c r="F384" s="41">
        <v>49599775</v>
      </c>
      <c r="G384" s="41">
        <v>0</v>
      </c>
      <c r="H384" s="41">
        <v>0</v>
      </c>
      <c r="I384" s="41">
        <v>0</v>
      </c>
      <c r="J384" s="41">
        <v>38370140.079999998</v>
      </c>
      <c r="K384" s="41">
        <v>38370140.079999998</v>
      </c>
      <c r="L384" s="41">
        <v>11229634.92</v>
      </c>
      <c r="M384" s="41">
        <v>11229634.92</v>
      </c>
      <c r="N384" s="42">
        <f t="shared" si="5"/>
        <v>0.77359504312267546</v>
      </c>
    </row>
    <row r="385" spans="1:14" x14ac:dyDescent="0.2">
      <c r="A385" s="39" t="s">
        <v>1014</v>
      </c>
      <c r="B385" s="39" t="s">
        <v>1015</v>
      </c>
      <c r="C385" s="40" t="s">
        <v>45</v>
      </c>
      <c r="D385" s="41">
        <v>50383045</v>
      </c>
      <c r="E385" s="41">
        <v>48790823</v>
      </c>
      <c r="F385" s="41">
        <v>48790823</v>
      </c>
      <c r="G385" s="41">
        <v>0</v>
      </c>
      <c r="H385" s="41">
        <v>0</v>
      </c>
      <c r="I385" s="41">
        <v>0</v>
      </c>
      <c r="J385" s="41">
        <v>48682864.049999997</v>
      </c>
      <c r="K385" s="41">
        <v>48682864.049999997</v>
      </c>
      <c r="L385" s="41">
        <v>107958.95</v>
      </c>
      <c r="M385" s="41">
        <v>107958.95</v>
      </c>
      <c r="N385" s="42">
        <f t="shared" si="5"/>
        <v>0.9977873103308792</v>
      </c>
    </row>
    <row r="386" spans="1:14" x14ac:dyDescent="0.2">
      <c r="A386" s="39" t="s">
        <v>1016</v>
      </c>
      <c r="B386" s="39" t="s">
        <v>1017</v>
      </c>
      <c r="C386" s="40" t="s">
        <v>45</v>
      </c>
      <c r="D386" s="41">
        <v>66355855</v>
      </c>
      <c r="E386" s="41">
        <v>66355855</v>
      </c>
      <c r="F386" s="41">
        <v>66355855</v>
      </c>
      <c r="G386" s="41">
        <v>0</v>
      </c>
      <c r="H386" s="41">
        <v>0</v>
      </c>
      <c r="I386" s="41">
        <v>0</v>
      </c>
      <c r="J386" s="41">
        <v>65853323.32</v>
      </c>
      <c r="K386" s="41">
        <v>65853323.32</v>
      </c>
      <c r="L386" s="41">
        <v>502531.68</v>
      </c>
      <c r="M386" s="41">
        <v>502531.68</v>
      </c>
      <c r="N386" s="42">
        <f t="shared" si="5"/>
        <v>0.99242671682853001</v>
      </c>
    </row>
    <row r="387" spans="1:14" x14ac:dyDescent="0.2">
      <c r="A387" s="39" t="s">
        <v>1018</v>
      </c>
      <c r="B387" s="39" t="s">
        <v>1019</v>
      </c>
      <c r="C387" s="40" t="s">
        <v>45</v>
      </c>
      <c r="D387" s="41">
        <v>22287596</v>
      </c>
      <c r="E387" s="41">
        <v>22991826</v>
      </c>
      <c r="F387" s="41">
        <v>22991826</v>
      </c>
      <c r="G387" s="41">
        <v>0</v>
      </c>
      <c r="H387" s="41">
        <v>0</v>
      </c>
      <c r="I387" s="41">
        <v>0</v>
      </c>
      <c r="J387" s="41">
        <v>22891139.890000001</v>
      </c>
      <c r="K387" s="41">
        <v>22891139.890000001</v>
      </c>
      <c r="L387" s="41">
        <v>100686.11</v>
      </c>
      <c r="M387" s="41">
        <v>100686.11</v>
      </c>
      <c r="N387" s="42">
        <f t="shared" si="5"/>
        <v>0.99562078670915488</v>
      </c>
    </row>
    <row r="388" spans="1:14" x14ac:dyDescent="0.2">
      <c r="A388" s="39" t="s">
        <v>1020</v>
      </c>
      <c r="B388" s="39" t="s">
        <v>1021</v>
      </c>
      <c r="C388" s="40" t="s">
        <v>45</v>
      </c>
      <c r="D388" s="41">
        <v>72199969</v>
      </c>
      <c r="E388" s="41">
        <v>72199969</v>
      </c>
      <c r="F388" s="41">
        <v>72199969</v>
      </c>
      <c r="G388" s="41">
        <v>0</v>
      </c>
      <c r="H388" s="41">
        <v>0</v>
      </c>
      <c r="I388" s="41">
        <v>0</v>
      </c>
      <c r="J388" s="41">
        <v>71988921.359999999</v>
      </c>
      <c r="K388" s="41">
        <v>71988921.359999999</v>
      </c>
      <c r="L388" s="41">
        <v>211047.64</v>
      </c>
      <c r="M388" s="41">
        <v>211047.64</v>
      </c>
      <c r="N388" s="42">
        <f t="shared" si="5"/>
        <v>0.99707690123800463</v>
      </c>
    </row>
    <row r="389" spans="1:14" x14ac:dyDescent="0.2">
      <c r="A389" s="39" t="s">
        <v>1022</v>
      </c>
      <c r="B389" s="39" t="s">
        <v>1023</v>
      </c>
      <c r="C389" s="40" t="s">
        <v>45</v>
      </c>
      <c r="D389" s="41">
        <v>8445537</v>
      </c>
      <c r="E389" s="41">
        <v>7862245</v>
      </c>
      <c r="F389" s="41">
        <v>7862245</v>
      </c>
      <c r="G389" s="41">
        <v>0</v>
      </c>
      <c r="H389" s="41">
        <v>0</v>
      </c>
      <c r="I389" s="41">
        <v>0</v>
      </c>
      <c r="J389" s="41">
        <v>7855719.8399999999</v>
      </c>
      <c r="K389" s="41">
        <v>7855719.8399999999</v>
      </c>
      <c r="L389" s="41">
        <v>6525.16</v>
      </c>
      <c r="M389" s="41">
        <v>6525.16</v>
      </c>
      <c r="N389" s="42">
        <f t="shared" si="5"/>
        <v>0.99917006402115427</v>
      </c>
    </row>
    <row r="390" spans="1:14" x14ac:dyDescent="0.2">
      <c r="A390" s="39" t="s">
        <v>1024</v>
      </c>
      <c r="B390" s="39" t="s">
        <v>1025</v>
      </c>
      <c r="C390" s="40" t="s">
        <v>45</v>
      </c>
      <c r="D390" s="41">
        <v>22994873</v>
      </c>
      <c r="E390" s="41">
        <v>27155829</v>
      </c>
      <c r="F390" s="41">
        <v>27155829</v>
      </c>
      <c r="G390" s="41">
        <v>0</v>
      </c>
      <c r="H390" s="41">
        <v>0</v>
      </c>
      <c r="I390" s="41">
        <v>0</v>
      </c>
      <c r="J390" s="41">
        <v>26558111.370000001</v>
      </c>
      <c r="K390" s="41">
        <v>26558111.370000001</v>
      </c>
      <c r="L390" s="41">
        <v>597717.63</v>
      </c>
      <c r="M390" s="41">
        <v>597717.63</v>
      </c>
      <c r="N390" s="42">
        <f t="shared" si="5"/>
        <v>0.97798934328243126</v>
      </c>
    </row>
    <row r="391" spans="1:14" x14ac:dyDescent="0.2">
      <c r="A391" s="39" t="s">
        <v>1026</v>
      </c>
      <c r="B391" s="39" t="s">
        <v>1027</v>
      </c>
      <c r="C391" s="40" t="s">
        <v>45</v>
      </c>
      <c r="D391" s="41">
        <v>58976508</v>
      </c>
      <c r="E391" s="41">
        <v>62213242</v>
      </c>
      <c r="F391" s="41">
        <v>62213242</v>
      </c>
      <c r="G391" s="41">
        <v>0</v>
      </c>
      <c r="H391" s="41">
        <v>0</v>
      </c>
      <c r="I391" s="41">
        <v>0</v>
      </c>
      <c r="J391" s="41">
        <v>62212614.109999999</v>
      </c>
      <c r="K391" s="41">
        <v>62212614.109999999</v>
      </c>
      <c r="L391" s="41">
        <v>627.89</v>
      </c>
      <c r="M391" s="41">
        <v>627.89</v>
      </c>
      <c r="N391" s="42">
        <f t="shared" ref="N391:N454" si="6">+J391/E391</f>
        <v>0.99998990745410754</v>
      </c>
    </row>
    <row r="392" spans="1:14" x14ac:dyDescent="0.2">
      <c r="A392" s="39" t="s">
        <v>1028</v>
      </c>
      <c r="B392" s="39" t="s">
        <v>1029</v>
      </c>
      <c r="C392" s="40" t="s">
        <v>45</v>
      </c>
      <c r="D392" s="41">
        <v>8505657</v>
      </c>
      <c r="E392" s="41">
        <v>11742391</v>
      </c>
      <c r="F392" s="41">
        <v>11742391</v>
      </c>
      <c r="G392" s="41">
        <v>0</v>
      </c>
      <c r="H392" s="41">
        <v>0</v>
      </c>
      <c r="I392" s="41">
        <v>0</v>
      </c>
      <c r="J392" s="41">
        <v>11403452</v>
      </c>
      <c r="K392" s="41">
        <v>11403452</v>
      </c>
      <c r="L392" s="41">
        <v>338939</v>
      </c>
      <c r="M392" s="41">
        <v>338939</v>
      </c>
      <c r="N392" s="42">
        <f t="shared" si="6"/>
        <v>0.9711354357047044</v>
      </c>
    </row>
    <row r="393" spans="1:14" x14ac:dyDescent="0.2">
      <c r="A393" s="39" t="s">
        <v>1030</v>
      </c>
      <c r="B393" s="39" t="s">
        <v>1031</v>
      </c>
      <c r="C393" s="40" t="s">
        <v>45</v>
      </c>
      <c r="D393" s="41">
        <v>16234124</v>
      </c>
      <c r="E393" s="41">
        <v>16019096</v>
      </c>
      <c r="F393" s="41">
        <v>16019096</v>
      </c>
      <c r="G393" s="41">
        <v>0</v>
      </c>
      <c r="H393" s="41">
        <v>0</v>
      </c>
      <c r="I393" s="41">
        <v>0</v>
      </c>
      <c r="J393" s="41">
        <v>16014046.529999999</v>
      </c>
      <c r="K393" s="41">
        <v>16014046.529999999</v>
      </c>
      <c r="L393" s="41">
        <v>5049.47</v>
      </c>
      <c r="M393" s="41">
        <v>5049.47</v>
      </c>
      <c r="N393" s="42">
        <f t="shared" si="6"/>
        <v>0.99968478433489627</v>
      </c>
    </row>
    <row r="394" spans="1:14" x14ac:dyDescent="0.2">
      <c r="A394" s="39" t="s">
        <v>1032</v>
      </c>
      <c r="B394" s="39" t="s">
        <v>1033</v>
      </c>
      <c r="C394" s="40" t="s">
        <v>45</v>
      </c>
      <c r="D394" s="41">
        <v>4878420</v>
      </c>
      <c r="E394" s="41">
        <v>4878420</v>
      </c>
      <c r="F394" s="41">
        <v>4878420</v>
      </c>
      <c r="G394" s="41">
        <v>0</v>
      </c>
      <c r="H394" s="41">
        <v>0</v>
      </c>
      <c r="I394" s="41">
        <v>0</v>
      </c>
      <c r="J394" s="41">
        <v>1491034.29</v>
      </c>
      <c r="K394" s="41">
        <v>1491034.29</v>
      </c>
      <c r="L394" s="41">
        <v>3387385.71</v>
      </c>
      <c r="M394" s="41">
        <v>3387385.71</v>
      </c>
      <c r="N394" s="42">
        <f t="shared" si="6"/>
        <v>0.30563877033957715</v>
      </c>
    </row>
    <row r="395" spans="1:14" x14ac:dyDescent="0.2">
      <c r="A395" s="39" t="s">
        <v>1034</v>
      </c>
      <c r="B395" s="39" t="s">
        <v>1035</v>
      </c>
      <c r="C395" s="40" t="s">
        <v>45</v>
      </c>
      <c r="D395" s="41">
        <v>5828420</v>
      </c>
      <c r="E395" s="41">
        <v>3942258</v>
      </c>
      <c r="F395" s="41">
        <v>3942258</v>
      </c>
      <c r="G395" s="41">
        <v>0</v>
      </c>
      <c r="H395" s="41">
        <v>0</v>
      </c>
      <c r="I395" s="41">
        <v>0</v>
      </c>
      <c r="J395" s="41">
        <v>3740576.34</v>
      </c>
      <c r="K395" s="41">
        <v>3740576.34</v>
      </c>
      <c r="L395" s="41">
        <v>201681.66</v>
      </c>
      <c r="M395" s="41">
        <v>201681.66</v>
      </c>
      <c r="N395" s="42">
        <f t="shared" si="6"/>
        <v>0.94884108041635018</v>
      </c>
    </row>
    <row r="396" spans="1:14" x14ac:dyDescent="0.2">
      <c r="A396" s="39" t="s">
        <v>1036</v>
      </c>
      <c r="B396" s="39" t="s">
        <v>1037</v>
      </c>
      <c r="C396" s="40" t="s">
        <v>45</v>
      </c>
      <c r="D396" s="41">
        <v>4878420</v>
      </c>
      <c r="E396" s="41">
        <v>1641686</v>
      </c>
      <c r="F396" s="41">
        <v>1641686</v>
      </c>
      <c r="G396" s="41">
        <v>0</v>
      </c>
      <c r="H396" s="41">
        <v>0</v>
      </c>
      <c r="I396" s="41">
        <v>0</v>
      </c>
      <c r="J396" s="41">
        <v>1602935.32</v>
      </c>
      <c r="K396" s="41">
        <v>1602935.32</v>
      </c>
      <c r="L396" s="41">
        <v>38750.68</v>
      </c>
      <c r="M396" s="41">
        <v>38750.68</v>
      </c>
      <c r="N396" s="42">
        <f t="shared" si="6"/>
        <v>0.97639580285145888</v>
      </c>
    </row>
    <row r="397" spans="1:14" x14ac:dyDescent="0.2">
      <c r="A397" s="39" t="s">
        <v>1038</v>
      </c>
      <c r="B397" s="39" t="s">
        <v>1039</v>
      </c>
      <c r="C397" s="40" t="s">
        <v>45</v>
      </c>
      <c r="D397" s="41">
        <v>4878420</v>
      </c>
      <c r="E397" s="41">
        <v>4878420</v>
      </c>
      <c r="F397" s="41">
        <v>4878420</v>
      </c>
      <c r="G397" s="41">
        <v>0</v>
      </c>
      <c r="H397" s="41">
        <v>0</v>
      </c>
      <c r="I397" s="41">
        <v>0</v>
      </c>
      <c r="J397" s="41">
        <v>4563862.1399999997</v>
      </c>
      <c r="K397" s="41">
        <v>4563862.1399999997</v>
      </c>
      <c r="L397" s="41">
        <v>314557.86</v>
      </c>
      <c r="M397" s="41">
        <v>314557.86</v>
      </c>
      <c r="N397" s="42">
        <f t="shared" si="6"/>
        <v>0.93552054558648079</v>
      </c>
    </row>
    <row r="398" spans="1:14" x14ac:dyDescent="0.2">
      <c r="A398" s="39" t="s">
        <v>1040</v>
      </c>
      <c r="B398" s="39" t="s">
        <v>1041</v>
      </c>
      <c r="C398" s="40" t="s">
        <v>45</v>
      </c>
      <c r="D398" s="41">
        <v>5828420</v>
      </c>
      <c r="E398" s="41">
        <v>2591686</v>
      </c>
      <c r="F398" s="41">
        <v>2591686</v>
      </c>
      <c r="G398" s="41">
        <v>0</v>
      </c>
      <c r="H398" s="41">
        <v>0</v>
      </c>
      <c r="I398" s="41">
        <v>0</v>
      </c>
      <c r="J398" s="41">
        <v>2492056.73</v>
      </c>
      <c r="K398" s="41">
        <v>2492056.73</v>
      </c>
      <c r="L398" s="41">
        <v>99629.27</v>
      </c>
      <c r="M398" s="41">
        <v>99629.27</v>
      </c>
      <c r="N398" s="42">
        <f t="shared" si="6"/>
        <v>0.96155812471109536</v>
      </c>
    </row>
    <row r="399" spans="1:14" x14ac:dyDescent="0.2">
      <c r="A399" s="39" t="s">
        <v>1042</v>
      </c>
      <c r="B399" s="39" t="s">
        <v>1043</v>
      </c>
      <c r="C399" s="40" t="s">
        <v>45</v>
      </c>
      <c r="D399" s="41">
        <v>14908249</v>
      </c>
      <c r="E399" s="41">
        <v>14908249</v>
      </c>
      <c r="F399" s="41">
        <v>14908249</v>
      </c>
      <c r="G399" s="41">
        <v>0</v>
      </c>
      <c r="H399" s="41">
        <v>0</v>
      </c>
      <c r="I399" s="41">
        <v>0</v>
      </c>
      <c r="J399" s="41">
        <v>14701431.23</v>
      </c>
      <c r="K399" s="41">
        <v>14701431.23</v>
      </c>
      <c r="L399" s="41">
        <v>206817.77</v>
      </c>
      <c r="M399" s="41">
        <v>206817.77</v>
      </c>
      <c r="N399" s="42">
        <f t="shared" si="6"/>
        <v>0.98612729301744295</v>
      </c>
    </row>
    <row r="400" spans="1:14" x14ac:dyDescent="0.2">
      <c r="A400" s="39" t="s">
        <v>1044</v>
      </c>
      <c r="B400" s="39" t="s">
        <v>1045</v>
      </c>
      <c r="C400" s="40" t="s">
        <v>45</v>
      </c>
      <c r="D400" s="41">
        <v>8445537</v>
      </c>
      <c r="E400" s="41">
        <v>8445537</v>
      </c>
      <c r="F400" s="41">
        <v>8445537</v>
      </c>
      <c r="G400" s="41">
        <v>0</v>
      </c>
      <c r="H400" s="41">
        <v>0</v>
      </c>
      <c r="I400" s="41">
        <v>0</v>
      </c>
      <c r="J400" s="41">
        <v>7119651.1799999997</v>
      </c>
      <c r="K400" s="41">
        <v>7119651.1799999997</v>
      </c>
      <c r="L400" s="41">
        <v>1325885.82</v>
      </c>
      <c r="M400" s="41">
        <v>1325885.82</v>
      </c>
      <c r="N400" s="42">
        <f t="shared" si="6"/>
        <v>0.84300751746158942</v>
      </c>
    </row>
    <row r="401" spans="1:14" x14ac:dyDescent="0.2">
      <c r="A401" s="39" t="s">
        <v>1046</v>
      </c>
      <c r="B401" s="39" t="s">
        <v>1047</v>
      </c>
      <c r="C401" s="40" t="s">
        <v>45</v>
      </c>
      <c r="D401" s="41">
        <v>4878420</v>
      </c>
      <c r="E401" s="41">
        <v>2309686</v>
      </c>
      <c r="F401" s="41">
        <v>2309686</v>
      </c>
      <c r="G401" s="41">
        <v>0</v>
      </c>
      <c r="H401" s="41">
        <v>0</v>
      </c>
      <c r="I401" s="41">
        <v>0</v>
      </c>
      <c r="J401" s="41">
        <v>1086474.68</v>
      </c>
      <c r="K401" s="41">
        <v>1086474.68</v>
      </c>
      <c r="L401" s="41">
        <v>1223211.32</v>
      </c>
      <c r="M401" s="41">
        <v>1223211.32</v>
      </c>
      <c r="N401" s="42">
        <f t="shared" si="6"/>
        <v>0.47039930103052968</v>
      </c>
    </row>
    <row r="402" spans="1:14" x14ac:dyDescent="0.2">
      <c r="A402" s="39" t="s">
        <v>1048</v>
      </c>
      <c r="B402" s="39" t="s">
        <v>1049</v>
      </c>
      <c r="C402" s="40" t="s">
        <v>45</v>
      </c>
      <c r="D402" s="41">
        <v>4878420</v>
      </c>
      <c r="E402" s="41">
        <v>4878420</v>
      </c>
      <c r="F402" s="41">
        <v>4878420</v>
      </c>
      <c r="G402" s="41">
        <v>0</v>
      </c>
      <c r="H402" s="41">
        <v>0</v>
      </c>
      <c r="I402" s="41">
        <v>0</v>
      </c>
      <c r="J402" s="41">
        <v>4875769.32</v>
      </c>
      <c r="K402" s="41">
        <v>4875769.32</v>
      </c>
      <c r="L402" s="41">
        <v>2650.68</v>
      </c>
      <c r="M402" s="41">
        <v>2650.68</v>
      </c>
      <c r="N402" s="42">
        <f t="shared" si="6"/>
        <v>0.99945665194878675</v>
      </c>
    </row>
    <row r="403" spans="1:14" x14ac:dyDescent="0.2">
      <c r="A403" s="39" t="s">
        <v>1050</v>
      </c>
      <c r="B403" s="39" t="s">
        <v>1051</v>
      </c>
      <c r="C403" s="40" t="s">
        <v>45</v>
      </c>
      <c r="D403" s="41">
        <v>54802490</v>
      </c>
      <c r="E403" s="41">
        <v>47093876</v>
      </c>
      <c r="F403" s="41">
        <v>47093876</v>
      </c>
      <c r="G403" s="41">
        <v>0</v>
      </c>
      <c r="H403" s="41">
        <v>0</v>
      </c>
      <c r="I403" s="41">
        <v>0</v>
      </c>
      <c r="J403" s="41">
        <v>46958847.82</v>
      </c>
      <c r="K403" s="41">
        <v>46958847.82</v>
      </c>
      <c r="L403" s="41">
        <v>135028.18</v>
      </c>
      <c r="M403" s="41">
        <v>135028.18</v>
      </c>
      <c r="N403" s="42">
        <f t="shared" si="6"/>
        <v>0.99713278686171425</v>
      </c>
    </row>
    <row r="404" spans="1:14" x14ac:dyDescent="0.2">
      <c r="A404" s="39" t="s">
        <v>1052</v>
      </c>
      <c r="B404" s="39" t="s">
        <v>1053</v>
      </c>
      <c r="C404" s="40" t="s">
        <v>45</v>
      </c>
      <c r="D404" s="41">
        <v>22994873</v>
      </c>
      <c r="E404" s="41">
        <v>22065368</v>
      </c>
      <c r="F404" s="41">
        <v>22065368</v>
      </c>
      <c r="G404" s="41">
        <v>0</v>
      </c>
      <c r="H404" s="41">
        <v>0</v>
      </c>
      <c r="I404" s="41">
        <v>0</v>
      </c>
      <c r="J404" s="41">
        <v>21045911.199999999</v>
      </c>
      <c r="K404" s="41">
        <v>21045911.199999999</v>
      </c>
      <c r="L404" s="41">
        <v>1019456.8</v>
      </c>
      <c r="M404" s="41">
        <v>1019456.8</v>
      </c>
      <c r="N404" s="42">
        <f t="shared" si="6"/>
        <v>0.95379833230064415</v>
      </c>
    </row>
    <row r="405" spans="1:14" x14ac:dyDescent="0.2">
      <c r="A405" s="39" t="s">
        <v>1054</v>
      </c>
      <c r="B405" s="39" t="s">
        <v>1055</v>
      </c>
      <c r="C405" s="40" t="s">
        <v>45</v>
      </c>
      <c r="D405" s="41">
        <v>30686855</v>
      </c>
      <c r="E405" s="41">
        <v>27831018</v>
      </c>
      <c r="F405" s="41">
        <v>27831018</v>
      </c>
      <c r="G405" s="41">
        <v>0</v>
      </c>
      <c r="H405" s="41">
        <v>0</v>
      </c>
      <c r="I405" s="41">
        <v>0</v>
      </c>
      <c r="J405" s="41">
        <v>27769479.690000001</v>
      </c>
      <c r="K405" s="41">
        <v>27769479.690000001</v>
      </c>
      <c r="L405" s="41">
        <v>61538.31</v>
      </c>
      <c r="M405" s="41">
        <v>61538.31</v>
      </c>
      <c r="N405" s="42">
        <f t="shared" si="6"/>
        <v>0.99778885881932167</v>
      </c>
    </row>
    <row r="406" spans="1:14" x14ac:dyDescent="0.2">
      <c r="A406" s="39" t="s">
        <v>1056</v>
      </c>
      <c r="B406" s="39" t="s">
        <v>1057</v>
      </c>
      <c r="C406" s="40" t="s">
        <v>45</v>
      </c>
      <c r="D406" s="41">
        <v>8445537</v>
      </c>
      <c r="E406" s="41">
        <v>7321575</v>
      </c>
      <c r="F406" s="41">
        <v>7321575</v>
      </c>
      <c r="G406" s="41">
        <v>0</v>
      </c>
      <c r="H406" s="41">
        <v>0</v>
      </c>
      <c r="I406" s="41">
        <v>0</v>
      </c>
      <c r="J406" s="41">
        <v>7306126.4500000002</v>
      </c>
      <c r="K406" s="41">
        <v>7306126.4500000002</v>
      </c>
      <c r="L406" s="41">
        <v>15448.55</v>
      </c>
      <c r="M406" s="41">
        <v>15448.55</v>
      </c>
      <c r="N406" s="42">
        <f t="shared" si="6"/>
        <v>0.99788999634641451</v>
      </c>
    </row>
    <row r="407" spans="1:14" x14ac:dyDescent="0.2">
      <c r="A407" s="39" t="s">
        <v>1058</v>
      </c>
      <c r="B407" s="39" t="s">
        <v>1059</v>
      </c>
      <c r="C407" s="40" t="s">
        <v>45</v>
      </c>
      <c r="D407" s="41">
        <v>36790097</v>
      </c>
      <c r="E407" s="41">
        <v>34054797</v>
      </c>
      <c r="F407" s="41">
        <v>34054797</v>
      </c>
      <c r="G407" s="41">
        <v>0</v>
      </c>
      <c r="H407" s="41">
        <v>0</v>
      </c>
      <c r="I407" s="41">
        <v>0</v>
      </c>
      <c r="J407" s="41">
        <v>33598655.539999999</v>
      </c>
      <c r="K407" s="41">
        <v>33598655.539999999</v>
      </c>
      <c r="L407" s="41">
        <v>456141.46</v>
      </c>
      <c r="M407" s="41">
        <v>456141.46</v>
      </c>
      <c r="N407" s="42">
        <f t="shared" si="6"/>
        <v>0.98660566204520317</v>
      </c>
    </row>
    <row r="408" spans="1:14" x14ac:dyDescent="0.2">
      <c r="A408" s="39" t="s">
        <v>1060</v>
      </c>
      <c r="B408" s="39" t="s">
        <v>1061</v>
      </c>
      <c r="C408" s="40" t="s">
        <v>45</v>
      </c>
      <c r="D408" s="41">
        <v>20587115</v>
      </c>
      <c r="E408" s="41">
        <v>11755940</v>
      </c>
      <c r="F408" s="41">
        <v>11755940</v>
      </c>
      <c r="G408" s="41">
        <v>0</v>
      </c>
      <c r="H408" s="41">
        <v>0</v>
      </c>
      <c r="I408" s="41">
        <v>0</v>
      </c>
      <c r="J408" s="41">
        <v>11531388.710000001</v>
      </c>
      <c r="K408" s="41">
        <v>11531388.710000001</v>
      </c>
      <c r="L408" s="41">
        <v>224551.29</v>
      </c>
      <c r="M408" s="41">
        <v>224551.29</v>
      </c>
      <c r="N408" s="42">
        <f t="shared" si="6"/>
        <v>0.98089890812644509</v>
      </c>
    </row>
    <row r="409" spans="1:14" x14ac:dyDescent="0.2">
      <c r="A409" s="39" t="s">
        <v>1062</v>
      </c>
      <c r="B409" s="39" t="s">
        <v>1063</v>
      </c>
      <c r="C409" s="40" t="s">
        <v>45</v>
      </c>
      <c r="D409" s="41">
        <v>22287596</v>
      </c>
      <c r="E409" s="41">
        <v>22287596</v>
      </c>
      <c r="F409" s="41">
        <v>22287596</v>
      </c>
      <c r="G409" s="41">
        <v>0</v>
      </c>
      <c r="H409" s="41">
        <v>0</v>
      </c>
      <c r="I409" s="41">
        <v>0</v>
      </c>
      <c r="J409" s="41">
        <v>20886109.690000001</v>
      </c>
      <c r="K409" s="41">
        <v>20886109.690000001</v>
      </c>
      <c r="L409" s="41">
        <v>1401486.31</v>
      </c>
      <c r="M409" s="41">
        <v>1401486.31</v>
      </c>
      <c r="N409" s="42">
        <f t="shared" si="6"/>
        <v>0.93711810327143408</v>
      </c>
    </row>
    <row r="410" spans="1:14" x14ac:dyDescent="0.2">
      <c r="A410" s="39" t="s">
        <v>1064</v>
      </c>
      <c r="B410" s="39" t="s">
        <v>1065</v>
      </c>
      <c r="C410" s="40" t="s">
        <v>45</v>
      </c>
      <c r="D410" s="41">
        <v>8505657</v>
      </c>
      <c r="E410" s="41">
        <v>8505657</v>
      </c>
      <c r="F410" s="41">
        <v>8505657</v>
      </c>
      <c r="G410" s="41">
        <v>0</v>
      </c>
      <c r="H410" s="41">
        <v>0</v>
      </c>
      <c r="I410" s="41">
        <v>0</v>
      </c>
      <c r="J410" s="41">
        <v>8391152.9900000002</v>
      </c>
      <c r="K410" s="41">
        <v>8391152.9900000002</v>
      </c>
      <c r="L410" s="41">
        <v>114504.01</v>
      </c>
      <c r="M410" s="41">
        <v>114504.01</v>
      </c>
      <c r="N410" s="42">
        <f t="shared" si="6"/>
        <v>0.9865378994238776</v>
      </c>
    </row>
    <row r="411" spans="1:14" x14ac:dyDescent="0.2">
      <c r="A411" s="39" t="s">
        <v>1066</v>
      </c>
      <c r="B411" s="39" t="s">
        <v>1067</v>
      </c>
      <c r="C411" s="40" t="s">
        <v>45</v>
      </c>
      <c r="D411" s="41">
        <v>15824884</v>
      </c>
      <c r="E411" s="41">
        <v>15824884</v>
      </c>
      <c r="F411" s="41">
        <v>15824884</v>
      </c>
      <c r="G411" s="41">
        <v>0</v>
      </c>
      <c r="H411" s="41">
        <v>0</v>
      </c>
      <c r="I411" s="41">
        <v>0</v>
      </c>
      <c r="J411" s="41">
        <v>15767666.4</v>
      </c>
      <c r="K411" s="41">
        <v>15767666.4</v>
      </c>
      <c r="L411" s="41">
        <v>57217.599999999999</v>
      </c>
      <c r="M411" s="41">
        <v>57217.599999999999</v>
      </c>
      <c r="N411" s="42">
        <f t="shared" si="6"/>
        <v>0.99638432736694948</v>
      </c>
    </row>
    <row r="412" spans="1:14" x14ac:dyDescent="0.2">
      <c r="A412" s="39" t="s">
        <v>1068</v>
      </c>
      <c r="B412" s="39" t="s">
        <v>1069</v>
      </c>
      <c r="C412" s="40" t="s">
        <v>45</v>
      </c>
      <c r="D412" s="41">
        <v>45974125</v>
      </c>
      <c r="E412" s="41">
        <v>44718976</v>
      </c>
      <c r="F412" s="41">
        <v>44718976</v>
      </c>
      <c r="G412" s="41">
        <v>0</v>
      </c>
      <c r="H412" s="41">
        <v>0</v>
      </c>
      <c r="I412" s="41">
        <v>0</v>
      </c>
      <c r="J412" s="41">
        <v>44703329.990000002</v>
      </c>
      <c r="K412" s="41">
        <v>44703329.990000002</v>
      </c>
      <c r="L412" s="41">
        <v>15646.01</v>
      </c>
      <c r="M412" s="41">
        <v>15646.01</v>
      </c>
      <c r="N412" s="42">
        <f t="shared" si="6"/>
        <v>0.9996501259331162</v>
      </c>
    </row>
    <row r="413" spans="1:14" x14ac:dyDescent="0.2">
      <c r="A413" s="39" t="s">
        <v>1070</v>
      </c>
      <c r="B413" s="39" t="s">
        <v>1071</v>
      </c>
      <c r="C413" s="40" t="s">
        <v>45</v>
      </c>
      <c r="D413" s="41">
        <v>10291132</v>
      </c>
      <c r="E413" s="41">
        <v>10291132</v>
      </c>
      <c r="F413" s="41">
        <v>10291132</v>
      </c>
      <c r="G413" s="41">
        <v>0</v>
      </c>
      <c r="H413" s="41">
        <v>0</v>
      </c>
      <c r="I413" s="41">
        <v>0</v>
      </c>
      <c r="J413" s="41">
        <v>10291131.48</v>
      </c>
      <c r="K413" s="41">
        <v>10291131.48</v>
      </c>
      <c r="L413" s="41">
        <v>0.52</v>
      </c>
      <c r="M413" s="41">
        <v>0.52</v>
      </c>
      <c r="N413" s="42">
        <f t="shared" si="6"/>
        <v>0.99999994947105919</v>
      </c>
    </row>
    <row r="414" spans="1:14" x14ac:dyDescent="0.2">
      <c r="A414" s="39" t="s">
        <v>1072</v>
      </c>
      <c r="B414" s="39" t="s">
        <v>1073</v>
      </c>
      <c r="C414" s="40" t="s">
        <v>45</v>
      </c>
      <c r="D414" s="41">
        <v>22347716</v>
      </c>
      <c r="E414" s="41">
        <v>22347716</v>
      </c>
      <c r="F414" s="41">
        <v>22347716</v>
      </c>
      <c r="G414" s="41">
        <v>0</v>
      </c>
      <c r="H414" s="41">
        <v>0</v>
      </c>
      <c r="I414" s="41">
        <v>0</v>
      </c>
      <c r="J414" s="41">
        <v>22256337.739999998</v>
      </c>
      <c r="K414" s="41">
        <v>22256337.739999998</v>
      </c>
      <c r="L414" s="41">
        <v>91378.26</v>
      </c>
      <c r="M414" s="41">
        <v>91378.26</v>
      </c>
      <c r="N414" s="42">
        <f t="shared" si="6"/>
        <v>0.99591106939071528</v>
      </c>
    </row>
    <row r="415" spans="1:14" x14ac:dyDescent="0.2">
      <c r="A415" s="39" t="s">
        <v>1074</v>
      </c>
      <c r="B415" s="39" t="s">
        <v>1075</v>
      </c>
      <c r="C415" s="40" t="s">
        <v>45</v>
      </c>
      <c r="D415" s="41">
        <v>22696836</v>
      </c>
      <c r="E415" s="41">
        <v>22696836</v>
      </c>
      <c r="F415" s="41">
        <v>22696836</v>
      </c>
      <c r="G415" s="41">
        <v>0</v>
      </c>
      <c r="H415" s="41">
        <v>0</v>
      </c>
      <c r="I415" s="41">
        <v>0</v>
      </c>
      <c r="J415" s="41">
        <v>21684510.390000001</v>
      </c>
      <c r="K415" s="41">
        <v>21684510.390000001</v>
      </c>
      <c r="L415" s="41">
        <v>1012325.61</v>
      </c>
      <c r="M415" s="41">
        <v>1012325.61</v>
      </c>
      <c r="N415" s="42">
        <f t="shared" si="6"/>
        <v>0.955397941369449</v>
      </c>
    </row>
    <row r="416" spans="1:14" x14ac:dyDescent="0.2">
      <c r="A416" s="39" t="s">
        <v>1076</v>
      </c>
      <c r="B416" s="39" t="s">
        <v>1077</v>
      </c>
      <c r="C416" s="40" t="s">
        <v>45</v>
      </c>
      <c r="D416" s="41">
        <v>14908249</v>
      </c>
      <c r="E416" s="41">
        <v>14167790</v>
      </c>
      <c r="F416" s="41">
        <v>14167790</v>
      </c>
      <c r="G416" s="41">
        <v>0</v>
      </c>
      <c r="H416" s="41">
        <v>0</v>
      </c>
      <c r="I416" s="41">
        <v>0</v>
      </c>
      <c r="J416" s="41">
        <v>13181850.949999999</v>
      </c>
      <c r="K416" s="41">
        <v>13181850.949999999</v>
      </c>
      <c r="L416" s="41">
        <v>985939.05</v>
      </c>
      <c r="M416" s="41">
        <v>985939.05</v>
      </c>
      <c r="N416" s="42">
        <f t="shared" si="6"/>
        <v>0.9304098204448259</v>
      </c>
    </row>
    <row r="417" spans="1:14" x14ac:dyDescent="0.2">
      <c r="A417" s="39" t="s">
        <v>1078</v>
      </c>
      <c r="B417" s="39" t="s">
        <v>1079</v>
      </c>
      <c r="C417" s="40" t="s">
        <v>45</v>
      </c>
      <c r="D417" s="41">
        <v>30025101</v>
      </c>
      <c r="E417" s="41">
        <v>25856163</v>
      </c>
      <c r="F417" s="41">
        <v>25856163</v>
      </c>
      <c r="G417" s="41">
        <v>0</v>
      </c>
      <c r="H417" s="41">
        <v>0</v>
      </c>
      <c r="I417" s="41">
        <v>0</v>
      </c>
      <c r="J417" s="41">
        <v>25837292.050000001</v>
      </c>
      <c r="K417" s="41">
        <v>25837292.050000001</v>
      </c>
      <c r="L417" s="41">
        <v>18870.95</v>
      </c>
      <c r="M417" s="41">
        <v>18870.95</v>
      </c>
      <c r="N417" s="42">
        <f t="shared" si="6"/>
        <v>0.9992701565967077</v>
      </c>
    </row>
    <row r="418" spans="1:14" x14ac:dyDescent="0.2">
      <c r="A418" s="39" t="s">
        <v>1080</v>
      </c>
      <c r="B418" s="39" t="s">
        <v>1081</v>
      </c>
      <c r="C418" s="40" t="s">
        <v>45</v>
      </c>
      <c r="D418" s="41">
        <v>15206286</v>
      </c>
      <c r="E418" s="41">
        <v>15206286</v>
      </c>
      <c r="F418" s="41">
        <v>15206286</v>
      </c>
      <c r="G418" s="41">
        <v>0</v>
      </c>
      <c r="H418" s="41">
        <v>0</v>
      </c>
      <c r="I418" s="41">
        <v>0</v>
      </c>
      <c r="J418" s="41">
        <v>14606209.800000001</v>
      </c>
      <c r="K418" s="41">
        <v>14606209.800000001</v>
      </c>
      <c r="L418" s="41">
        <v>600076.19999999995</v>
      </c>
      <c r="M418" s="41">
        <v>600076.19999999995</v>
      </c>
      <c r="N418" s="42">
        <f t="shared" si="6"/>
        <v>0.96053762240168317</v>
      </c>
    </row>
    <row r="419" spans="1:14" x14ac:dyDescent="0.2">
      <c r="A419" s="39" t="s">
        <v>1082</v>
      </c>
      <c r="B419" s="39" t="s">
        <v>1083</v>
      </c>
      <c r="C419" s="40" t="s">
        <v>45</v>
      </c>
      <c r="D419" s="41">
        <v>22585633</v>
      </c>
      <c r="E419" s="41">
        <v>22585633</v>
      </c>
      <c r="F419" s="41">
        <v>22585633</v>
      </c>
      <c r="G419" s="41">
        <v>0</v>
      </c>
      <c r="H419" s="41">
        <v>0</v>
      </c>
      <c r="I419" s="41">
        <v>0</v>
      </c>
      <c r="J419" s="41">
        <v>22230670.289999999</v>
      </c>
      <c r="K419" s="41">
        <v>22230670.289999999</v>
      </c>
      <c r="L419" s="41">
        <v>354962.71</v>
      </c>
      <c r="M419" s="41">
        <v>354962.71</v>
      </c>
      <c r="N419" s="42">
        <f t="shared" si="6"/>
        <v>0.98428369441759722</v>
      </c>
    </row>
    <row r="420" spans="1:14" x14ac:dyDescent="0.2">
      <c r="A420" s="39" t="s">
        <v>1084</v>
      </c>
      <c r="B420" s="39" t="s">
        <v>1085</v>
      </c>
      <c r="C420" s="40" t="s">
        <v>45</v>
      </c>
      <c r="D420" s="41">
        <v>14908249</v>
      </c>
      <c r="E420" s="41">
        <v>14908249</v>
      </c>
      <c r="F420" s="41">
        <v>14908249</v>
      </c>
      <c r="G420" s="41">
        <v>0</v>
      </c>
      <c r="H420" s="41">
        <v>0</v>
      </c>
      <c r="I420" s="41">
        <v>0</v>
      </c>
      <c r="J420" s="41">
        <v>14878460.73</v>
      </c>
      <c r="K420" s="41">
        <v>14878460.73</v>
      </c>
      <c r="L420" s="41">
        <v>29788.27</v>
      </c>
      <c r="M420" s="41">
        <v>29788.27</v>
      </c>
      <c r="N420" s="42">
        <f t="shared" si="6"/>
        <v>0.99800189344838552</v>
      </c>
    </row>
    <row r="421" spans="1:14" x14ac:dyDescent="0.2">
      <c r="A421" s="39" t="s">
        <v>1086</v>
      </c>
      <c r="B421" s="39" t="s">
        <v>1087</v>
      </c>
      <c r="C421" s="40" t="s">
        <v>45</v>
      </c>
      <c r="D421" s="41">
        <v>8445537</v>
      </c>
      <c r="E421" s="41">
        <v>8445537</v>
      </c>
      <c r="F421" s="41">
        <v>8445537</v>
      </c>
      <c r="G421" s="41">
        <v>0</v>
      </c>
      <c r="H421" s="41">
        <v>0</v>
      </c>
      <c r="I421" s="41">
        <v>0</v>
      </c>
      <c r="J421" s="41">
        <v>8133068.7699999996</v>
      </c>
      <c r="K421" s="41">
        <v>8133068.7699999996</v>
      </c>
      <c r="L421" s="41">
        <v>312468.23</v>
      </c>
      <c r="M421" s="41">
        <v>312468.23</v>
      </c>
      <c r="N421" s="42">
        <f t="shared" si="6"/>
        <v>0.96300197015299316</v>
      </c>
    </row>
    <row r="422" spans="1:14" x14ac:dyDescent="0.2">
      <c r="A422" s="39" t="s">
        <v>1088</v>
      </c>
      <c r="B422" s="39" t="s">
        <v>1089</v>
      </c>
      <c r="C422" s="40" t="s">
        <v>45</v>
      </c>
      <c r="D422" s="41">
        <v>18753845</v>
      </c>
      <c r="E422" s="41">
        <v>5059342</v>
      </c>
      <c r="F422" s="41">
        <v>5059342</v>
      </c>
      <c r="G422" s="41">
        <v>0</v>
      </c>
      <c r="H422" s="41">
        <v>0</v>
      </c>
      <c r="I422" s="41">
        <v>0</v>
      </c>
      <c r="J422" s="41">
        <v>0</v>
      </c>
      <c r="K422" s="41">
        <v>0</v>
      </c>
      <c r="L422" s="41">
        <v>5059342</v>
      </c>
      <c r="M422" s="41">
        <v>5059342</v>
      </c>
      <c r="N422" s="42">
        <f t="shared" si="6"/>
        <v>0</v>
      </c>
    </row>
    <row r="423" spans="1:14" x14ac:dyDescent="0.2">
      <c r="A423" s="39" t="s">
        <v>1090</v>
      </c>
      <c r="B423" s="39" t="s">
        <v>1091</v>
      </c>
      <c r="C423" s="40" t="s">
        <v>45</v>
      </c>
      <c r="D423" s="41">
        <v>8445537</v>
      </c>
      <c r="E423" s="41">
        <v>8445537</v>
      </c>
      <c r="F423" s="41">
        <v>8445537</v>
      </c>
      <c r="G423" s="41">
        <v>0</v>
      </c>
      <c r="H423" s="41">
        <v>0</v>
      </c>
      <c r="I423" s="41">
        <v>0</v>
      </c>
      <c r="J423" s="41">
        <v>8427061.7699999996</v>
      </c>
      <c r="K423" s="41">
        <v>8427061.7699999996</v>
      </c>
      <c r="L423" s="41">
        <v>18475.23</v>
      </c>
      <c r="M423" s="41">
        <v>18475.23</v>
      </c>
      <c r="N423" s="42">
        <f t="shared" si="6"/>
        <v>0.99781242684745797</v>
      </c>
    </row>
    <row r="424" spans="1:14" x14ac:dyDescent="0.2">
      <c r="A424" s="39" t="s">
        <v>1092</v>
      </c>
      <c r="B424" s="39" t="s">
        <v>1093</v>
      </c>
      <c r="C424" s="40" t="s">
        <v>45</v>
      </c>
      <c r="D424" s="41">
        <v>22287596</v>
      </c>
      <c r="E424" s="41">
        <v>17830512</v>
      </c>
      <c r="F424" s="41">
        <v>17830512</v>
      </c>
      <c r="G424" s="41">
        <v>0</v>
      </c>
      <c r="H424" s="41">
        <v>0</v>
      </c>
      <c r="I424" s="41">
        <v>0</v>
      </c>
      <c r="J424" s="41">
        <v>12061505.130000001</v>
      </c>
      <c r="K424" s="41">
        <v>12061505.130000001</v>
      </c>
      <c r="L424" s="41">
        <v>5769006.8700000001</v>
      </c>
      <c r="M424" s="41">
        <v>5769006.8700000001</v>
      </c>
      <c r="N424" s="42">
        <f t="shared" si="6"/>
        <v>0.67645310072980525</v>
      </c>
    </row>
    <row r="425" spans="1:14" x14ac:dyDescent="0.2">
      <c r="A425" s="39" t="s">
        <v>1094</v>
      </c>
      <c r="B425" s="39" t="s">
        <v>1095</v>
      </c>
      <c r="C425" s="40" t="s">
        <v>45</v>
      </c>
      <c r="D425" s="41">
        <v>8445537</v>
      </c>
      <c r="E425" s="41">
        <v>8445537</v>
      </c>
      <c r="F425" s="41">
        <v>8445537</v>
      </c>
      <c r="G425" s="41">
        <v>0</v>
      </c>
      <c r="H425" s="41">
        <v>0</v>
      </c>
      <c r="I425" s="41">
        <v>0</v>
      </c>
      <c r="J425" s="41">
        <v>8394081.7699999996</v>
      </c>
      <c r="K425" s="41">
        <v>8394081.7699999996</v>
      </c>
      <c r="L425" s="41">
        <v>51455.23</v>
      </c>
      <c r="M425" s="41">
        <v>51455.23</v>
      </c>
      <c r="N425" s="42">
        <f t="shared" si="6"/>
        <v>0.99390740576946135</v>
      </c>
    </row>
    <row r="426" spans="1:14" x14ac:dyDescent="0.2">
      <c r="A426" s="39" t="s">
        <v>1096</v>
      </c>
      <c r="B426" s="39" t="s">
        <v>1097</v>
      </c>
      <c r="C426" s="40" t="s">
        <v>45</v>
      </c>
      <c r="D426" s="41">
        <v>29048345</v>
      </c>
      <c r="E426" s="41">
        <v>29048345</v>
      </c>
      <c r="F426" s="41">
        <v>29048345</v>
      </c>
      <c r="G426" s="41">
        <v>0</v>
      </c>
      <c r="H426" s="41">
        <v>0</v>
      </c>
      <c r="I426" s="41">
        <v>0</v>
      </c>
      <c r="J426" s="41">
        <v>29001586.77</v>
      </c>
      <c r="K426" s="41">
        <v>29001586.77</v>
      </c>
      <c r="L426" s="41">
        <v>46758.23</v>
      </c>
      <c r="M426" s="41">
        <v>46758.23</v>
      </c>
      <c r="N426" s="42">
        <f t="shared" si="6"/>
        <v>0.99839033067116212</v>
      </c>
    </row>
    <row r="427" spans="1:14" x14ac:dyDescent="0.2">
      <c r="A427" s="39" t="s">
        <v>1098</v>
      </c>
      <c r="B427" s="39" t="s">
        <v>1099</v>
      </c>
      <c r="C427" s="40" t="s">
        <v>45</v>
      </c>
      <c r="D427" s="41">
        <v>43504670</v>
      </c>
      <c r="E427" s="41">
        <v>40935031</v>
      </c>
      <c r="F427" s="41">
        <v>40935031</v>
      </c>
      <c r="G427" s="41">
        <v>0</v>
      </c>
      <c r="H427" s="41">
        <v>0</v>
      </c>
      <c r="I427" s="41">
        <v>0</v>
      </c>
      <c r="J427" s="41">
        <v>39817258.75</v>
      </c>
      <c r="K427" s="41">
        <v>39817258.75</v>
      </c>
      <c r="L427" s="41">
        <v>1117772.25</v>
      </c>
      <c r="M427" s="41">
        <v>1117772.25</v>
      </c>
      <c r="N427" s="42">
        <f t="shared" si="6"/>
        <v>0.97269399282975988</v>
      </c>
    </row>
    <row r="428" spans="1:14" x14ac:dyDescent="0.2">
      <c r="A428" s="39" t="s">
        <v>1100</v>
      </c>
      <c r="B428" s="39" t="s">
        <v>1101</v>
      </c>
      <c r="C428" s="40" t="s">
        <v>45</v>
      </c>
      <c r="D428" s="41">
        <v>15824884</v>
      </c>
      <c r="E428" s="41">
        <v>14516446</v>
      </c>
      <c r="F428" s="41">
        <v>14516446</v>
      </c>
      <c r="G428" s="41">
        <v>0</v>
      </c>
      <c r="H428" s="41">
        <v>0</v>
      </c>
      <c r="I428" s="41">
        <v>0</v>
      </c>
      <c r="J428" s="41">
        <v>14047792.59</v>
      </c>
      <c r="K428" s="41">
        <v>14047792.59</v>
      </c>
      <c r="L428" s="41">
        <v>468653.41</v>
      </c>
      <c r="M428" s="41">
        <v>468653.41</v>
      </c>
      <c r="N428" s="42">
        <f t="shared" si="6"/>
        <v>0.96771569225690635</v>
      </c>
    </row>
    <row r="429" spans="1:14" x14ac:dyDescent="0.2">
      <c r="A429" s="39" t="s">
        <v>1102</v>
      </c>
      <c r="B429" s="39" t="s">
        <v>1103</v>
      </c>
      <c r="C429" s="40" t="s">
        <v>45</v>
      </c>
      <c r="D429" s="41">
        <v>36125323</v>
      </c>
      <c r="E429" s="41">
        <v>31207747</v>
      </c>
      <c r="F429" s="41">
        <v>31207747</v>
      </c>
      <c r="G429" s="41">
        <v>0</v>
      </c>
      <c r="H429" s="41">
        <v>0</v>
      </c>
      <c r="I429" s="41">
        <v>0</v>
      </c>
      <c r="J429" s="41">
        <v>29872277.219999999</v>
      </c>
      <c r="K429" s="41">
        <v>29872277.219999999</v>
      </c>
      <c r="L429" s="41">
        <v>1335469.78</v>
      </c>
      <c r="M429" s="41">
        <v>1335469.78</v>
      </c>
      <c r="N429" s="42">
        <f t="shared" si="6"/>
        <v>0.95720710694046574</v>
      </c>
    </row>
    <row r="430" spans="1:14" x14ac:dyDescent="0.2">
      <c r="A430" s="39" t="s">
        <v>1104</v>
      </c>
      <c r="B430" s="39" t="s">
        <v>1105</v>
      </c>
      <c r="C430" s="40" t="s">
        <v>45</v>
      </c>
      <c r="D430" s="41">
        <v>39549796</v>
      </c>
      <c r="E430" s="41">
        <v>26383007</v>
      </c>
      <c r="F430" s="41">
        <v>26383007</v>
      </c>
      <c r="G430" s="41">
        <v>0</v>
      </c>
      <c r="H430" s="41">
        <v>0</v>
      </c>
      <c r="I430" s="41">
        <v>0</v>
      </c>
      <c r="J430" s="41">
        <v>25943595.129999999</v>
      </c>
      <c r="K430" s="41">
        <v>25943595.129999999</v>
      </c>
      <c r="L430" s="41">
        <v>439411.87</v>
      </c>
      <c r="M430" s="41">
        <v>439411.87</v>
      </c>
      <c r="N430" s="42">
        <f t="shared" si="6"/>
        <v>0.98334489051987128</v>
      </c>
    </row>
    <row r="431" spans="1:14" x14ac:dyDescent="0.2">
      <c r="A431" s="39" t="s">
        <v>1106</v>
      </c>
      <c r="B431" s="39" t="s">
        <v>1107</v>
      </c>
      <c r="C431" s="40" t="s">
        <v>45</v>
      </c>
      <c r="D431" s="41">
        <v>93922085</v>
      </c>
      <c r="E431" s="41">
        <v>93381494</v>
      </c>
      <c r="F431" s="41">
        <v>93381494</v>
      </c>
      <c r="G431" s="41">
        <v>0</v>
      </c>
      <c r="H431" s="41">
        <v>0</v>
      </c>
      <c r="I431" s="41">
        <v>0</v>
      </c>
      <c r="J431" s="41">
        <v>87501542.390000001</v>
      </c>
      <c r="K431" s="41">
        <v>87501542.390000001</v>
      </c>
      <c r="L431" s="41">
        <v>5879951.6100000003</v>
      </c>
      <c r="M431" s="41">
        <v>5879951.6100000003</v>
      </c>
      <c r="N431" s="42">
        <f t="shared" si="6"/>
        <v>0.9370330098809514</v>
      </c>
    </row>
    <row r="432" spans="1:14" x14ac:dyDescent="0.2">
      <c r="A432" s="39" t="s">
        <v>1108</v>
      </c>
      <c r="B432" s="39" t="s">
        <v>1109</v>
      </c>
      <c r="C432" s="40" t="s">
        <v>45</v>
      </c>
      <c r="D432" s="41">
        <v>15206286</v>
      </c>
      <c r="E432" s="41">
        <v>14665695</v>
      </c>
      <c r="F432" s="41">
        <v>14665695</v>
      </c>
      <c r="G432" s="41">
        <v>0</v>
      </c>
      <c r="H432" s="41">
        <v>0</v>
      </c>
      <c r="I432" s="41">
        <v>0</v>
      </c>
      <c r="J432" s="41">
        <v>14330646.890000001</v>
      </c>
      <c r="K432" s="41">
        <v>14330646.890000001</v>
      </c>
      <c r="L432" s="41">
        <v>335048.11</v>
      </c>
      <c r="M432" s="41">
        <v>335048.11</v>
      </c>
      <c r="N432" s="42">
        <f t="shared" si="6"/>
        <v>0.9771542971540047</v>
      </c>
    </row>
    <row r="433" spans="1:14" x14ac:dyDescent="0.2">
      <c r="A433" s="39" t="s">
        <v>1110</v>
      </c>
      <c r="B433" s="39" t="s">
        <v>1111</v>
      </c>
      <c r="C433" s="40" t="s">
        <v>45</v>
      </c>
      <c r="D433" s="41">
        <v>65737256</v>
      </c>
      <c r="E433" s="41">
        <v>57488770</v>
      </c>
      <c r="F433" s="41">
        <v>57488770</v>
      </c>
      <c r="G433" s="41">
        <v>0</v>
      </c>
      <c r="H433" s="41">
        <v>0</v>
      </c>
      <c r="I433" s="41">
        <v>0</v>
      </c>
      <c r="J433" s="41">
        <v>57070387.729999997</v>
      </c>
      <c r="K433" s="41">
        <v>57070387.729999997</v>
      </c>
      <c r="L433" s="41">
        <v>418382.27</v>
      </c>
      <c r="M433" s="41">
        <v>418382.27</v>
      </c>
      <c r="N433" s="42">
        <f t="shared" si="6"/>
        <v>0.99272236525498803</v>
      </c>
    </row>
    <row r="434" spans="1:14" x14ac:dyDescent="0.2">
      <c r="A434" s="39" t="s">
        <v>1112</v>
      </c>
      <c r="B434" s="39" t="s">
        <v>1113</v>
      </c>
      <c r="C434" s="40" t="s">
        <v>45</v>
      </c>
      <c r="D434" s="41">
        <v>50232703</v>
      </c>
      <c r="E434" s="41">
        <v>42834866</v>
      </c>
      <c r="F434" s="41">
        <v>42834866</v>
      </c>
      <c r="G434" s="41">
        <v>0</v>
      </c>
      <c r="H434" s="41">
        <v>0</v>
      </c>
      <c r="I434" s="41">
        <v>0</v>
      </c>
      <c r="J434" s="41">
        <v>42729393.390000001</v>
      </c>
      <c r="K434" s="41">
        <v>42729393.390000001</v>
      </c>
      <c r="L434" s="41">
        <v>105472.61</v>
      </c>
      <c r="M434" s="41">
        <v>105472.61</v>
      </c>
      <c r="N434" s="42">
        <f t="shared" si="6"/>
        <v>0.99753769254233227</v>
      </c>
    </row>
    <row r="435" spans="1:14" x14ac:dyDescent="0.2">
      <c r="A435" s="39" t="s">
        <v>1114</v>
      </c>
      <c r="B435" s="39" t="s">
        <v>1115</v>
      </c>
      <c r="C435" s="40" t="s">
        <v>45</v>
      </c>
      <c r="D435" s="41">
        <v>48294212</v>
      </c>
      <c r="E435" s="41">
        <v>48294212</v>
      </c>
      <c r="F435" s="41">
        <v>48294212</v>
      </c>
      <c r="G435" s="41">
        <v>0</v>
      </c>
      <c r="H435" s="41">
        <v>0</v>
      </c>
      <c r="I435" s="41">
        <v>0</v>
      </c>
      <c r="J435" s="41">
        <v>47236775.859999999</v>
      </c>
      <c r="K435" s="41">
        <v>47236775.859999999</v>
      </c>
      <c r="L435" s="41">
        <v>1057436.1399999999</v>
      </c>
      <c r="M435" s="41">
        <v>1057436.1399999999</v>
      </c>
      <c r="N435" s="42">
        <f t="shared" si="6"/>
        <v>0.97810428835654262</v>
      </c>
    </row>
    <row r="436" spans="1:14" x14ac:dyDescent="0.2">
      <c r="A436" s="39" t="s">
        <v>1116</v>
      </c>
      <c r="B436" s="39" t="s">
        <v>1117</v>
      </c>
      <c r="C436" s="40" t="s">
        <v>45</v>
      </c>
      <c r="D436" s="41">
        <v>32343768</v>
      </c>
      <c r="E436" s="41">
        <v>32343768</v>
      </c>
      <c r="F436" s="41">
        <v>32343768</v>
      </c>
      <c r="G436" s="41">
        <v>0</v>
      </c>
      <c r="H436" s="41">
        <v>0</v>
      </c>
      <c r="I436" s="41">
        <v>0</v>
      </c>
      <c r="J436" s="41">
        <v>32113344.129999999</v>
      </c>
      <c r="K436" s="41">
        <v>32113344.129999999</v>
      </c>
      <c r="L436" s="41">
        <v>230423.87</v>
      </c>
      <c r="M436" s="41">
        <v>230423.87</v>
      </c>
      <c r="N436" s="42">
        <f t="shared" si="6"/>
        <v>0.99287578769424756</v>
      </c>
    </row>
    <row r="437" spans="1:14" x14ac:dyDescent="0.2">
      <c r="A437" s="39" t="s">
        <v>1118</v>
      </c>
      <c r="B437" s="39" t="s">
        <v>1119</v>
      </c>
      <c r="C437" s="40" t="s">
        <v>45</v>
      </c>
      <c r="D437" s="41">
        <v>8445537</v>
      </c>
      <c r="E437" s="41">
        <v>8445537</v>
      </c>
      <c r="F437" s="41">
        <v>8445537</v>
      </c>
      <c r="G437" s="41">
        <v>0</v>
      </c>
      <c r="H437" s="41">
        <v>0</v>
      </c>
      <c r="I437" s="41">
        <v>0</v>
      </c>
      <c r="J437" s="41">
        <v>8318986.7000000002</v>
      </c>
      <c r="K437" s="41">
        <v>8318986.7000000002</v>
      </c>
      <c r="L437" s="41">
        <v>126550.3</v>
      </c>
      <c r="M437" s="41">
        <v>126550.3</v>
      </c>
      <c r="N437" s="42">
        <f t="shared" si="6"/>
        <v>0.98501571895309914</v>
      </c>
    </row>
    <row r="438" spans="1:14" x14ac:dyDescent="0.2">
      <c r="A438" s="39" t="s">
        <v>1120</v>
      </c>
      <c r="B438" s="39" t="s">
        <v>1121</v>
      </c>
      <c r="C438" s="40" t="s">
        <v>45</v>
      </c>
      <c r="D438" s="41">
        <v>22287596</v>
      </c>
      <c r="E438" s="41">
        <v>21224528</v>
      </c>
      <c r="F438" s="41">
        <v>21224528</v>
      </c>
      <c r="G438" s="41">
        <v>0</v>
      </c>
      <c r="H438" s="41">
        <v>0</v>
      </c>
      <c r="I438" s="41">
        <v>0</v>
      </c>
      <c r="J438" s="41">
        <v>20560330.030000001</v>
      </c>
      <c r="K438" s="41">
        <v>20560330.030000001</v>
      </c>
      <c r="L438" s="41">
        <v>664197.97</v>
      </c>
      <c r="M438" s="41">
        <v>664197.97</v>
      </c>
      <c r="N438" s="42">
        <f t="shared" si="6"/>
        <v>0.96870611351168801</v>
      </c>
    </row>
    <row r="439" spans="1:14" x14ac:dyDescent="0.2">
      <c r="A439" s="39" t="s">
        <v>1122</v>
      </c>
      <c r="B439" s="39" t="s">
        <v>1123</v>
      </c>
      <c r="C439" s="40" t="s">
        <v>45</v>
      </c>
      <c r="D439" s="41">
        <v>22287596</v>
      </c>
      <c r="E439" s="41">
        <v>22287596</v>
      </c>
      <c r="F439" s="41">
        <v>22287596</v>
      </c>
      <c r="G439" s="41">
        <v>0</v>
      </c>
      <c r="H439" s="41">
        <v>0</v>
      </c>
      <c r="I439" s="41">
        <v>0</v>
      </c>
      <c r="J439" s="41">
        <v>21869380.329999998</v>
      </c>
      <c r="K439" s="41">
        <v>21869380.329999998</v>
      </c>
      <c r="L439" s="41">
        <v>418215.67</v>
      </c>
      <c r="M439" s="41">
        <v>418215.67</v>
      </c>
      <c r="N439" s="42">
        <f t="shared" si="6"/>
        <v>0.98123549664127074</v>
      </c>
    </row>
    <row r="440" spans="1:14" x14ac:dyDescent="0.2">
      <c r="A440" s="39" t="s">
        <v>1124</v>
      </c>
      <c r="B440" s="39" t="s">
        <v>1125</v>
      </c>
      <c r="C440" s="40" t="s">
        <v>45</v>
      </c>
      <c r="D440" s="41">
        <v>4878420</v>
      </c>
      <c r="E440" s="41">
        <v>3889604</v>
      </c>
      <c r="F440" s="41">
        <v>3889604</v>
      </c>
      <c r="G440" s="41">
        <v>0</v>
      </c>
      <c r="H440" s="41">
        <v>0</v>
      </c>
      <c r="I440" s="41">
        <v>0</v>
      </c>
      <c r="J440" s="41">
        <v>3524161</v>
      </c>
      <c r="K440" s="41">
        <v>3524161</v>
      </c>
      <c r="L440" s="41">
        <v>365443</v>
      </c>
      <c r="M440" s="41">
        <v>365443</v>
      </c>
      <c r="N440" s="42">
        <f t="shared" si="6"/>
        <v>0.90604621961515874</v>
      </c>
    </row>
    <row r="441" spans="1:14" x14ac:dyDescent="0.2">
      <c r="A441" s="39" t="s">
        <v>1126</v>
      </c>
      <c r="B441" s="39" t="s">
        <v>1127</v>
      </c>
      <c r="C441" s="40" t="s">
        <v>45</v>
      </c>
      <c r="D441" s="41">
        <v>4878420</v>
      </c>
      <c r="E441" s="41">
        <v>4878420</v>
      </c>
      <c r="F441" s="41">
        <v>4878420</v>
      </c>
      <c r="G441" s="41">
        <v>0</v>
      </c>
      <c r="H441" s="41">
        <v>0</v>
      </c>
      <c r="I441" s="41">
        <v>0</v>
      </c>
      <c r="J441" s="41">
        <v>4329752.95</v>
      </c>
      <c r="K441" s="41">
        <v>4329752.95</v>
      </c>
      <c r="L441" s="41">
        <v>548667.05000000005</v>
      </c>
      <c r="M441" s="41">
        <v>548667.05000000005</v>
      </c>
      <c r="N441" s="42">
        <f t="shared" si="6"/>
        <v>0.88753181357898669</v>
      </c>
    </row>
    <row r="442" spans="1:14" x14ac:dyDescent="0.2">
      <c r="A442" s="39" t="s">
        <v>1128</v>
      </c>
      <c r="B442" s="39" t="s">
        <v>1129</v>
      </c>
      <c r="C442" s="40" t="s">
        <v>45</v>
      </c>
      <c r="D442" s="41">
        <v>47023693</v>
      </c>
      <c r="E442" s="41">
        <v>46584217</v>
      </c>
      <c r="F442" s="41">
        <v>46584217</v>
      </c>
      <c r="G442" s="41">
        <v>0</v>
      </c>
      <c r="H442" s="41">
        <v>0</v>
      </c>
      <c r="I442" s="41">
        <v>0</v>
      </c>
      <c r="J442" s="41">
        <v>45506476.299999997</v>
      </c>
      <c r="K442" s="41">
        <v>45506476.299999997</v>
      </c>
      <c r="L442" s="41">
        <v>1077740.7</v>
      </c>
      <c r="M442" s="41">
        <v>1077740.7</v>
      </c>
      <c r="N442" s="42">
        <f t="shared" si="6"/>
        <v>0.97686468144350258</v>
      </c>
    </row>
    <row r="443" spans="1:14" x14ac:dyDescent="0.2">
      <c r="A443" s="39" t="s">
        <v>1130</v>
      </c>
      <c r="B443" s="39" t="s">
        <v>1131</v>
      </c>
      <c r="C443" s="40" t="s">
        <v>45</v>
      </c>
      <c r="D443" s="41">
        <v>46185827</v>
      </c>
      <c r="E443" s="41">
        <v>46185827</v>
      </c>
      <c r="F443" s="41">
        <v>46185827</v>
      </c>
      <c r="G443" s="41">
        <v>0</v>
      </c>
      <c r="H443" s="41">
        <v>0</v>
      </c>
      <c r="I443" s="41">
        <v>0</v>
      </c>
      <c r="J443" s="41">
        <v>45999782.549999997</v>
      </c>
      <c r="K443" s="41">
        <v>45999782.549999997</v>
      </c>
      <c r="L443" s="41">
        <v>186044.45</v>
      </c>
      <c r="M443" s="41">
        <v>186044.45</v>
      </c>
      <c r="N443" s="42">
        <f t="shared" si="6"/>
        <v>0.99597182811081841</v>
      </c>
    </row>
    <row r="444" spans="1:14" x14ac:dyDescent="0.2">
      <c r="A444" s="39" t="s">
        <v>1132</v>
      </c>
      <c r="B444" s="39" t="s">
        <v>1133</v>
      </c>
      <c r="C444" s="40" t="s">
        <v>45</v>
      </c>
      <c r="D444" s="41">
        <v>59279174</v>
      </c>
      <c r="E444" s="41">
        <v>58419281</v>
      </c>
      <c r="F444" s="41">
        <v>58419281</v>
      </c>
      <c r="G444" s="41">
        <v>0</v>
      </c>
      <c r="H444" s="41">
        <v>0</v>
      </c>
      <c r="I444" s="41">
        <v>0</v>
      </c>
      <c r="J444" s="41">
        <v>58146261.189999998</v>
      </c>
      <c r="K444" s="41">
        <v>58146261.189999998</v>
      </c>
      <c r="L444" s="41">
        <v>273019.81</v>
      </c>
      <c r="M444" s="41">
        <v>273019.81</v>
      </c>
      <c r="N444" s="42">
        <f t="shared" si="6"/>
        <v>0.99532654621339822</v>
      </c>
    </row>
    <row r="445" spans="1:14" x14ac:dyDescent="0.2">
      <c r="A445" s="39" t="s">
        <v>1134</v>
      </c>
      <c r="B445" s="39" t="s">
        <v>1135</v>
      </c>
      <c r="C445" s="40" t="s">
        <v>45</v>
      </c>
      <c r="D445" s="41">
        <v>4878420</v>
      </c>
      <c r="E445" s="41">
        <v>4878420</v>
      </c>
      <c r="F445" s="41">
        <v>4878420</v>
      </c>
      <c r="G445" s="41">
        <v>0</v>
      </c>
      <c r="H445" s="41">
        <v>0</v>
      </c>
      <c r="I445" s="41">
        <v>0</v>
      </c>
      <c r="J445" s="41">
        <v>4759881.8499999996</v>
      </c>
      <c r="K445" s="41">
        <v>4759881.8499999996</v>
      </c>
      <c r="L445" s="41">
        <v>118538.15</v>
      </c>
      <c r="M445" s="41">
        <v>118538.15</v>
      </c>
      <c r="N445" s="42">
        <f t="shared" si="6"/>
        <v>0.97570152836369139</v>
      </c>
    </row>
    <row r="446" spans="1:14" x14ac:dyDescent="0.2">
      <c r="A446" s="39" t="s">
        <v>1136</v>
      </c>
      <c r="B446" s="39" t="s">
        <v>1137</v>
      </c>
      <c r="C446" s="40" t="s">
        <v>45</v>
      </c>
      <c r="D446" s="41">
        <v>22287596</v>
      </c>
      <c r="E446" s="41">
        <v>22287596</v>
      </c>
      <c r="F446" s="41">
        <v>22287596</v>
      </c>
      <c r="G446" s="41">
        <v>0</v>
      </c>
      <c r="H446" s="41">
        <v>0</v>
      </c>
      <c r="I446" s="41">
        <v>0</v>
      </c>
      <c r="J446" s="41">
        <v>22122388.329999998</v>
      </c>
      <c r="K446" s="41">
        <v>22122388.329999998</v>
      </c>
      <c r="L446" s="41">
        <v>165207.67000000001</v>
      </c>
      <c r="M446" s="41">
        <v>165207.67000000001</v>
      </c>
      <c r="N446" s="42">
        <f t="shared" si="6"/>
        <v>0.99258746120487817</v>
      </c>
    </row>
    <row r="447" spans="1:14" x14ac:dyDescent="0.2">
      <c r="A447" s="39" t="s">
        <v>1138</v>
      </c>
      <c r="B447" s="39" t="s">
        <v>1139</v>
      </c>
      <c r="C447" s="40" t="s">
        <v>45</v>
      </c>
      <c r="D447" s="41">
        <v>22585633</v>
      </c>
      <c r="E447" s="41">
        <v>31206448</v>
      </c>
      <c r="F447" s="41">
        <v>31206448</v>
      </c>
      <c r="G447" s="41">
        <v>0</v>
      </c>
      <c r="H447" s="41">
        <v>0</v>
      </c>
      <c r="I447" s="41">
        <v>0</v>
      </c>
      <c r="J447" s="41">
        <v>30805541.579999998</v>
      </c>
      <c r="K447" s="41">
        <v>30805541.579999998</v>
      </c>
      <c r="L447" s="41">
        <v>400906.42</v>
      </c>
      <c r="M447" s="41">
        <v>400906.42</v>
      </c>
      <c r="N447" s="42">
        <f t="shared" si="6"/>
        <v>0.98715309028441811</v>
      </c>
    </row>
    <row r="448" spans="1:14" x14ac:dyDescent="0.2">
      <c r="A448" s="39" t="s">
        <v>1140</v>
      </c>
      <c r="B448" s="39" t="s">
        <v>1141</v>
      </c>
      <c r="C448" s="40" t="s">
        <v>45</v>
      </c>
      <c r="D448" s="41">
        <v>45979792</v>
      </c>
      <c r="E448" s="41">
        <v>33706311</v>
      </c>
      <c r="F448" s="41">
        <v>33706311</v>
      </c>
      <c r="G448" s="41">
        <v>0</v>
      </c>
      <c r="H448" s="41">
        <v>0</v>
      </c>
      <c r="I448" s="41">
        <v>0</v>
      </c>
      <c r="J448" s="41">
        <v>33362354.510000002</v>
      </c>
      <c r="K448" s="41">
        <v>33362354.510000002</v>
      </c>
      <c r="L448" s="41">
        <v>343956.49</v>
      </c>
      <c r="M448" s="41">
        <v>343956.49</v>
      </c>
      <c r="N448" s="42">
        <f t="shared" si="6"/>
        <v>0.98979548696385078</v>
      </c>
    </row>
    <row r="449" spans="1:14" x14ac:dyDescent="0.2">
      <c r="A449" s="39" t="s">
        <v>1142</v>
      </c>
      <c r="B449" s="39" t="s">
        <v>1143</v>
      </c>
      <c r="C449" s="40" t="s">
        <v>45</v>
      </c>
      <c r="D449" s="41">
        <v>4878420</v>
      </c>
      <c r="E449" s="41">
        <v>4878420</v>
      </c>
      <c r="F449" s="41">
        <v>4878420</v>
      </c>
      <c r="G449" s="41">
        <v>0</v>
      </c>
      <c r="H449" s="41">
        <v>0</v>
      </c>
      <c r="I449" s="41">
        <v>0</v>
      </c>
      <c r="J449" s="41">
        <v>4812041.8499999996</v>
      </c>
      <c r="K449" s="41">
        <v>4812041.8499999996</v>
      </c>
      <c r="L449" s="41">
        <v>66378.149999999994</v>
      </c>
      <c r="M449" s="41">
        <v>66378.149999999994</v>
      </c>
      <c r="N449" s="42">
        <f t="shared" si="6"/>
        <v>0.98639351470353098</v>
      </c>
    </row>
    <row r="450" spans="1:14" x14ac:dyDescent="0.2">
      <c r="A450" s="39" t="s">
        <v>1144</v>
      </c>
      <c r="B450" s="39" t="s">
        <v>1145</v>
      </c>
      <c r="C450" s="40" t="s">
        <v>45</v>
      </c>
      <c r="D450" s="41">
        <v>4878420</v>
      </c>
      <c r="E450" s="41">
        <v>4878420</v>
      </c>
      <c r="F450" s="41">
        <v>4878420</v>
      </c>
      <c r="G450" s="41">
        <v>0</v>
      </c>
      <c r="H450" s="41">
        <v>0</v>
      </c>
      <c r="I450" s="41">
        <v>0</v>
      </c>
      <c r="J450" s="41">
        <v>4781607.3600000003</v>
      </c>
      <c r="K450" s="41">
        <v>4781607.3600000003</v>
      </c>
      <c r="L450" s="41">
        <v>96812.64</v>
      </c>
      <c r="M450" s="41">
        <v>96812.64</v>
      </c>
      <c r="N450" s="42">
        <f t="shared" si="6"/>
        <v>0.98015491901066332</v>
      </c>
    </row>
    <row r="451" spans="1:14" x14ac:dyDescent="0.2">
      <c r="A451" s="39" t="s">
        <v>1146</v>
      </c>
      <c r="B451" s="39" t="s">
        <v>1147</v>
      </c>
      <c r="C451" s="40" t="s">
        <v>45</v>
      </c>
      <c r="D451" s="41">
        <v>4878420</v>
      </c>
      <c r="E451" s="41">
        <v>3889604</v>
      </c>
      <c r="F451" s="41">
        <v>3889604</v>
      </c>
      <c r="G451" s="41">
        <v>0</v>
      </c>
      <c r="H451" s="41">
        <v>0</v>
      </c>
      <c r="I451" s="41">
        <v>0</v>
      </c>
      <c r="J451" s="41">
        <v>3823651.46</v>
      </c>
      <c r="K451" s="41">
        <v>3823651.46</v>
      </c>
      <c r="L451" s="41">
        <v>65952.539999999994</v>
      </c>
      <c r="M451" s="41">
        <v>65952.539999999994</v>
      </c>
      <c r="N451" s="42">
        <f t="shared" si="6"/>
        <v>0.9830438934143424</v>
      </c>
    </row>
    <row r="452" spans="1:14" x14ac:dyDescent="0.2">
      <c r="A452" s="39" t="s">
        <v>1148</v>
      </c>
      <c r="B452" s="39" t="s">
        <v>1149</v>
      </c>
      <c r="C452" s="40" t="s">
        <v>45</v>
      </c>
      <c r="D452" s="41">
        <v>3560000</v>
      </c>
      <c r="E452" s="41">
        <v>3560000</v>
      </c>
      <c r="F452" s="41">
        <v>3560000</v>
      </c>
      <c r="G452" s="41">
        <v>0</v>
      </c>
      <c r="H452" s="41">
        <v>0</v>
      </c>
      <c r="I452" s="41">
        <v>0</v>
      </c>
      <c r="J452" s="41">
        <v>1037530</v>
      </c>
      <c r="K452" s="41">
        <v>1037530</v>
      </c>
      <c r="L452" s="41">
        <v>2522470</v>
      </c>
      <c r="M452" s="41">
        <v>2522470</v>
      </c>
      <c r="N452" s="42">
        <f t="shared" si="6"/>
        <v>0.29144101123595506</v>
      </c>
    </row>
    <row r="453" spans="1:14" x14ac:dyDescent="0.2">
      <c r="A453" s="39" t="s">
        <v>1150</v>
      </c>
      <c r="B453" s="39" t="s">
        <v>1151</v>
      </c>
      <c r="C453" s="40" t="s">
        <v>45</v>
      </c>
      <c r="D453" s="41">
        <v>42566954</v>
      </c>
      <c r="E453" s="41">
        <v>42566954</v>
      </c>
      <c r="F453" s="41">
        <v>42566954</v>
      </c>
      <c r="G453" s="41">
        <v>0</v>
      </c>
      <c r="H453" s="41">
        <v>0</v>
      </c>
      <c r="I453" s="41">
        <v>0</v>
      </c>
      <c r="J453" s="41">
        <v>42554190.840000004</v>
      </c>
      <c r="K453" s="41">
        <v>42554190.840000004</v>
      </c>
      <c r="L453" s="41">
        <v>12763.16</v>
      </c>
      <c r="M453" s="41">
        <v>12763.16</v>
      </c>
      <c r="N453" s="42">
        <f t="shared" si="6"/>
        <v>0.9997001627130756</v>
      </c>
    </row>
    <row r="454" spans="1:14" x14ac:dyDescent="0.2">
      <c r="A454" s="39" t="s">
        <v>1152</v>
      </c>
      <c r="B454" s="39" t="s">
        <v>1153</v>
      </c>
      <c r="C454" s="40" t="s">
        <v>45</v>
      </c>
      <c r="D454" s="41">
        <v>8403742</v>
      </c>
      <c r="E454" s="41">
        <v>8403742</v>
      </c>
      <c r="F454" s="41">
        <v>8403742</v>
      </c>
      <c r="G454" s="41">
        <v>0</v>
      </c>
      <c r="H454" s="41">
        <v>0</v>
      </c>
      <c r="I454" s="41">
        <v>0</v>
      </c>
      <c r="J454" s="41">
        <v>8085552.1799999997</v>
      </c>
      <c r="K454" s="41">
        <v>8085552.1799999997</v>
      </c>
      <c r="L454" s="41">
        <v>318189.82</v>
      </c>
      <c r="M454" s="41">
        <v>318189.82</v>
      </c>
      <c r="N454" s="42">
        <f t="shared" si="6"/>
        <v>0.96213712653244232</v>
      </c>
    </row>
    <row r="455" spans="1:14" x14ac:dyDescent="0.2">
      <c r="A455" s="39" t="s">
        <v>1154</v>
      </c>
      <c r="B455" s="39" t="s">
        <v>1155</v>
      </c>
      <c r="C455" s="40" t="s">
        <v>45</v>
      </c>
      <c r="D455" s="41">
        <v>37969716</v>
      </c>
      <c r="E455" s="41">
        <v>37969716</v>
      </c>
      <c r="F455" s="41">
        <v>37969716</v>
      </c>
      <c r="G455" s="41">
        <v>0</v>
      </c>
      <c r="H455" s="41">
        <v>0</v>
      </c>
      <c r="I455" s="41">
        <v>0</v>
      </c>
      <c r="J455" s="41">
        <v>36394141.170000002</v>
      </c>
      <c r="K455" s="41">
        <v>36394141.170000002</v>
      </c>
      <c r="L455" s="41">
        <v>1575574.83</v>
      </c>
      <c r="M455" s="41">
        <v>1575574.83</v>
      </c>
      <c r="N455" s="42">
        <f t="shared" ref="N455:N518" si="7">+J455/E455</f>
        <v>0.958504434692111</v>
      </c>
    </row>
    <row r="456" spans="1:14" x14ac:dyDescent="0.2">
      <c r="A456" s="39" t="s">
        <v>1156</v>
      </c>
      <c r="B456" s="39" t="s">
        <v>1157</v>
      </c>
      <c r="C456" s="40" t="s">
        <v>45</v>
      </c>
      <c r="D456" s="41">
        <v>8445537</v>
      </c>
      <c r="E456" s="41">
        <v>8445537</v>
      </c>
      <c r="F456" s="41">
        <v>8445537</v>
      </c>
      <c r="G456" s="41">
        <v>0</v>
      </c>
      <c r="H456" s="41">
        <v>0</v>
      </c>
      <c r="I456" s="41">
        <v>0</v>
      </c>
      <c r="J456" s="41">
        <v>8349913.7199999997</v>
      </c>
      <c r="K456" s="41">
        <v>8349913.7199999997</v>
      </c>
      <c r="L456" s="41">
        <v>95623.28</v>
      </c>
      <c r="M456" s="41">
        <v>95623.28</v>
      </c>
      <c r="N456" s="42">
        <f t="shared" si="7"/>
        <v>0.98867765542913377</v>
      </c>
    </row>
    <row r="457" spans="1:14" x14ac:dyDescent="0.2">
      <c r="A457" s="39" t="s">
        <v>1158</v>
      </c>
      <c r="B457" s="39" t="s">
        <v>1159</v>
      </c>
      <c r="C457" s="40" t="s">
        <v>45</v>
      </c>
      <c r="D457" s="41">
        <v>52006829</v>
      </c>
      <c r="E457" s="41">
        <v>52006829</v>
      </c>
      <c r="F457" s="41">
        <v>52006829</v>
      </c>
      <c r="G457" s="41">
        <v>0</v>
      </c>
      <c r="H457" s="41">
        <v>0</v>
      </c>
      <c r="I457" s="41">
        <v>0</v>
      </c>
      <c r="J457" s="41">
        <v>51164698.609999999</v>
      </c>
      <c r="K457" s="41">
        <v>51164698.609999999</v>
      </c>
      <c r="L457" s="41">
        <v>842130.39</v>
      </c>
      <c r="M457" s="41">
        <v>842130.39</v>
      </c>
      <c r="N457" s="42">
        <f t="shared" si="7"/>
        <v>0.98380731134366983</v>
      </c>
    </row>
    <row r="458" spans="1:14" x14ac:dyDescent="0.2">
      <c r="A458" s="39" t="s">
        <v>1160</v>
      </c>
      <c r="B458" s="39" t="s">
        <v>1161</v>
      </c>
      <c r="C458" s="40" t="s">
        <v>45</v>
      </c>
      <c r="D458" s="41">
        <v>57470649</v>
      </c>
      <c r="E458" s="41">
        <v>57470649</v>
      </c>
      <c r="F458" s="41">
        <v>57470649</v>
      </c>
      <c r="G458" s="41">
        <v>0</v>
      </c>
      <c r="H458" s="41">
        <v>0</v>
      </c>
      <c r="I458" s="41">
        <v>0</v>
      </c>
      <c r="J458" s="41">
        <v>57296283.100000001</v>
      </c>
      <c r="K458" s="41">
        <v>57296283.100000001</v>
      </c>
      <c r="L458" s="41">
        <v>174365.9</v>
      </c>
      <c r="M458" s="41">
        <v>174365.9</v>
      </c>
      <c r="N458" s="42">
        <f t="shared" si="7"/>
        <v>0.99696600085375753</v>
      </c>
    </row>
    <row r="459" spans="1:14" x14ac:dyDescent="0.2">
      <c r="A459" s="39" t="s">
        <v>1162</v>
      </c>
      <c r="B459" s="39" t="s">
        <v>1163</v>
      </c>
      <c r="C459" s="40" t="s">
        <v>45</v>
      </c>
      <c r="D459" s="41">
        <v>22696836</v>
      </c>
      <c r="E459" s="41">
        <v>22696836</v>
      </c>
      <c r="F459" s="41">
        <v>22696836</v>
      </c>
      <c r="G459" s="41">
        <v>0</v>
      </c>
      <c r="H459" s="41">
        <v>0</v>
      </c>
      <c r="I459" s="41">
        <v>0</v>
      </c>
      <c r="J459" s="41">
        <v>21851181.309999999</v>
      </c>
      <c r="K459" s="41">
        <v>21851181.309999999</v>
      </c>
      <c r="L459" s="41">
        <v>845654.69</v>
      </c>
      <c r="M459" s="41">
        <v>845654.69</v>
      </c>
      <c r="N459" s="42">
        <f t="shared" si="7"/>
        <v>0.96274129618771531</v>
      </c>
    </row>
    <row r="460" spans="1:14" x14ac:dyDescent="0.2">
      <c r="A460" s="39" t="s">
        <v>1164</v>
      </c>
      <c r="B460" s="39" t="s">
        <v>1165</v>
      </c>
      <c r="C460" s="40" t="s">
        <v>45</v>
      </c>
      <c r="D460" s="41">
        <v>8403742</v>
      </c>
      <c r="E460" s="41">
        <v>8403742</v>
      </c>
      <c r="F460" s="41">
        <v>8403742</v>
      </c>
      <c r="G460" s="41">
        <v>0</v>
      </c>
      <c r="H460" s="41">
        <v>0</v>
      </c>
      <c r="I460" s="41">
        <v>0</v>
      </c>
      <c r="J460" s="41">
        <v>8326418.6799999997</v>
      </c>
      <c r="K460" s="41">
        <v>8326418.6799999997</v>
      </c>
      <c r="L460" s="41">
        <v>77323.320000000007</v>
      </c>
      <c r="M460" s="41">
        <v>77323.320000000007</v>
      </c>
      <c r="N460" s="42">
        <f t="shared" si="7"/>
        <v>0.99079894170953842</v>
      </c>
    </row>
    <row r="461" spans="1:14" x14ac:dyDescent="0.2">
      <c r="A461" s="39" t="s">
        <v>1166</v>
      </c>
      <c r="B461" s="39" t="s">
        <v>1167</v>
      </c>
      <c r="C461" s="40" t="s">
        <v>45</v>
      </c>
      <c r="D461" s="41">
        <v>21846836</v>
      </c>
      <c r="E461" s="41">
        <v>21846836</v>
      </c>
      <c r="F461" s="41">
        <v>21846836</v>
      </c>
      <c r="G461" s="41">
        <v>0</v>
      </c>
      <c r="H461" s="41">
        <v>0</v>
      </c>
      <c r="I461" s="41">
        <v>0</v>
      </c>
      <c r="J461" s="41">
        <v>21149886.84</v>
      </c>
      <c r="K461" s="41">
        <v>21149886.84</v>
      </c>
      <c r="L461" s="41">
        <v>696949.16</v>
      </c>
      <c r="M461" s="41">
        <v>696949.16</v>
      </c>
      <c r="N461" s="42">
        <f t="shared" si="7"/>
        <v>0.96809839374452211</v>
      </c>
    </row>
    <row r="462" spans="1:14" x14ac:dyDescent="0.2">
      <c r="A462" s="39" t="s">
        <v>1168</v>
      </c>
      <c r="B462" s="39" t="s">
        <v>1169</v>
      </c>
      <c r="C462" s="40" t="s">
        <v>45</v>
      </c>
      <c r="D462" s="41">
        <v>13616454</v>
      </c>
      <c r="E462" s="41">
        <v>13616454</v>
      </c>
      <c r="F462" s="41">
        <v>13616454</v>
      </c>
      <c r="G462" s="41">
        <v>0</v>
      </c>
      <c r="H462" s="41">
        <v>0</v>
      </c>
      <c r="I462" s="41">
        <v>0</v>
      </c>
      <c r="J462" s="41">
        <v>13317593.85</v>
      </c>
      <c r="K462" s="41">
        <v>13317593.85</v>
      </c>
      <c r="L462" s="41">
        <v>298860.15000000002</v>
      </c>
      <c r="M462" s="41">
        <v>298860.15000000002</v>
      </c>
      <c r="N462" s="42">
        <f t="shared" si="7"/>
        <v>0.9780515433753898</v>
      </c>
    </row>
    <row r="463" spans="1:14" x14ac:dyDescent="0.2">
      <c r="A463" s="39" t="s">
        <v>1170</v>
      </c>
      <c r="B463" s="39" t="s">
        <v>1171</v>
      </c>
      <c r="C463" s="40" t="s">
        <v>45</v>
      </c>
      <c r="D463" s="41">
        <v>14666454</v>
      </c>
      <c r="E463" s="41">
        <v>14666454</v>
      </c>
      <c r="F463" s="41">
        <v>14666454</v>
      </c>
      <c r="G463" s="41">
        <v>0</v>
      </c>
      <c r="H463" s="41">
        <v>0</v>
      </c>
      <c r="I463" s="41">
        <v>0</v>
      </c>
      <c r="J463" s="41">
        <v>14533957.32</v>
      </c>
      <c r="K463" s="41">
        <v>14533957.32</v>
      </c>
      <c r="L463" s="41">
        <v>132496.68</v>
      </c>
      <c r="M463" s="41">
        <v>132496.68</v>
      </c>
      <c r="N463" s="42">
        <f t="shared" si="7"/>
        <v>0.99096600446161021</v>
      </c>
    </row>
    <row r="464" spans="1:14" x14ac:dyDescent="0.2">
      <c r="A464" s="39" t="s">
        <v>1172</v>
      </c>
      <c r="B464" s="39" t="s">
        <v>1173</v>
      </c>
      <c r="C464" s="40" t="s">
        <v>45</v>
      </c>
      <c r="D464" s="41">
        <v>7353742</v>
      </c>
      <c r="E464" s="41">
        <v>7353742</v>
      </c>
      <c r="F464" s="41">
        <v>7353742</v>
      </c>
      <c r="G464" s="41">
        <v>0</v>
      </c>
      <c r="H464" s="41">
        <v>0</v>
      </c>
      <c r="I464" s="41">
        <v>0</v>
      </c>
      <c r="J464" s="41">
        <v>7132355.5999999996</v>
      </c>
      <c r="K464" s="41">
        <v>7132355.5999999996</v>
      </c>
      <c r="L464" s="41">
        <v>221386.4</v>
      </c>
      <c r="M464" s="41">
        <v>221386.4</v>
      </c>
      <c r="N464" s="42">
        <f t="shared" si="7"/>
        <v>0.96989472842533764</v>
      </c>
    </row>
    <row r="465" spans="1:14" x14ac:dyDescent="0.2">
      <c r="A465" s="39" t="s">
        <v>1174</v>
      </c>
      <c r="B465" s="39" t="s">
        <v>1175</v>
      </c>
      <c r="C465" s="40" t="s">
        <v>45</v>
      </c>
      <c r="D465" s="41">
        <v>29368859</v>
      </c>
      <c r="E465" s="41">
        <v>29368859</v>
      </c>
      <c r="F465" s="41">
        <v>29368859</v>
      </c>
      <c r="G465" s="41">
        <v>0</v>
      </c>
      <c r="H465" s="41">
        <v>0</v>
      </c>
      <c r="I465" s="41">
        <v>0</v>
      </c>
      <c r="J465" s="41">
        <v>29343023.719999999</v>
      </c>
      <c r="K465" s="41">
        <v>29343023.719999999</v>
      </c>
      <c r="L465" s="41">
        <v>25835.279999999999</v>
      </c>
      <c r="M465" s="41">
        <v>25835.279999999999</v>
      </c>
      <c r="N465" s="42">
        <f t="shared" si="7"/>
        <v>0.99912031720401528</v>
      </c>
    </row>
    <row r="466" spans="1:14" x14ac:dyDescent="0.2">
      <c r="A466" s="39" t="s">
        <v>1176</v>
      </c>
      <c r="B466" s="39" t="s">
        <v>1177</v>
      </c>
      <c r="C466" s="40" t="s">
        <v>45</v>
      </c>
      <c r="D466" s="41">
        <v>7804777</v>
      </c>
      <c r="E466" s="41">
        <v>7804777</v>
      </c>
      <c r="F466" s="41">
        <v>7804777</v>
      </c>
      <c r="G466" s="41">
        <v>0</v>
      </c>
      <c r="H466" s="41">
        <v>0</v>
      </c>
      <c r="I466" s="41">
        <v>0</v>
      </c>
      <c r="J466" s="41">
        <v>7575516.6799999997</v>
      </c>
      <c r="K466" s="41">
        <v>7575516.6799999997</v>
      </c>
      <c r="L466" s="41">
        <v>229260.32</v>
      </c>
      <c r="M466" s="41">
        <v>229260.32</v>
      </c>
      <c r="N466" s="42">
        <f t="shared" si="7"/>
        <v>0.97062564119384831</v>
      </c>
    </row>
    <row r="467" spans="1:14" x14ac:dyDescent="0.2">
      <c r="A467" s="39" t="s">
        <v>1178</v>
      </c>
      <c r="B467" s="39" t="s">
        <v>1179</v>
      </c>
      <c r="C467" s="40" t="s">
        <v>45</v>
      </c>
      <c r="D467" s="41">
        <v>86209702</v>
      </c>
      <c r="E467" s="41">
        <v>86209702</v>
      </c>
      <c r="F467" s="41">
        <v>86209702</v>
      </c>
      <c r="G467" s="41">
        <v>0</v>
      </c>
      <c r="H467" s="41">
        <v>0</v>
      </c>
      <c r="I467" s="41">
        <v>0</v>
      </c>
      <c r="J467" s="41">
        <v>86004143.980000004</v>
      </c>
      <c r="K467" s="41">
        <v>86004143.980000004</v>
      </c>
      <c r="L467" s="41">
        <v>205558.02</v>
      </c>
      <c r="M467" s="41">
        <v>205558.02</v>
      </c>
      <c r="N467" s="42">
        <f t="shared" si="7"/>
        <v>0.99761560456385756</v>
      </c>
    </row>
    <row r="468" spans="1:14" x14ac:dyDescent="0.2">
      <c r="A468" s="39" t="s">
        <v>1180</v>
      </c>
      <c r="B468" s="39" t="s">
        <v>1181</v>
      </c>
      <c r="C468" s="40" t="s">
        <v>45</v>
      </c>
      <c r="D468" s="41">
        <v>56361183</v>
      </c>
      <c r="E468" s="41">
        <v>56361183</v>
      </c>
      <c r="F468" s="41">
        <v>56361183</v>
      </c>
      <c r="G468" s="41">
        <v>0</v>
      </c>
      <c r="H468" s="41">
        <v>0</v>
      </c>
      <c r="I468" s="41">
        <v>0</v>
      </c>
      <c r="J468" s="41">
        <v>56244975.899999999</v>
      </c>
      <c r="K468" s="41">
        <v>56244975.899999999</v>
      </c>
      <c r="L468" s="41">
        <v>116207.1</v>
      </c>
      <c r="M468" s="41">
        <v>116207.1</v>
      </c>
      <c r="N468" s="42">
        <f t="shared" si="7"/>
        <v>0.99793817138295338</v>
      </c>
    </row>
    <row r="469" spans="1:14" x14ac:dyDescent="0.2">
      <c r="A469" s="39" t="s">
        <v>1182</v>
      </c>
      <c r="B469" s="39" t="s">
        <v>1183</v>
      </c>
      <c r="C469" s="40" t="s">
        <v>45</v>
      </c>
      <c r="D469" s="41">
        <v>8303742</v>
      </c>
      <c r="E469" s="41">
        <v>21969677</v>
      </c>
      <c r="F469" s="41">
        <v>21969677</v>
      </c>
      <c r="G469" s="41">
        <v>0</v>
      </c>
      <c r="H469" s="41">
        <v>0</v>
      </c>
      <c r="I469" s="41">
        <v>0</v>
      </c>
      <c r="J469" s="41">
        <v>21296915.219999999</v>
      </c>
      <c r="K469" s="41">
        <v>21296915.219999999</v>
      </c>
      <c r="L469" s="41">
        <v>672761.78</v>
      </c>
      <c r="M469" s="41">
        <v>672761.78</v>
      </c>
      <c r="N469" s="42">
        <f t="shared" si="7"/>
        <v>0.9693777118343615</v>
      </c>
    </row>
    <row r="470" spans="1:14" x14ac:dyDescent="0.2">
      <c r="A470" s="39" t="s">
        <v>1184</v>
      </c>
      <c r="B470" s="39" t="s">
        <v>1185</v>
      </c>
      <c r="C470" s="40" t="s">
        <v>45</v>
      </c>
      <c r="D470" s="41">
        <v>29727064</v>
      </c>
      <c r="E470" s="41">
        <v>24818433</v>
      </c>
      <c r="F470" s="41">
        <v>24818433</v>
      </c>
      <c r="G470" s="41">
        <v>0</v>
      </c>
      <c r="H470" s="41">
        <v>0</v>
      </c>
      <c r="I470" s="41">
        <v>0</v>
      </c>
      <c r="J470" s="41">
        <v>22591166.02</v>
      </c>
      <c r="K470" s="41">
        <v>22591166.02</v>
      </c>
      <c r="L470" s="41">
        <v>2227266.98</v>
      </c>
      <c r="M470" s="41">
        <v>2227266.98</v>
      </c>
      <c r="N470" s="42">
        <f t="shared" si="7"/>
        <v>0.91025755010398923</v>
      </c>
    </row>
    <row r="471" spans="1:14" x14ac:dyDescent="0.2">
      <c r="A471" s="39" t="s">
        <v>1186</v>
      </c>
      <c r="B471" s="39" t="s">
        <v>1187</v>
      </c>
      <c r="C471" s="40" t="s">
        <v>45</v>
      </c>
      <c r="D471" s="41">
        <v>22347716</v>
      </c>
      <c r="E471" s="41">
        <v>22347716</v>
      </c>
      <c r="F471" s="41">
        <v>22347716</v>
      </c>
      <c r="G471" s="41">
        <v>0</v>
      </c>
      <c r="H471" s="41">
        <v>0</v>
      </c>
      <c r="I471" s="41">
        <v>0</v>
      </c>
      <c r="J471" s="41">
        <v>21758788.550000001</v>
      </c>
      <c r="K471" s="41">
        <v>21758788.550000001</v>
      </c>
      <c r="L471" s="41">
        <v>588927.44999999995</v>
      </c>
      <c r="M471" s="41">
        <v>588927.44999999995</v>
      </c>
      <c r="N471" s="42">
        <f t="shared" si="7"/>
        <v>0.97364708545607082</v>
      </c>
    </row>
    <row r="472" spans="1:14" x14ac:dyDescent="0.2">
      <c r="A472" s="39" t="s">
        <v>1188</v>
      </c>
      <c r="B472" s="39" t="s">
        <v>1189</v>
      </c>
      <c r="C472" s="40" t="s">
        <v>45</v>
      </c>
      <c r="D472" s="41">
        <v>8505657</v>
      </c>
      <c r="E472" s="41">
        <v>5739657</v>
      </c>
      <c r="F472" s="41">
        <v>5739657</v>
      </c>
      <c r="G472" s="41">
        <v>0</v>
      </c>
      <c r="H472" s="41">
        <v>0</v>
      </c>
      <c r="I472" s="41">
        <v>0</v>
      </c>
      <c r="J472" s="41">
        <v>5441611.9699999997</v>
      </c>
      <c r="K472" s="41">
        <v>5441611.9699999997</v>
      </c>
      <c r="L472" s="41">
        <v>298045.03000000003</v>
      </c>
      <c r="M472" s="41">
        <v>298045.03000000003</v>
      </c>
      <c r="N472" s="42">
        <f t="shared" si="7"/>
        <v>0.94807267577139187</v>
      </c>
    </row>
    <row r="473" spans="1:14" x14ac:dyDescent="0.2">
      <c r="A473" s="39" t="s">
        <v>1190</v>
      </c>
      <c r="B473" s="39" t="s">
        <v>1191</v>
      </c>
      <c r="C473" s="40" t="s">
        <v>45</v>
      </c>
      <c r="D473" s="41">
        <v>37106411</v>
      </c>
      <c r="E473" s="41">
        <v>37106411</v>
      </c>
      <c r="F473" s="41">
        <v>37106411</v>
      </c>
      <c r="G473" s="41">
        <v>0</v>
      </c>
      <c r="H473" s="41">
        <v>0</v>
      </c>
      <c r="I473" s="41">
        <v>0</v>
      </c>
      <c r="J473" s="41">
        <v>36702728.049999997</v>
      </c>
      <c r="K473" s="41">
        <v>36702728.049999997</v>
      </c>
      <c r="L473" s="41">
        <v>403682.95</v>
      </c>
      <c r="M473" s="41">
        <v>403682.95</v>
      </c>
      <c r="N473" s="42">
        <f t="shared" si="7"/>
        <v>0.98912093788860356</v>
      </c>
    </row>
    <row r="474" spans="1:14" x14ac:dyDescent="0.2">
      <c r="A474" s="39" t="s">
        <v>1192</v>
      </c>
      <c r="B474" s="39" t="s">
        <v>1193</v>
      </c>
      <c r="C474" s="40" t="s">
        <v>45</v>
      </c>
      <c r="D474" s="41">
        <v>21846836</v>
      </c>
      <c r="E474" s="41">
        <v>21846836</v>
      </c>
      <c r="F474" s="41">
        <v>21846836</v>
      </c>
      <c r="G474" s="41">
        <v>0</v>
      </c>
      <c r="H474" s="41">
        <v>0</v>
      </c>
      <c r="I474" s="41">
        <v>0</v>
      </c>
      <c r="J474" s="41">
        <v>21698283.199999999</v>
      </c>
      <c r="K474" s="41">
        <v>21698283.199999999</v>
      </c>
      <c r="L474" s="41">
        <v>148552.79999999999</v>
      </c>
      <c r="M474" s="41">
        <v>148552.79999999999</v>
      </c>
      <c r="N474" s="42">
        <f t="shared" si="7"/>
        <v>0.99320026021159302</v>
      </c>
    </row>
    <row r="475" spans="1:14" x14ac:dyDescent="0.2">
      <c r="A475" s="39" t="s">
        <v>1194</v>
      </c>
      <c r="B475" s="39" t="s">
        <v>1195</v>
      </c>
      <c r="C475" s="40" t="s">
        <v>45</v>
      </c>
      <c r="D475" s="41">
        <v>22145801</v>
      </c>
      <c r="E475" s="41">
        <v>22145801</v>
      </c>
      <c r="F475" s="41">
        <v>22145801</v>
      </c>
      <c r="G475" s="41">
        <v>0</v>
      </c>
      <c r="H475" s="41">
        <v>0</v>
      </c>
      <c r="I475" s="41">
        <v>0</v>
      </c>
      <c r="J475" s="41">
        <v>21960652.32</v>
      </c>
      <c r="K475" s="41">
        <v>21960652.32</v>
      </c>
      <c r="L475" s="41">
        <v>185148.68</v>
      </c>
      <c r="M475" s="41">
        <v>185148.68</v>
      </c>
      <c r="N475" s="42">
        <f t="shared" si="7"/>
        <v>0.99163955821692795</v>
      </c>
    </row>
    <row r="476" spans="1:14" x14ac:dyDescent="0.2">
      <c r="A476" s="39" t="s">
        <v>1196</v>
      </c>
      <c r="B476" s="39" t="s">
        <v>1197</v>
      </c>
      <c r="C476" s="40" t="s">
        <v>45</v>
      </c>
      <c r="D476" s="41">
        <v>29727064</v>
      </c>
      <c r="E476" s="41">
        <v>29727064</v>
      </c>
      <c r="F476" s="41">
        <v>29727064</v>
      </c>
      <c r="G476" s="41">
        <v>0</v>
      </c>
      <c r="H476" s="41">
        <v>0</v>
      </c>
      <c r="I476" s="41">
        <v>0</v>
      </c>
      <c r="J476" s="41">
        <v>28984082.59</v>
      </c>
      <c r="K476" s="41">
        <v>28984082.59</v>
      </c>
      <c r="L476" s="41">
        <v>742981.41</v>
      </c>
      <c r="M476" s="41">
        <v>742981.41</v>
      </c>
      <c r="N476" s="42">
        <f t="shared" si="7"/>
        <v>0.9750065660705679</v>
      </c>
    </row>
    <row r="477" spans="1:14" x14ac:dyDescent="0.2">
      <c r="A477" s="39" t="s">
        <v>1198</v>
      </c>
      <c r="B477" s="39" t="s">
        <v>1199</v>
      </c>
      <c r="C477" s="40" t="s">
        <v>45</v>
      </c>
      <c r="D477" s="41">
        <v>28579894</v>
      </c>
      <c r="E477" s="41">
        <v>210280</v>
      </c>
      <c r="F477" s="41">
        <v>210280</v>
      </c>
      <c r="G477" s="41">
        <v>0</v>
      </c>
      <c r="H477" s="41">
        <v>0</v>
      </c>
      <c r="I477" s="41">
        <v>0</v>
      </c>
      <c r="J477" s="41">
        <v>0</v>
      </c>
      <c r="K477" s="41">
        <v>0</v>
      </c>
      <c r="L477" s="41">
        <v>210280</v>
      </c>
      <c r="M477" s="41">
        <v>210280</v>
      </c>
      <c r="N477" s="42">
        <f t="shared" si="7"/>
        <v>0</v>
      </c>
    </row>
    <row r="478" spans="1:14" x14ac:dyDescent="0.2">
      <c r="A478" s="39" t="s">
        <v>1200</v>
      </c>
      <c r="B478" s="39" t="s">
        <v>1201</v>
      </c>
      <c r="C478" s="40" t="s">
        <v>45</v>
      </c>
      <c r="D478" s="41">
        <v>22145801</v>
      </c>
      <c r="E478" s="41">
        <v>19027000</v>
      </c>
      <c r="F478" s="41">
        <v>19027000</v>
      </c>
      <c r="G478" s="41">
        <v>0</v>
      </c>
      <c r="H478" s="41">
        <v>0</v>
      </c>
      <c r="I478" s="41">
        <v>0</v>
      </c>
      <c r="J478" s="41">
        <v>18680496.73</v>
      </c>
      <c r="K478" s="41">
        <v>18680496.73</v>
      </c>
      <c r="L478" s="41">
        <v>346503.27</v>
      </c>
      <c r="M478" s="41">
        <v>346503.27</v>
      </c>
      <c r="N478" s="42">
        <f t="shared" si="7"/>
        <v>0.98178886477111471</v>
      </c>
    </row>
    <row r="479" spans="1:14" x14ac:dyDescent="0.2">
      <c r="A479" s="39" t="s">
        <v>1202</v>
      </c>
      <c r="B479" s="39" t="s">
        <v>1203</v>
      </c>
      <c r="C479" s="40" t="s">
        <v>45</v>
      </c>
      <c r="D479" s="41">
        <v>44118244</v>
      </c>
      <c r="E479" s="41">
        <v>36813924</v>
      </c>
      <c r="F479" s="41">
        <v>36813924</v>
      </c>
      <c r="G479" s="41">
        <v>0</v>
      </c>
      <c r="H479" s="41">
        <v>0</v>
      </c>
      <c r="I479" s="41">
        <v>0</v>
      </c>
      <c r="J479" s="41">
        <v>36532608.770000003</v>
      </c>
      <c r="K479" s="41">
        <v>36532608.770000003</v>
      </c>
      <c r="L479" s="41">
        <v>281315.23</v>
      </c>
      <c r="M479" s="41">
        <v>281315.23</v>
      </c>
      <c r="N479" s="42">
        <f t="shared" si="7"/>
        <v>0.99235845572995707</v>
      </c>
    </row>
    <row r="480" spans="1:14" x14ac:dyDescent="0.2">
      <c r="A480" s="39" t="s">
        <v>1204</v>
      </c>
      <c r="B480" s="39" t="s">
        <v>1205</v>
      </c>
      <c r="C480" s="40" t="s">
        <v>45</v>
      </c>
      <c r="D480" s="41">
        <v>21095801</v>
      </c>
      <c r="E480" s="41">
        <v>21095801</v>
      </c>
      <c r="F480" s="41">
        <v>21095801</v>
      </c>
      <c r="G480" s="41">
        <v>0</v>
      </c>
      <c r="H480" s="41">
        <v>0</v>
      </c>
      <c r="I480" s="41">
        <v>0</v>
      </c>
      <c r="J480" s="41">
        <v>20853113.449999999</v>
      </c>
      <c r="K480" s="41">
        <v>20853113.449999999</v>
      </c>
      <c r="L480" s="41">
        <v>242687.55</v>
      </c>
      <c r="M480" s="41">
        <v>242687.55</v>
      </c>
      <c r="N480" s="42">
        <f t="shared" si="7"/>
        <v>0.98849593101489719</v>
      </c>
    </row>
    <row r="481" spans="1:14" x14ac:dyDescent="0.2">
      <c r="A481" s="39" t="s">
        <v>1206</v>
      </c>
      <c r="B481" s="39" t="s">
        <v>1207</v>
      </c>
      <c r="C481" s="40" t="s">
        <v>45</v>
      </c>
      <c r="D481" s="41">
        <v>51141301</v>
      </c>
      <c r="E481" s="41">
        <v>51141301</v>
      </c>
      <c r="F481" s="41">
        <v>51141301</v>
      </c>
      <c r="G481" s="41">
        <v>0</v>
      </c>
      <c r="H481" s="41">
        <v>0</v>
      </c>
      <c r="I481" s="41">
        <v>0</v>
      </c>
      <c r="J481" s="41">
        <v>50483903.07</v>
      </c>
      <c r="K481" s="41">
        <v>50483903.07</v>
      </c>
      <c r="L481" s="41">
        <v>657397.93000000005</v>
      </c>
      <c r="M481" s="41">
        <v>657397.93000000005</v>
      </c>
      <c r="N481" s="42">
        <f t="shared" si="7"/>
        <v>0.987145459400808</v>
      </c>
    </row>
    <row r="482" spans="1:14" x14ac:dyDescent="0.2">
      <c r="A482" s="39" t="s">
        <v>1208</v>
      </c>
      <c r="B482" s="39" t="s">
        <v>1209</v>
      </c>
      <c r="C482" s="40" t="s">
        <v>45</v>
      </c>
      <c r="D482" s="41">
        <v>7253742</v>
      </c>
      <c r="E482" s="41">
        <v>7253742</v>
      </c>
      <c r="F482" s="41">
        <v>7253742</v>
      </c>
      <c r="G482" s="41">
        <v>0</v>
      </c>
      <c r="H482" s="41">
        <v>0</v>
      </c>
      <c r="I482" s="41">
        <v>0</v>
      </c>
      <c r="J482" s="41">
        <v>6129092.4100000001</v>
      </c>
      <c r="K482" s="41">
        <v>6129092.4100000001</v>
      </c>
      <c r="L482" s="41">
        <v>1124649.5900000001</v>
      </c>
      <c r="M482" s="41">
        <v>1124649.5900000001</v>
      </c>
      <c r="N482" s="42">
        <f t="shared" si="7"/>
        <v>0.84495594273962327</v>
      </c>
    </row>
    <row r="483" spans="1:14" x14ac:dyDescent="0.2">
      <c r="A483" s="39" t="s">
        <v>1210</v>
      </c>
      <c r="B483" s="39" t="s">
        <v>1211</v>
      </c>
      <c r="C483" s="40" t="s">
        <v>45</v>
      </c>
      <c r="D483" s="41">
        <v>7253742</v>
      </c>
      <c r="E483" s="41">
        <v>7253742</v>
      </c>
      <c r="F483" s="41">
        <v>7253742</v>
      </c>
      <c r="G483" s="41">
        <v>0</v>
      </c>
      <c r="H483" s="41">
        <v>0</v>
      </c>
      <c r="I483" s="41">
        <v>0</v>
      </c>
      <c r="J483" s="41">
        <v>7065883.21</v>
      </c>
      <c r="K483" s="41">
        <v>7065883.21</v>
      </c>
      <c r="L483" s="41">
        <v>187858.79</v>
      </c>
      <c r="M483" s="41">
        <v>187858.79</v>
      </c>
      <c r="N483" s="42">
        <f t="shared" si="7"/>
        <v>0.97410180979692962</v>
      </c>
    </row>
    <row r="484" spans="1:14" x14ac:dyDescent="0.2">
      <c r="A484" s="39" t="s">
        <v>1212</v>
      </c>
      <c r="B484" s="39" t="s">
        <v>1213</v>
      </c>
      <c r="C484" s="40" t="s">
        <v>45</v>
      </c>
      <c r="D484" s="41">
        <v>7253742</v>
      </c>
      <c r="E484" s="41">
        <v>7253742</v>
      </c>
      <c r="F484" s="41">
        <v>7253742</v>
      </c>
      <c r="G484" s="41">
        <v>0</v>
      </c>
      <c r="H484" s="41">
        <v>0</v>
      </c>
      <c r="I484" s="41">
        <v>0</v>
      </c>
      <c r="J484" s="41">
        <v>7220612.1799999997</v>
      </c>
      <c r="K484" s="41">
        <v>7220612.1799999997</v>
      </c>
      <c r="L484" s="41">
        <v>33129.82</v>
      </c>
      <c r="M484" s="41">
        <v>33129.82</v>
      </c>
      <c r="N484" s="42">
        <f t="shared" si="7"/>
        <v>0.99543272699801011</v>
      </c>
    </row>
    <row r="485" spans="1:14" x14ac:dyDescent="0.2">
      <c r="A485" s="39" t="s">
        <v>1214</v>
      </c>
      <c r="B485" s="39" t="s">
        <v>1215</v>
      </c>
      <c r="C485" s="40" t="s">
        <v>45</v>
      </c>
      <c r="D485" s="41">
        <v>8004777</v>
      </c>
      <c r="E485" s="41">
        <v>5478558</v>
      </c>
      <c r="F485" s="41">
        <v>5478558</v>
      </c>
      <c r="G485" s="41">
        <v>0</v>
      </c>
      <c r="H485" s="41">
        <v>0</v>
      </c>
      <c r="I485" s="41">
        <v>0</v>
      </c>
      <c r="J485" s="41">
        <v>5292172.5599999996</v>
      </c>
      <c r="K485" s="41">
        <v>5292172.5599999996</v>
      </c>
      <c r="L485" s="41">
        <v>186385.44</v>
      </c>
      <c r="M485" s="41">
        <v>186385.44</v>
      </c>
      <c r="N485" s="42">
        <f t="shared" si="7"/>
        <v>0.96597910618085991</v>
      </c>
    </row>
    <row r="486" spans="1:14" x14ac:dyDescent="0.2">
      <c r="A486" s="39" t="s">
        <v>1216</v>
      </c>
      <c r="B486" s="39" t="s">
        <v>1217</v>
      </c>
      <c r="C486" s="40" t="s">
        <v>45</v>
      </c>
      <c r="D486" s="41">
        <v>7648487</v>
      </c>
      <c r="E486" s="41">
        <v>15933064</v>
      </c>
      <c r="F486" s="41">
        <v>15933064</v>
      </c>
      <c r="G486" s="41">
        <v>0</v>
      </c>
      <c r="H486" s="41">
        <v>0</v>
      </c>
      <c r="I486" s="41">
        <v>0</v>
      </c>
      <c r="J486" s="41">
        <v>12929871.189999999</v>
      </c>
      <c r="K486" s="41">
        <v>12929871.189999999</v>
      </c>
      <c r="L486" s="41">
        <v>3003192.81</v>
      </c>
      <c r="M486" s="41">
        <v>3003192.81</v>
      </c>
      <c r="N486" s="42">
        <f t="shared" si="7"/>
        <v>0.81151190944817642</v>
      </c>
    </row>
    <row r="487" spans="1:14" x14ac:dyDescent="0.2">
      <c r="A487" s="39" t="s">
        <v>1218</v>
      </c>
      <c r="B487" s="39" t="s">
        <v>1219</v>
      </c>
      <c r="C487" s="40" t="s">
        <v>45</v>
      </c>
      <c r="D487" s="41">
        <v>7253742</v>
      </c>
      <c r="E487" s="41">
        <v>7253742</v>
      </c>
      <c r="F487" s="41">
        <v>7253742</v>
      </c>
      <c r="G487" s="41">
        <v>0</v>
      </c>
      <c r="H487" s="41">
        <v>0</v>
      </c>
      <c r="I487" s="41">
        <v>0</v>
      </c>
      <c r="J487" s="41">
        <v>7170704.79</v>
      </c>
      <c r="K487" s="41">
        <v>7170704.79</v>
      </c>
      <c r="L487" s="41">
        <v>83037.210000000006</v>
      </c>
      <c r="M487" s="41">
        <v>83037.210000000006</v>
      </c>
      <c r="N487" s="42">
        <f t="shared" si="7"/>
        <v>0.98855250021299357</v>
      </c>
    </row>
    <row r="488" spans="1:14" x14ac:dyDescent="0.2">
      <c r="A488" s="39" t="s">
        <v>1220</v>
      </c>
      <c r="B488" s="39" t="s">
        <v>1221</v>
      </c>
      <c r="C488" s="40" t="s">
        <v>45</v>
      </c>
      <c r="D488" s="41">
        <v>7253742</v>
      </c>
      <c r="E488" s="41">
        <v>13507893</v>
      </c>
      <c r="F488" s="41">
        <v>13507893</v>
      </c>
      <c r="G488" s="41">
        <v>0</v>
      </c>
      <c r="H488" s="41">
        <v>0</v>
      </c>
      <c r="I488" s="41">
        <v>0</v>
      </c>
      <c r="J488" s="41">
        <v>11626816.140000001</v>
      </c>
      <c r="K488" s="41">
        <v>11626816.140000001</v>
      </c>
      <c r="L488" s="41">
        <v>1881076.86</v>
      </c>
      <c r="M488" s="41">
        <v>1881076.86</v>
      </c>
      <c r="N488" s="42">
        <f t="shared" si="7"/>
        <v>0.86074239261445151</v>
      </c>
    </row>
    <row r="489" spans="1:14" x14ac:dyDescent="0.2">
      <c r="A489" s="39" t="s">
        <v>1222</v>
      </c>
      <c r="B489" s="39" t="s">
        <v>1223</v>
      </c>
      <c r="C489" s="40" t="s">
        <v>45</v>
      </c>
      <c r="D489" s="41">
        <v>7804777</v>
      </c>
      <c r="E489" s="41">
        <v>7804777</v>
      </c>
      <c r="F489" s="41">
        <v>7804777</v>
      </c>
      <c r="G489" s="41">
        <v>0</v>
      </c>
      <c r="H489" s="41">
        <v>0</v>
      </c>
      <c r="I489" s="41">
        <v>0</v>
      </c>
      <c r="J489" s="41">
        <v>4212505.47</v>
      </c>
      <c r="K489" s="41">
        <v>4212505.47</v>
      </c>
      <c r="L489" s="41">
        <v>3592271.53</v>
      </c>
      <c r="M489" s="41">
        <v>3592271.53</v>
      </c>
      <c r="N489" s="42">
        <f t="shared" si="7"/>
        <v>0.53973425121563368</v>
      </c>
    </row>
    <row r="490" spans="1:14" x14ac:dyDescent="0.2">
      <c r="A490" s="39" t="s">
        <v>1224</v>
      </c>
      <c r="B490" s="39" t="s">
        <v>1225</v>
      </c>
      <c r="C490" s="40" t="s">
        <v>45</v>
      </c>
      <c r="D490" s="41">
        <v>7253742</v>
      </c>
      <c r="E490" s="41">
        <v>13012100</v>
      </c>
      <c r="F490" s="41">
        <v>13012100</v>
      </c>
      <c r="G490" s="41">
        <v>0</v>
      </c>
      <c r="H490" s="41">
        <v>0</v>
      </c>
      <c r="I490" s="41">
        <v>0</v>
      </c>
      <c r="J490" s="41">
        <v>11603357.630000001</v>
      </c>
      <c r="K490" s="41">
        <v>11603357.630000001</v>
      </c>
      <c r="L490" s="41">
        <v>1408742.37</v>
      </c>
      <c r="M490" s="41">
        <v>1408742.37</v>
      </c>
      <c r="N490" s="42">
        <f t="shared" si="7"/>
        <v>0.89173597113455938</v>
      </c>
    </row>
    <row r="491" spans="1:14" x14ac:dyDescent="0.2">
      <c r="A491" s="39" t="s">
        <v>1226</v>
      </c>
      <c r="B491" s="39" t="s">
        <v>1227</v>
      </c>
      <c r="C491" s="40" t="s">
        <v>45</v>
      </c>
      <c r="D491" s="41">
        <v>7253742</v>
      </c>
      <c r="E491" s="41">
        <v>7253742</v>
      </c>
      <c r="F491" s="41">
        <v>7253742</v>
      </c>
      <c r="G491" s="41">
        <v>0</v>
      </c>
      <c r="H491" s="41">
        <v>0</v>
      </c>
      <c r="I491" s="41">
        <v>0</v>
      </c>
      <c r="J491" s="41">
        <v>7118445.1799999997</v>
      </c>
      <c r="K491" s="41">
        <v>7118445.1799999997</v>
      </c>
      <c r="L491" s="41">
        <v>135296.82</v>
      </c>
      <c r="M491" s="41">
        <v>135296.82</v>
      </c>
      <c r="N491" s="42">
        <f t="shared" si="7"/>
        <v>0.98134799666158512</v>
      </c>
    </row>
    <row r="492" spans="1:14" x14ac:dyDescent="0.2">
      <c r="A492" s="39" t="s">
        <v>1228</v>
      </c>
      <c r="B492" s="39" t="s">
        <v>1229</v>
      </c>
      <c r="C492" s="40" t="s">
        <v>45</v>
      </c>
      <c r="D492" s="41">
        <v>7253742</v>
      </c>
      <c r="E492" s="41">
        <v>13012100</v>
      </c>
      <c r="F492" s="41">
        <v>13012100</v>
      </c>
      <c r="G492" s="41">
        <v>0</v>
      </c>
      <c r="H492" s="41">
        <v>0</v>
      </c>
      <c r="I492" s="41">
        <v>0</v>
      </c>
      <c r="J492" s="41">
        <v>12660177.84</v>
      </c>
      <c r="K492" s="41">
        <v>12660177.84</v>
      </c>
      <c r="L492" s="41">
        <v>351922.16</v>
      </c>
      <c r="M492" s="41">
        <v>351922.16</v>
      </c>
      <c r="N492" s="42">
        <f t="shared" si="7"/>
        <v>0.97295423797849689</v>
      </c>
    </row>
    <row r="493" spans="1:14" x14ac:dyDescent="0.2">
      <c r="A493" s="39" t="s">
        <v>1230</v>
      </c>
      <c r="B493" s="39" t="s">
        <v>1231</v>
      </c>
      <c r="C493" s="40" t="s">
        <v>45</v>
      </c>
      <c r="D493" s="41">
        <v>8009346</v>
      </c>
      <c r="E493" s="41">
        <v>8668554</v>
      </c>
      <c r="F493" s="41">
        <v>8668554</v>
      </c>
      <c r="G493" s="41">
        <v>0</v>
      </c>
      <c r="H493" s="41">
        <v>0</v>
      </c>
      <c r="I493" s="41">
        <v>0</v>
      </c>
      <c r="J493" s="41">
        <v>6885185.1799999997</v>
      </c>
      <c r="K493" s="41">
        <v>6885185.1799999997</v>
      </c>
      <c r="L493" s="41">
        <v>1783368.82</v>
      </c>
      <c r="M493" s="41">
        <v>1783368.82</v>
      </c>
      <c r="N493" s="42">
        <f t="shared" si="7"/>
        <v>0.79427147595781256</v>
      </c>
    </row>
    <row r="494" spans="1:14" x14ac:dyDescent="0.2">
      <c r="A494" s="39" t="s">
        <v>1232</v>
      </c>
      <c r="B494" s="39" t="s">
        <v>1233</v>
      </c>
      <c r="C494" s="40" t="s">
        <v>45</v>
      </c>
      <c r="D494" s="41">
        <v>8004777</v>
      </c>
      <c r="E494" s="41">
        <v>8004777</v>
      </c>
      <c r="F494" s="41">
        <v>8004777</v>
      </c>
      <c r="G494" s="41">
        <v>0</v>
      </c>
      <c r="H494" s="41">
        <v>0</v>
      </c>
      <c r="I494" s="41">
        <v>0</v>
      </c>
      <c r="J494" s="41">
        <v>6940891.79</v>
      </c>
      <c r="K494" s="41">
        <v>6940891.79</v>
      </c>
      <c r="L494" s="41">
        <v>1063885.21</v>
      </c>
      <c r="M494" s="41">
        <v>1063885.21</v>
      </c>
      <c r="N494" s="42">
        <f t="shared" si="7"/>
        <v>0.86709371041816652</v>
      </c>
    </row>
    <row r="495" spans="1:14" x14ac:dyDescent="0.2">
      <c r="A495" s="39" t="s">
        <v>1234</v>
      </c>
      <c r="B495" s="39" t="s">
        <v>1235</v>
      </c>
      <c r="C495" s="40" t="s">
        <v>45</v>
      </c>
      <c r="D495" s="41">
        <v>7813420</v>
      </c>
      <c r="E495" s="41">
        <v>12089947</v>
      </c>
      <c r="F495" s="41">
        <v>12089947</v>
      </c>
      <c r="G495" s="41">
        <v>0</v>
      </c>
      <c r="H495" s="41">
        <v>0</v>
      </c>
      <c r="I495" s="41">
        <v>0</v>
      </c>
      <c r="J495" s="41">
        <v>11707352.23</v>
      </c>
      <c r="K495" s="41">
        <v>11707352.23</v>
      </c>
      <c r="L495" s="41">
        <v>382594.77</v>
      </c>
      <c r="M495" s="41">
        <v>382594.77</v>
      </c>
      <c r="N495" s="42">
        <f t="shared" si="7"/>
        <v>0.96835430544071044</v>
      </c>
    </row>
    <row r="496" spans="1:14" x14ac:dyDescent="0.2">
      <c r="A496" s="39" t="s">
        <v>1236</v>
      </c>
      <c r="B496" s="39" t="s">
        <v>1237</v>
      </c>
      <c r="C496" s="40" t="s">
        <v>45</v>
      </c>
      <c r="D496" s="41">
        <v>7253742</v>
      </c>
      <c r="E496" s="41">
        <v>7253742</v>
      </c>
      <c r="F496" s="41">
        <v>7253742</v>
      </c>
      <c r="G496" s="41">
        <v>0</v>
      </c>
      <c r="H496" s="41">
        <v>0</v>
      </c>
      <c r="I496" s="41">
        <v>0</v>
      </c>
      <c r="J496" s="41">
        <v>7142029.9400000004</v>
      </c>
      <c r="K496" s="41">
        <v>7142029.9400000004</v>
      </c>
      <c r="L496" s="41">
        <v>111712.06</v>
      </c>
      <c r="M496" s="41">
        <v>111712.06</v>
      </c>
      <c r="N496" s="42">
        <f t="shared" si="7"/>
        <v>0.98459938883958109</v>
      </c>
    </row>
    <row r="497" spans="1:14" x14ac:dyDescent="0.2">
      <c r="A497" s="39" t="s">
        <v>1238</v>
      </c>
      <c r="B497" s="39" t="s">
        <v>1239</v>
      </c>
      <c r="C497" s="40" t="s">
        <v>45</v>
      </c>
      <c r="D497" s="41">
        <v>7097452</v>
      </c>
      <c r="E497" s="41">
        <v>12196602</v>
      </c>
      <c r="F497" s="41">
        <v>12196602</v>
      </c>
      <c r="G497" s="41">
        <v>0</v>
      </c>
      <c r="H497" s="41">
        <v>0</v>
      </c>
      <c r="I497" s="41">
        <v>0</v>
      </c>
      <c r="J497" s="41">
        <v>11394084.460000001</v>
      </c>
      <c r="K497" s="41">
        <v>11394084.460000001</v>
      </c>
      <c r="L497" s="41">
        <v>802517.54</v>
      </c>
      <c r="M497" s="41">
        <v>802517.54</v>
      </c>
      <c r="N497" s="42">
        <f t="shared" si="7"/>
        <v>0.93420154728341553</v>
      </c>
    </row>
    <row r="498" spans="1:14" x14ac:dyDescent="0.2">
      <c r="A498" s="39" t="s">
        <v>1240</v>
      </c>
      <c r="B498" s="39" t="s">
        <v>1241</v>
      </c>
      <c r="C498" s="40" t="s">
        <v>45</v>
      </c>
      <c r="D498" s="41">
        <v>7097452</v>
      </c>
      <c r="E498" s="41">
        <v>11373979</v>
      </c>
      <c r="F498" s="41">
        <v>11373979</v>
      </c>
      <c r="G498" s="41">
        <v>0</v>
      </c>
      <c r="H498" s="41">
        <v>0</v>
      </c>
      <c r="I498" s="41">
        <v>0</v>
      </c>
      <c r="J498" s="41">
        <v>10795492.390000001</v>
      </c>
      <c r="K498" s="41">
        <v>10795492.390000001</v>
      </c>
      <c r="L498" s="41">
        <v>578486.61</v>
      </c>
      <c r="M498" s="41">
        <v>578486.61</v>
      </c>
      <c r="N498" s="42">
        <f t="shared" si="7"/>
        <v>0.94913946913388891</v>
      </c>
    </row>
    <row r="499" spans="1:14" x14ac:dyDescent="0.2">
      <c r="A499" s="39" t="s">
        <v>1242</v>
      </c>
      <c r="B499" s="39" t="s">
        <v>1243</v>
      </c>
      <c r="C499" s="40" t="s">
        <v>45</v>
      </c>
      <c r="D499" s="41">
        <v>50046378</v>
      </c>
      <c r="E499" s="41">
        <v>50046378</v>
      </c>
      <c r="F499" s="41">
        <v>50046378</v>
      </c>
      <c r="G499" s="41">
        <v>0</v>
      </c>
      <c r="H499" s="41">
        <v>0</v>
      </c>
      <c r="I499" s="41">
        <v>0</v>
      </c>
      <c r="J499" s="41">
        <v>47332247.859999999</v>
      </c>
      <c r="K499" s="41">
        <v>47332247.859999999</v>
      </c>
      <c r="L499" s="41">
        <v>2714130.14</v>
      </c>
      <c r="M499" s="41">
        <v>2714130.14</v>
      </c>
      <c r="N499" s="42">
        <f t="shared" si="7"/>
        <v>0.94576770091134266</v>
      </c>
    </row>
    <row r="500" spans="1:14" x14ac:dyDescent="0.2">
      <c r="A500" s="39" t="s">
        <v>1244</v>
      </c>
      <c r="B500" s="39" t="s">
        <v>1245</v>
      </c>
      <c r="C500" s="40" t="s">
        <v>45</v>
      </c>
      <c r="D500" s="41">
        <v>23613472</v>
      </c>
      <c r="E500" s="41">
        <v>23613472</v>
      </c>
      <c r="F500" s="41">
        <v>23613472</v>
      </c>
      <c r="G500" s="41">
        <v>0</v>
      </c>
      <c r="H500" s="41">
        <v>0</v>
      </c>
      <c r="I500" s="41">
        <v>0</v>
      </c>
      <c r="J500" s="41">
        <v>22361231.940000001</v>
      </c>
      <c r="K500" s="41">
        <v>22361231.940000001</v>
      </c>
      <c r="L500" s="41">
        <v>1252240.06</v>
      </c>
      <c r="M500" s="41">
        <v>1252240.06</v>
      </c>
      <c r="N500" s="42">
        <f t="shared" si="7"/>
        <v>0.94696925297558954</v>
      </c>
    </row>
    <row r="501" spans="1:14" x14ac:dyDescent="0.2">
      <c r="A501" s="39" t="s">
        <v>1246</v>
      </c>
      <c r="B501" s="39" t="s">
        <v>1247</v>
      </c>
      <c r="C501" s="40" t="s">
        <v>45</v>
      </c>
      <c r="D501" s="41">
        <v>22696836</v>
      </c>
      <c r="E501" s="41">
        <v>22696836</v>
      </c>
      <c r="F501" s="41">
        <v>22696836</v>
      </c>
      <c r="G501" s="41">
        <v>0</v>
      </c>
      <c r="H501" s="41">
        <v>0</v>
      </c>
      <c r="I501" s="41">
        <v>0</v>
      </c>
      <c r="J501" s="41">
        <v>21920910.949999999</v>
      </c>
      <c r="K501" s="41">
        <v>21920910.949999999</v>
      </c>
      <c r="L501" s="41">
        <v>775925.05</v>
      </c>
      <c r="M501" s="41">
        <v>775925.05</v>
      </c>
      <c r="N501" s="42">
        <f t="shared" si="7"/>
        <v>0.96581351471191845</v>
      </c>
    </row>
    <row r="502" spans="1:14" x14ac:dyDescent="0.2">
      <c r="A502" s="39" t="s">
        <v>1248</v>
      </c>
      <c r="B502" s="39" t="s">
        <v>1249</v>
      </c>
      <c r="C502" s="40" t="s">
        <v>45</v>
      </c>
      <c r="D502" s="41">
        <v>6486357</v>
      </c>
      <c r="E502" s="41">
        <v>0</v>
      </c>
      <c r="F502" s="41">
        <v>0</v>
      </c>
      <c r="G502" s="41">
        <v>0</v>
      </c>
      <c r="H502" s="41">
        <v>0</v>
      </c>
      <c r="I502" s="41">
        <v>0</v>
      </c>
      <c r="J502" s="41">
        <v>0</v>
      </c>
      <c r="K502" s="41">
        <v>0</v>
      </c>
      <c r="L502" s="41">
        <v>0</v>
      </c>
      <c r="M502" s="41">
        <v>0</v>
      </c>
      <c r="N502" s="42" t="e">
        <f t="shared" si="7"/>
        <v>#DIV/0!</v>
      </c>
    </row>
    <row r="503" spans="1:14" x14ac:dyDescent="0.2">
      <c r="A503" s="39" t="s">
        <v>1250</v>
      </c>
      <c r="B503" s="39" t="s">
        <v>1251</v>
      </c>
      <c r="C503" s="40" t="s">
        <v>45</v>
      </c>
      <c r="D503" s="41">
        <v>9763956</v>
      </c>
      <c r="E503" s="41">
        <v>9763956</v>
      </c>
      <c r="F503" s="41">
        <v>9763956</v>
      </c>
      <c r="G503" s="41">
        <v>0</v>
      </c>
      <c r="H503" s="41">
        <v>0</v>
      </c>
      <c r="I503" s="41">
        <v>0</v>
      </c>
      <c r="J503" s="41">
        <v>8701963.7100000009</v>
      </c>
      <c r="K503" s="41">
        <v>8701963.7100000009</v>
      </c>
      <c r="L503" s="41">
        <v>1061992.29</v>
      </c>
      <c r="M503" s="41">
        <v>1061992.29</v>
      </c>
      <c r="N503" s="42">
        <f t="shared" si="7"/>
        <v>0.89123340068308388</v>
      </c>
    </row>
    <row r="504" spans="1:14" x14ac:dyDescent="0.2">
      <c r="A504" s="39" t="s">
        <v>1252</v>
      </c>
      <c r="B504" s="39" t="s">
        <v>1253</v>
      </c>
      <c r="C504" s="40" t="s">
        <v>45</v>
      </c>
      <c r="D504" s="41">
        <v>51246507</v>
      </c>
      <c r="E504" s="41">
        <v>51246507</v>
      </c>
      <c r="F504" s="41">
        <v>51246507</v>
      </c>
      <c r="G504" s="41">
        <v>0</v>
      </c>
      <c r="H504" s="41">
        <v>0</v>
      </c>
      <c r="I504" s="41">
        <v>0</v>
      </c>
      <c r="J504" s="41">
        <v>48393920.969999999</v>
      </c>
      <c r="K504" s="41">
        <v>48393920.969999999</v>
      </c>
      <c r="L504" s="41">
        <v>2852586.03</v>
      </c>
      <c r="M504" s="41">
        <v>2852586.03</v>
      </c>
      <c r="N504" s="42">
        <f t="shared" si="7"/>
        <v>0.94433599093885556</v>
      </c>
    </row>
    <row r="505" spans="1:14" x14ac:dyDescent="0.2">
      <c r="A505" s="39" t="s">
        <v>1254</v>
      </c>
      <c r="B505" s="39" t="s">
        <v>1255</v>
      </c>
      <c r="C505" s="40" t="s">
        <v>45</v>
      </c>
      <c r="D505" s="41">
        <v>85393340</v>
      </c>
      <c r="E505" s="41">
        <v>85393340</v>
      </c>
      <c r="F505" s="41">
        <v>85393340</v>
      </c>
      <c r="G505" s="41">
        <v>0</v>
      </c>
      <c r="H505" s="41">
        <v>0</v>
      </c>
      <c r="I505" s="41">
        <v>0</v>
      </c>
      <c r="J505" s="41">
        <v>82102945.310000002</v>
      </c>
      <c r="K505" s="41">
        <v>82102945.310000002</v>
      </c>
      <c r="L505" s="41">
        <v>3290394.69</v>
      </c>
      <c r="M505" s="41">
        <v>3290394.69</v>
      </c>
      <c r="N505" s="42">
        <f t="shared" si="7"/>
        <v>0.96146778320182813</v>
      </c>
    </row>
    <row r="506" spans="1:14" x14ac:dyDescent="0.2">
      <c r="A506" s="39" t="s">
        <v>1256</v>
      </c>
      <c r="B506" s="39" t="s">
        <v>1257</v>
      </c>
      <c r="C506" s="40" t="s">
        <v>45</v>
      </c>
      <c r="D506" s="41">
        <v>14908249</v>
      </c>
      <c r="E506" s="41">
        <v>18568524</v>
      </c>
      <c r="F506" s="41">
        <v>18568524</v>
      </c>
      <c r="G506" s="41">
        <v>0</v>
      </c>
      <c r="H506" s="41">
        <v>0</v>
      </c>
      <c r="I506" s="41">
        <v>0</v>
      </c>
      <c r="J506" s="41">
        <v>17308727.890000001</v>
      </c>
      <c r="K506" s="41">
        <v>17308727.890000001</v>
      </c>
      <c r="L506" s="41">
        <v>1259796.1100000001</v>
      </c>
      <c r="M506" s="41">
        <v>1259796.1100000001</v>
      </c>
      <c r="N506" s="42">
        <f t="shared" si="7"/>
        <v>0.9321542137651867</v>
      </c>
    </row>
    <row r="507" spans="1:14" x14ac:dyDescent="0.2">
      <c r="A507" s="39" t="s">
        <v>1258</v>
      </c>
      <c r="B507" s="39" t="s">
        <v>1259</v>
      </c>
      <c r="C507" s="40" t="s">
        <v>45</v>
      </c>
      <c r="D507" s="41">
        <v>20969176</v>
      </c>
      <c r="E507" s="41">
        <v>20969176</v>
      </c>
      <c r="F507" s="41">
        <v>20969176</v>
      </c>
      <c r="G507" s="41">
        <v>0</v>
      </c>
      <c r="H507" s="41">
        <v>0</v>
      </c>
      <c r="I507" s="41">
        <v>0</v>
      </c>
      <c r="J507" s="41">
        <v>19307520.34</v>
      </c>
      <c r="K507" s="41">
        <v>19307520.34</v>
      </c>
      <c r="L507" s="41">
        <v>1661655.66</v>
      </c>
      <c r="M507" s="41">
        <v>1661655.66</v>
      </c>
      <c r="N507" s="42">
        <f t="shared" si="7"/>
        <v>0.92075722670266102</v>
      </c>
    </row>
    <row r="508" spans="1:14" x14ac:dyDescent="0.2">
      <c r="A508" s="39" t="s">
        <v>1260</v>
      </c>
      <c r="B508" s="39" t="s">
        <v>1261</v>
      </c>
      <c r="C508" s="40" t="s">
        <v>45</v>
      </c>
      <c r="D508" s="41">
        <v>44216280</v>
      </c>
      <c r="E508" s="41">
        <v>51216280</v>
      </c>
      <c r="F508" s="41">
        <v>51216280</v>
      </c>
      <c r="G508" s="41">
        <v>0</v>
      </c>
      <c r="H508" s="41">
        <v>0</v>
      </c>
      <c r="I508" s="41">
        <v>0</v>
      </c>
      <c r="J508" s="41">
        <v>47796948.979999997</v>
      </c>
      <c r="K508" s="41">
        <v>47796948.979999997</v>
      </c>
      <c r="L508" s="41">
        <v>3419331.02</v>
      </c>
      <c r="M508" s="41">
        <v>3419331.02</v>
      </c>
      <c r="N508" s="42">
        <f t="shared" si="7"/>
        <v>0.93323741942991556</v>
      </c>
    </row>
    <row r="509" spans="1:14" x14ac:dyDescent="0.2">
      <c r="A509" s="39" t="s">
        <v>1262</v>
      </c>
      <c r="B509" s="39" t="s">
        <v>1263</v>
      </c>
      <c r="C509" s="40" t="s">
        <v>45</v>
      </c>
      <c r="D509" s="41">
        <v>14908249</v>
      </c>
      <c r="E509" s="41">
        <v>17734331</v>
      </c>
      <c r="F509" s="41">
        <v>17734331</v>
      </c>
      <c r="G509" s="41">
        <v>0</v>
      </c>
      <c r="H509" s="41">
        <v>0</v>
      </c>
      <c r="I509" s="41">
        <v>0</v>
      </c>
      <c r="J509" s="41">
        <v>16792227.879999999</v>
      </c>
      <c r="K509" s="41">
        <v>16792227.879999999</v>
      </c>
      <c r="L509" s="41">
        <v>942103.12</v>
      </c>
      <c r="M509" s="41">
        <v>942103.12</v>
      </c>
      <c r="N509" s="42">
        <f t="shared" si="7"/>
        <v>0.94687687288570399</v>
      </c>
    </row>
    <row r="510" spans="1:14" x14ac:dyDescent="0.2">
      <c r="A510" s="39" t="s">
        <v>1264</v>
      </c>
      <c r="B510" s="39" t="s">
        <v>1265</v>
      </c>
      <c r="C510" s="40" t="s">
        <v>45</v>
      </c>
      <c r="D510" s="41">
        <v>30583579</v>
      </c>
      <c r="E510" s="41">
        <v>37713579</v>
      </c>
      <c r="F510" s="41">
        <v>37713579</v>
      </c>
      <c r="G510" s="41">
        <v>0</v>
      </c>
      <c r="H510" s="41">
        <v>0</v>
      </c>
      <c r="I510" s="41">
        <v>0</v>
      </c>
      <c r="J510" s="41">
        <v>35259288.759999998</v>
      </c>
      <c r="K510" s="41">
        <v>35259288.759999998</v>
      </c>
      <c r="L510" s="41">
        <v>2454290.2400000002</v>
      </c>
      <c r="M510" s="41">
        <v>2454290.2400000002</v>
      </c>
      <c r="N510" s="42">
        <f t="shared" si="7"/>
        <v>0.93492290296818548</v>
      </c>
    </row>
    <row r="511" spans="1:14" x14ac:dyDescent="0.2">
      <c r="A511" s="39" t="s">
        <v>1266</v>
      </c>
      <c r="B511" s="39" t="s">
        <v>1267</v>
      </c>
      <c r="C511" s="40" t="s">
        <v>45</v>
      </c>
      <c r="D511" s="41">
        <v>14774884</v>
      </c>
      <c r="E511" s="41">
        <v>14774884</v>
      </c>
      <c r="F511" s="41">
        <v>14774884</v>
      </c>
      <c r="G511" s="41">
        <v>0</v>
      </c>
      <c r="H511" s="41">
        <v>0</v>
      </c>
      <c r="I511" s="41">
        <v>0</v>
      </c>
      <c r="J511" s="41">
        <v>14005748.76</v>
      </c>
      <c r="K511" s="41">
        <v>14005748.76</v>
      </c>
      <c r="L511" s="41">
        <v>769135.24</v>
      </c>
      <c r="M511" s="41">
        <v>769135.24</v>
      </c>
      <c r="N511" s="42">
        <f t="shared" si="7"/>
        <v>0.9479430606697149</v>
      </c>
    </row>
    <row r="512" spans="1:14" x14ac:dyDescent="0.2">
      <c r="A512" s="39" t="s">
        <v>1268</v>
      </c>
      <c r="B512" s="39" t="s">
        <v>1269</v>
      </c>
      <c r="C512" s="40" t="s">
        <v>45</v>
      </c>
      <c r="D512" s="41">
        <v>36129657</v>
      </c>
      <c r="E512" s="41">
        <v>36129657</v>
      </c>
      <c r="F512" s="41">
        <v>36129657</v>
      </c>
      <c r="G512" s="41">
        <v>0</v>
      </c>
      <c r="H512" s="41">
        <v>0</v>
      </c>
      <c r="I512" s="41">
        <v>0</v>
      </c>
      <c r="J512" s="41">
        <v>34874409.009999998</v>
      </c>
      <c r="K512" s="41">
        <v>34874409.009999998</v>
      </c>
      <c r="L512" s="41">
        <v>1255247.99</v>
      </c>
      <c r="M512" s="41">
        <v>1255247.99</v>
      </c>
      <c r="N512" s="42">
        <f t="shared" si="7"/>
        <v>0.96525712962068799</v>
      </c>
    </row>
    <row r="513" spans="1:14" x14ac:dyDescent="0.2">
      <c r="A513" s="39" t="s">
        <v>1270</v>
      </c>
      <c r="B513" s="39" t="s">
        <v>1271</v>
      </c>
      <c r="C513" s="40" t="s">
        <v>45</v>
      </c>
      <c r="D513" s="41">
        <v>78632591</v>
      </c>
      <c r="E513" s="41">
        <v>64502591</v>
      </c>
      <c r="F513" s="41">
        <v>64502591</v>
      </c>
      <c r="G513" s="41">
        <v>0</v>
      </c>
      <c r="H513" s="41">
        <v>0</v>
      </c>
      <c r="I513" s="41">
        <v>0</v>
      </c>
      <c r="J513" s="41">
        <v>61960984.899999999</v>
      </c>
      <c r="K513" s="41">
        <v>61960984.899999999</v>
      </c>
      <c r="L513" s="41">
        <v>2541606.1</v>
      </c>
      <c r="M513" s="41">
        <v>2541606.1</v>
      </c>
      <c r="N513" s="42">
        <f t="shared" si="7"/>
        <v>0.96059683711000077</v>
      </c>
    </row>
    <row r="514" spans="1:14" x14ac:dyDescent="0.2">
      <c r="A514" s="39" t="s">
        <v>1272</v>
      </c>
      <c r="B514" s="39" t="s">
        <v>1273</v>
      </c>
      <c r="C514" s="40" t="s">
        <v>45</v>
      </c>
      <c r="D514" s="41">
        <v>8403742</v>
      </c>
      <c r="E514" s="41">
        <v>7559764</v>
      </c>
      <c r="F514" s="41">
        <v>7559764</v>
      </c>
      <c r="G514" s="41">
        <v>0</v>
      </c>
      <c r="H514" s="41">
        <v>0</v>
      </c>
      <c r="I514" s="41">
        <v>0</v>
      </c>
      <c r="J514" s="41">
        <v>7557770.6600000001</v>
      </c>
      <c r="K514" s="41">
        <v>7557770.6600000001</v>
      </c>
      <c r="L514" s="41">
        <v>1993.34</v>
      </c>
      <c r="M514" s="41">
        <v>1993.34</v>
      </c>
      <c r="N514" s="42">
        <f t="shared" si="7"/>
        <v>0.99973632245662702</v>
      </c>
    </row>
    <row r="515" spans="1:14" x14ac:dyDescent="0.2">
      <c r="A515" s="39" t="s">
        <v>1274</v>
      </c>
      <c r="B515" s="39" t="s">
        <v>1275</v>
      </c>
      <c r="C515" s="40" t="s">
        <v>45</v>
      </c>
      <c r="D515" s="41">
        <v>14968369</v>
      </c>
      <c r="E515" s="41">
        <v>13072016</v>
      </c>
      <c r="F515" s="41">
        <v>13072016</v>
      </c>
      <c r="G515" s="41">
        <v>0</v>
      </c>
      <c r="H515" s="41">
        <v>0</v>
      </c>
      <c r="I515" s="41">
        <v>0</v>
      </c>
      <c r="J515" s="41">
        <v>12464821.85</v>
      </c>
      <c r="K515" s="41">
        <v>12464821.85</v>
      </c>
      <c r="L515" s="41">
        <v>607194.15</v>
      </c>
      <c r="M515" s="41">
        <v>607194.15</v>
      </c>
      <c r="N515" s="42">
        <f t="shared" si="7"/>
        <v>0.95355007597909913</v>
      </c>
    </row>
    <row r="516" spans="1:14" x14ac:dyDescent="0.2">
      <c r="A516" s="39" t="s">
        <v>1276</v>
      </c>
      <c r="B516" s="39" t="s">
        <v>1277</v>
      </c>
      <c r="C516" s="40" t="s">
        <v>45</v>
      </c>
      <c r="D516" s="41">
        <v>56695415</v>
      </c>
      <c r="E516" s="41">
        <v>52928221</v>
      </c>
      <c r="F516" s="41">
        <v>52928221</v>
      </c>
      <c r="G516" s="41">
        <v>0</v>
      </c>
      <c r="H516" s="41">
        <v>0</v>
      </c>
      <c r="I516" s="41">
        <v>0</v>
      </c>
      <c r="J516" s="41">
        <v>50348765.960000001</v>
      </c>
      <c r="K516" s="41">
        <v>50348765.960000001</v>
      </c>
      <c r="L516" s="41">
        <v>2579455.04</v>
      </c>
      <c r="M516" s="41">
        <v>2579455.04</v>
      </c>
      <c r="N516" s="42">
        <f t="shared" si="7"/>
        <v>0.95126503420547615</v>
      </c>
    </row>
    <row r="517" spans="1:14" x14ac:dyDescent="0.2">
      <c r="A517" s="39" t="s">
        <v>1278</v>
      </c>
      <c r="B517" s="39" t="s">
        <v>1279</v>
      </c>
      <c r="C517" s="40" t="s">
        <v>45</v>
      </c>
      <c r="D517" s="41">
        <v>49316068</v>
      </c>
      <c r="E517" s="41">
        <v>44383997</v>
      </c>
      <c r="F517" s="41">
        <v>44383997</v>
      </c>
      <c r="G517" s="41">
        <v>0</v>
      </c>
      <c r="H517" s="41">
        <v>0</v>
      </c>
      <c r="I517" s="41">
        <v>0</v>
      </c>
      <c r="J517" s="41">
        <v>24691753.93</v>
      </c>
      <c r="K517" s="41">
        <v>24691753.93</v>
      </c>
      <c r="L517" s="41">
        <v>19692243.07</v>
      </c>
      <c r="M517" s="41">
        <v>19692243.07</v>
      </c>
      <c r="N517" s="42">
        <f t="shared" si="7"/>
        <v>0.55632109766950466</v>
      </c>
    </row>
    <row r="518" spans="1:14" x14ac:dyDescent="0.2">
      <c r="A518" s="39" t="s">
        <v>1280</v>
      </c>
      <c r="B518" s="39" t="s">
        <v>1281</v>
      </c>
      <c r="C518" s="40" t="s">
        <v>45</v>
      </c>
      <c r="D518" s="41">
        <v>57665048</v>
      </c>
      <c r="E518" s="41">
        <v>57665048</v>
      </c>
      <c r="F518" s="41">
        <v>57665048</v>
      </c>
      <c r="G518" s="41">
        <v>0</v>
      </c>
      <c r="H518" s="41">
        <v>0</v>
      </c>
      <c r="I518" s="41">
        <v>0</v>
      </c>
      <c r="J518" s="41">
        <v>22690284.789999999</v>
      </c>
      <c r="K518" s="41">
        <v>22690284.789999999</v>
      </c>
      <c r="L518" s="41">
        <v>34974763.210000001</v>
      </c>
      <c r="M518" s="41">
        <v>34974763.210000001</v>
      </c>
      <c r="N518" s="42">
        <f t="shared" si="7"/>
        <v>0.39348419149846192</v>
      </c>
    </row>
    <row r="519" spans="1:14" x14ac:dyDescent="0.2">
      <c r="A519" s="39" t="s">
        <v>1282</v>
      </c>
      <c r="B519" s="39" t="s">
        <v>1283</v>
      </c>
      <c r="C519" s="40" t="s">
        <v>45</v>
      </c>
      <c r="D519" s="41">
        <v>22696836</v>
      </c>
      <c r="E519" s="41">
        <v>22598836</v>
      </c>
      <c r="F519" s="41">
        <v>22598836</v>
      </c>
      <c r="G519" s="41">
        <v>0</v>
      </c>
      <c r="H519" s="41">
        <v>0</v>
      </c>
      <c r="I519" s="41">
        <v>0</v>
      </c>
      <c r="J519" s="41">
        <v>21290661.879999999</v>
      </c>
      <c r="K519" s="41">
        <v>21290661.879999999</v>
      </c>
      <c r="L519" s="41">
        <v>1308174.1200000001</v>
      </c>
      <c r="M519" s="41">
        <v>1308174.1200000001</v>
      </c>
      <c r="N519" s="42">
        <f t="shared" ref="N519:N582" si="8">+J519/E519</f>
        <v>0.94211320795460429</v>
      </c>
    </row>
    <row r="520" spans="1:14" x14ac:dyDescent="0.2">
      <c r="A520" s="39" t="s">
        <v>1284</v>
      </c>
      <c r="B520" s="39" t="s">
        <v>1285</v>
      </c>
      <c r="C520" s="40" t="s">
        <v>45</v>
      </c>
      <c r="D520" s="41">
        <v>22696836</v>
      </c>
      <c r="E520" s="41">
        <v>22112288</v>
      </c>
      <c r="F520" s="41">
        <v>22112288</v>
      </c>
      <c r="G520" s="41">
        <v>0</v>
      </c>
      <c r="H520" s="41">
        <v>0</v>
      </c>
      <c r="I520" s="41">
        <v>0</v>
      </c>
      <c r="J520" s="41">
        <v>20932505.140000001</v>
      </c>
      <c r="K520" s="41">
        <v>20932505.140000001</v>
      </c>
      <c r="L520" s="41">
        <v>1179782.8600000001</v>
      </c>
      <c r="M520" s="41">
        <v>1179782.8600000001</v>
      </c>
      <c r="N520" s="42">
        <f t="shared" si="8"/>
        <v>0.94664582606738845</v>
      </c>
    </row>
    <row r="521" spans="1:14" x14ac:dyDescent="0.2">
      <c r="A521" s="39" t="s">
        <v>1286</v>
      </c>
      <c r="B521" s="39" t="s">
        <v>1287</v>
      </c>
      <c r="C521" s="40" t="s">
        <v>45</v>
      </c>
      <c r="D521" s="41">
        <v>49784599</v>
      </c>
      <c r="E521" s="41">
        <v>49784599</v>
      </c>
      <c r="F521" s="41">
        <v>49784599</v>
      </c>
      <c r="G521" s="41">
        <v>0</v>
      </c>
      <c r="H521" s="41">
        <v>0</v>
      </c>
      <c r="I521" s="41">
        <v>0</v>
      </c>
      <c r="J521" s="41">
        <v>49326200.719999999</v>
      </c>
      <c r="K521" s="41">
        <v>49326200.719999999</v>
      </c>
      <c r="L521" s="41">
        <v>458398.28</v>
      </c>
      <c r="M521" s="41">
        <v>458398.28</v>
      </c>
      <c r="N521" s="42">
        <f t="shared" si="8"/>
        <v>0.99079236773605428</v>
      </c>
    </row>
    <row r="522" spans="1:14" x14ac:dyDescent="0.2">
      <c r="A522" s="39" t="s">
        <v>1288</v>
      </c>
      <c r="B522" s="39" t="s">
        <v>1289</v>
      </c>
      <c r="C522" s="40" t="s">
        <v>45</v>
      </c>
      <c r="D522" s="41">
        <v>22287596</v>
      </c>
      <c r="E522" s="41">
        <v>18844264</v>
      </c>
      <c r="F522" s="41">
        <v>18844264</v>
      </c>
      <c r="G522" s="41">
        <v>0</v>
      </c>
      <c r="H522" s="41">
        <v>0</v>
      </c>
      <c r="I522" s="41">
        <v>0</v>
      </c>
      <c r="J522" s="41">
        <v>18812941.149999999</v>
      </c>
      <c r="K522" s="41">
        <v>18812941.149999999</v>
      </c>
      <c r="L522" s="41">
        <v>31322.85</v>
      </c>
      <c r="M522" s="41">
        <v>31322.85</v>
      </c>
      <c r="N522" s="42">
        <f t="shared" si="8"/>
        <v>0.99833780454359999</v>
      </c>
    </row>
    <row r="523" spans="1:14" x14ac:dyDescent="0.2">
      <c r="A523" s="39" t="s">
        <v>1290</v>
      </c>
      <c r="B523" s="39" t="s">
        <v>1291</v>
      </c>
      <c r="C523" s="40" t="s">
        <v>45</v>
      </c>
      <c r="D523" s="41">
        <v>22551836</v>
      </c>
      <c r="E523" s="41">
        <v>22551836</v>
      </c>
      <c r="F523" s="41">
        <v>22551836</v>
      </c>
      <c r="G523" s="41">
        <v>0</v>
      </c>
      <c r="H523" s="41">
        <v>0</v>
      </c>
      <c r="I523" s="41">
        <v>0</v>
      </c>
      <c r="J523" s="41">
        <v>22463145.670000002</v>
      </c>
      <c r="K523" s="41">
        <v>22463145.670000002</v>
      </c>
      <c r="L523" s="41">
        <v>88690.33</v>
      </c>
      <c r="M523" s="41">
        <v>88690.33</v>
      </c>
      <c r="N523" s="42">
        <f t="shared" si="8"/>
        <v>0.9960672678712279</v>
      </c>
    </row>
    <row r="524" spans="1:14" x14ac:dyDescent="0.2">
      <c r="A524" s="39" t="s">
        <v>1292</v>
      </c>
      <c r="B524" s="39" t="s">
        <v>1293</v>
      </c>
      <c r="C524" s="40" t="s">
        <v>45</v>
      </c>
      <c r="D524" s="41">
        <v>35775298</v>
      </c>
      <c r="E524" s="41">
        <v>31870411</v>
      </c>
      <c r="F524" s="41">
        <v>31870411</v>
      </c>
      <c r="G524" s="41">
        <v>0</v>
      </c>
      <c r="H524" s="41">
        <v>0</v>
      </c>
      <c r="I524" s="41">
        <v>0</v>
      </c>
      <c r="J524" s="41">
        <v>31720584.940000001</v>
      </c>
      <c r="K524" s="41">
        <v>31720584.940000001</v>
      </c>
      <c r="L524" s="41">
        <v>149826.06</v>
      </c>
      <c r="M524" s="41">
        <v>149826.06</v>
      </c>
      <c r="N524" s="42">
        <f t="shared" si="8"/>
        <v>0.99529889777700076</v>
      </c>
    </row>
    <row r="525" spans="1:14" x14ac:dyDescent="0.2">
      <c r="A525" s="39" t="s">
        <v>1294</v>
      </c>
      <c r="B525" s="39" t="s">
        <v>1295</v>
      </c>
      <c r="C525" s="40" t="s">
        <v>45</v>
      </c>
      <c r="D525" s="41">
        <v>14156286</v>
      </c>
      <c r="E525" s="41">
        <v>9314854</v>
      </c>
      <c r="F525" s="41">
        <v>9314854</v>
      </c>
      <c r="G525" s="41">
        <v>0</v>
      </c>
      <c r="H525" s="41">
        <v>0</v>
      </c>
      <c r="I525" s="41">
        <v>0</v>
      </c>
      <c r="J525" s="41">
        <v>9288558.5099999998</v>
      </c>
      <c r="K525" s="41">
        <v>9288558.5099999998</v>
      </c>
      <c r="L525" s="41">
        <v>26295.49</v>
      </c>
      <c r="M525" s="41">
        <v>26295.49</v>
      </c>
      <c r="N525" s="42">
        <f t="shared" si="8"/>
        <v>0.99717703680594449</v>
      </c>
    </row>
    <row r="526" spans="1:14" x14ac:dyDescent="0.2">
      <c r="A526" s="39" t="s">
        <v>1296</v>
      </c>
      <c r="B526" s="39" t="s">
        <v>1297</v>
      </c>
      <c r="C526" s="40" t="s">
        <v>45</v>
      </c>
      <c r="D526" s="41">
        <v>29014549</v>
      </c>
      <c r="E526" s="41">
        <v>22902995</v>
      </c>
      <c r="F526" s="41">
        <v>22902995</v>
      </c>
      <c r="G526" s="41">
        <v>0</v>
      </c>
      <c r="H526" s="41">
        <v>0</v>
      </c>
      <c r="I526" s="41">
        <v>0</v>
      </c>
      <c r="J526" s="41">
        <v>22632873.82</v>
      </c>
      <c r="K526" s="41">
        <v>22632873.82</v>
      </c>
      <c r="L526" s="41">
        <v>270121.18</v>
      </c>
      <c r="M526" s="41">
        <v>270121.18</v>
      </c>
      <c r="N526" s="42">
        <f t="shared" si="8"/>
        <v>0.98820585779283454</v>
      </c>
    </row>
    <row r="527" spans="1:14" x14ac:dyDescent="0.2">
      <c r="A527" s="39" t="s">
        <v>1298</v>
      </c>
      <c r="B527" s="39" t="s">
        <v>1299</v>
      </c>
      <c r="C527" s="40" t="s">
        <v>45</v>
      </c>
      <c r="D527" s="41">
        <v>22287596</v>
      </c>
      <c r="E527" s="41">
        <v>21456122</v>
      </c>
      <c r="F527" s="41">
        <v>21456122</v>
      </c>
      <c r="G527" s="41">
        <v>0</v>
      </c>
      <c r="H527" s="41">
        <v>0</v>
      </c>
      <c r="I527" s="41">
        <v>0</v>
      </c>
      <c r="J527" s="41">
        <v>21456011.100000001</v>
      </c>
      <c r="K527" s="41">
        <v>21456011.100000001</v>
      </c>
      <c r="L527" s="41">
        <v>110.9</v>
      </c>
      <c r="M527" s="41">
        <v>110.9</v>
      </c>
      <c r="N527" s="42">
        <f t="shared" si="8"/>
        <v>0.99999483131201439</v>
      </c>
    </row>
    <row r="528" spans="1:14" x14ac:dyDescent="0.2">
      <c r="A528" s="39" t="s">
        <v>1300</v>
      </c>
      <c r="B528" s="39" t="s">
        <v>1301</v>
      </c>
      <c r="C528" s="40" t="s">
        <v>45</v>
      </c>
      <c r="D528" s="41">
        <v>15206286</v>
      </c>
      <c r="E528" s="41">
        <v>23706286</v>
      </c>
      <c r="F528" s="41">
        <v>23706286</v>
      </c>
      <c r="G528" s="41">
        <v>0</v>
      </c>
      <c r="H528" s="41">
        <v>0</v>
      </c>
      <c r="I528" s="41">
        <v>0</v>
      </c>
      <c r="J528" s="41">
        <v>21168106.789999999</v>
      </c>
      <c r="K528" s="41">
        <v>21168106.789999999</v>
      </c>
      <c r="L528" s="41">
        <v>2538179.21</v>
      </c>
      <c r="M528" s="41">
        <v>2538179.21</v>
      </c>
      <c r="N528" s="42">
        <f t="shared" si="8"/>
        <v>0.89293222860805777</v>
      </c>
    </row>
    <row r="529" spans="1:14" x14ac:dyDescent="0.2">
      <c r="A529" s="39" t="s">
        <v>1302</v>
      </c>
      <c r="B529" s="39" t="s">
        <v>1303</v>
      </c>
      <c r="C529" s="40" t="s">
        <v>45</v>
      </c>
      <c r="D529" s="41">
        <v>72972641</v>
      </c>
      <c r="E529" s="41">
        <v>64972641</v>
      </c>
      <c r="F529" s="41">
        <v>64972641</v>
      </c>
      <c r="G529" s="41">
        <v>0</v>
      </c>
      <c r="H529" s="41">
        <v>0</v>
      </c>
      <c r="I529" s="41">
        <v>0</v>
      </c>
      <c r="J529" s="41">
        <v>64771609.719999999</v>
      </c>
      <c r="K529" s="41">
        <v>64771609.719999999</v>
      </c>
      <c r="L529" s="41">
        <v>201031.28</v>
      </c>
      <c r="M529" s="41">
        <v>201031.28</v>
      </c>
      <c r="N529" s="42">
        <f t="shared" si="8"/>
        <v>0.99690590875011531</v>
      </c>
    </row>
    <row r="530" spans="1:14" x14ac:dyDescent="0.2">
      <c r="A530" s="39" t="s">
        <v>1304</v>
      </c>
      <c r="B530" s="39" t="s">
        <v>1305</v>
      </c>
      <c r="C530" s="40" t="s">
        <v>45</v>
      </c>
      <c r="D530" s="41">
        <v>36393897</v>
      </c>
      <c r="E530" s="41">
        <v>42765356</v>
      </c>
      <c r="F530" s="41">
        <v>42765356</v>
      </c>
      <c r="G530" s="41">
        <v>0</v>
      </c>
      <c r="H530" s="41">
        <v>0</v>
      </c>
      <c r="I530" s="41">
        <v>0</v>
      </c>
      <c r="J530" s="41">
        <v>42647103.659999996</v>
      </c>
      <c r="K530" s="41">
        <v>42647103.659999996</v>
      </c>
      <c r="L530" s="41">
        <v>118252.34</v>
      </c>
      <c r="M530" s="41">
        <v>118252.34</v>
      </c>
      <c r="N530" s="42">
        <f t="shared" si="8"/>
        <v>0.9972348566442425</v>
      </c>
    </row>
    <row r="531" spans="1:14" x14ac:dyDescent="0.2">
      <c r="A531" s="39" t="s">
        <v>1306</v>
      </c>
      <c r="B531" s="39" t="s">
        <v>1307</v>
      </c>
      <c r="C531" s="40" t="s">
        <v>45</v>
      </c>
      <c r="D531" s="41">
        <v>56985415</v>
      </c>
      <c r="E531" s="41">
        <v>61968090</v>
      </c>
      <c r="F531" s="41">
        <v>61968090</v>
      </c>
      <c r="G531" s="41">
        <v>0</v>
      </c>
      <c r="H531" s="41">
        <v>0</v>
      </c>
      <c r="I531" s="41">
        <v>0</v>
      </c>
      <c r="J531" s="41">
        <v>61872330.899999999</v>
      </c>
      <c r="K531" s="41">
        <v>61872330.899999999</v>
      </c>
      <c r="L531" s="41">
        <v>95759.1</v>
      </c>
      <c r="M531" s="41">
        <v>95759.1</v>
      </c>
      <c r="N531" s="42">
        <f t="shared" si="8"/>
        <v>0.99845470305765438</v>
      </c>
    </row>
    <row r="532" spans="1:14" x14ac:dyDescent="0.2">
      <c r="A532" s="39" t="s">
        <v>1308</v>
      </c>
      <c r="B532" s="39" t="s">
        <v>1309</v>
      </c>
      <c r="C532" s="40" t="s">
        <v>45</v>
      </c>
      <c r="D532" s="41">
        <v>30076184</v>
      </c>
      <c r="E532" s="41">
        <v>30076184</v>
      </c>
      <c r="F532" s="41">
        <v>30076184</v>
      </c>
      <c r="G532" s="41">
        <v>0</v>
      </c>
      <c r="H532" s="41">
        <v>0</v>
      </c>
      <c r="I532" s="41">
        <v>0</v>
      </c>
      <c r="J532" s="41">
        <v>29627500.649999999</v>
      </c>
      <c r="K532" s="41">
        <v>29627500.649999999</v>
      </c>
      <c r="L532" s="41">
        <v>448683.35</v>
      </c>
      <c r="M532" s="41">
        <v>448683.35</v>
      </c>
      <c r="N532" s="42">
        <f t="shared" si="8"/>
        <v>0.98508177267435248</v>
      </c>
    </row>
    <row r="533" spans="1:14" x14ac:dyDescent="0.2">
      <c r="A533" s="39" t="s">
        <v>1310</v>
      </c>
      <c r="B533" s="39" t="s">
        <v>1311</v>
      </c>
      <c r="C533" s="40" t="s">
        <v>45</v>
      </c>
      <c r="D533" s="41">
        <v>59003827</v>
      </c>
      <c r="E533" s="41">
        <v>56979140</v>
      </c>
      <c r="F533" s="41">
        <v>56979140</v>
      </c>
      <c r="G533" s="41">
        <v>0</v>
      </c>
      <c r="H533" s="41">
        <v>0</v>
      </c>
      <c r="I533" s="41">
        <v>0</v>
      </c>
      <c r="J533" s="41">
        <v>56863226.229999997</v>
      </c>
      <c r="K533" s="41">
        <v>56863226.229999997</v>
      </c>
      <c r="L533" s="41">
        <v>115913.77</v>
      </c>
      <c r="M533" s="41">
        <v>115913.77</v>
      </c>
      <c r="N533" s="42">
        <f t="shared" si="8"/>
        <v>0.99796568059819779</v>
      </c>
    </row>
    <row r="534" spans="1:14" x14ac:dyDescent="0.2">
      <c r="A534" s="39" t="s">
        <v>1312</v>
      </c>
      <c r="B534" s="39" t="s">
        <v>1313</v>
      </c>
      <c r="C534" s="40" t="s">
        <v>45</v>
      </c>
      <c r="D534" s="41">
        <v>36972387</v>
      </c>
      <c r="E534" s="41">
        <v>36972387</v>
      </c>
      <c r="F534" s="41">
        <v>36972387</v>
      </c>
      <c r="G534" s="41">
        <v>0</v>
      </c>
      <c r="H534" s="41">
        <v>0</v>
      </c>
      <c r="I534" s="41">
        <v>0</v>
      </c>
      <c r="J534" s="41">
        <v>36655991.899999999</v>
      </c>
      <c r="K534" s="41">
        <v>36655991.899999999</v>
      </c>
      <c r="L534" s="41">
        <v>316395.09999999998</v>
      </c>
      <c r="M534" s="41">
        <v>316395.09999999998</v>
      </c>
      <c r="N534" s="42">
        <f t="shared" si="8"/>
        <v>0.99144239456327232</v>
      </c>
    </row>
    <row r="535" spans="1:14" x14ac:dyDescent="0.2">
      <c r="A535" s="39" t="s">
        <v>1314</v>
      </c>
      <c r="B535" s="39" t="s">
        <v>1315</v>
      </c>
      <c r="C535" s="40" t="s">
        <v>45</v>
      </c>
      <c r="D535" s="41">
        <v>65286331</v>
      </c>
      <c r="E535" s="41">
        <v>78700831</v>
      </c>
      <c r="F535" s="41">
        <v>78700831</v>
      </c>
      <c r="G535" s="41">
        <v>0</v>
      </c>
      <c r="H535" s="41">
        <v>0</v>
      </c>
      <c r="I535" s="41">
        <v>0</v>
      </c>
      <c r="J535" s="41">
        <v>78423169.150000006</v>
      </c>
      <c r="K535" s="41">
        <v>78423169.150000006</v>
      </c>
      <c r="L535" s="41">
        <v>277661.84999999998</v>
      </c>
      <c r="M535" s="41">
        <v>277661.84999999998</v>
      </c>
      <c r="N535" s="42">
        <f t="shared" si="8"/>
        <v>0.99647193242470344</v>
      </c>
    </row>
    <row r="536" spans="1:14" x14ac:dyDescent="0.2">
      <c r="A536" s="39" t="s">
        <v>1316</v>
      </c>
      <c r="B536" s="39" t="s">
        <v>1317</v>
      </c>
      <c r="C536" s="40" t="s">
        <v>45</v>
      </c>
      <c r="D536" s="41">
        <v>15206286</v>
      </c>
      <c r="E536" s="41">
        <v>19175641</v>
      </c>
      <c r="F536" s="41">
        <v>19175641</v>
      </c>
      <c r="G536" s="41">
        <v>0</v>
      </c>
      <c r="H536" s="41">
        <v>0</v>
      </c>
      <c r="I536" s="41">
        <v>0</v>
      </c>
      <c r="J536" s="41">
        <v>18638606.73</v>
      </c>
      <c r="K536" s="41">
        <v>18638606.73</v>
      </c>
      <c r="L536" s="41">
        <v>537034.27</v>
      </c>
      <c r="M536" s="41">
        <v>537034.27</v>
      </c>
      <c r="N536" s="42">
        <f t="shared" si="8"/>
        <v>0.97199393386640898</v>
      </c>
    </row>
    <row r="537" spans="1:14" x14ac:dyDescent="0.2">
      <c r="A537" s="39" t="s">
        <v>1318</v>
      </c>
      <c r="B537" s="39" t="s">
        <v>1319</v>
      </c>
      <c r="C537" s="40" t="s">
        <v>45</v>
      </c>
      <c r="D537" s="41">
        <v>42805526</v>
      </c>
      <c r="E537" s="41">
        <v>42805526</v>
      </c>
      <c r="F537" s="41">
        <v>42805526</v>
      </c>
      <c r="G537" s="41">
        <v>0</v>
      </c>
      <c r="H537" s="41">
        <v>0</v>
      </c>
      <c r="I537" s="41">
        <v>0</v>
      </c>
      <c r="J537" s="41">
        <v>42559003.600000001</v>
      </c>
      <c r="K537" s="41">
        <v>42559003.600000001</v>
      </c>
      <c r="L537" s="41">
        <v>246522.4</v>
      </c>
      <c r="M537" s="41">
        <v>246522.4</v>
      </c>
      <c r="N537" s="42">
        <f t="shared" si="8"/>
        <v>0.99424087441420539</v>
      </c>
    </row>
    <row r="538" spans="1:14" x14ac:dyDescent="0.2">
      <c r="A538" s="39" t="s">
        <v>1320</v>
      </c>
      <c r="B538" s="39" t="s">
        <v>1321</v>
      </c>
      <c r="C538" s="40" t="s">
        <v>45</v>
      </c>
      <c r="D538" s="41">
        <v>8303742</v>
      </c>
      <c r="E538" s="41">
        <v>0</v>
      </c>
      <c r="F538" s="41">
        <v>0</v>
      </c>
      <c r="G538" s="41">
        <v>0</v>
      </c>
      <c r="H538" s="41">
        <v>0</v>
      </c>
      <c r="I538" s="41">
        <v>0</v>
      </c>
      <c r="J538" s="41">
        <v>0</v>
      </c>
      <c r="K538" s="41">
        <v>0</v>
      </c>
      <c r="L538" s="41">
        <v>0</v>
      </c>
      <c r="M538" s="41">
        <v>0</v>
      </c>
      <c r="N538" s="42" t="e">
        <f t="shared" si="8"/>
        <v>#DIV/0!</v>
      </c>
    </row>
    <row r="539" spans="1:14" x14ac:dyDescent="0.2">
      <c r="A539" s="39" t="s">
        <v>1322</v>
      </c>
      <c r="B539" s="39" t="s">
        <v>1323</v>
      </c>
      <c r="C539" s="40" t="s">
        <v>45</v>
      </c>
      <c r="D539" s="41">
        <v>29727064</v>
      </c>
      <c r="E539" s="41">
        <v>20776873</v>
      </c>
      <c r="F539" s="41">
        <v>20776873</v>
      </c>
      <c r="G539" s="41">
        <v>0</v>
      </c>
      <c r="H539" s="41">
        <v>0</v>
      </c>
      <c r="I539" s="41">
        <v>0</v>
      </c>
      <c r="J539" s="41">
        <v>20683849</v>
      </c>
      <c r="K539" s="41">
        <v>20683849</v>
      </c>
      <c r="L539" s="41">
        <v>93024</v>
      </c>
      <c r="M539" s="41">
        <v>93024</v>
      </c>
      <c r="N539" s="42">
        <f t="shared" si="8"/>
        <v>0.99552271412546056</v>
      </c>
    </row>
    <row r="540" spans="1:14" x14ac:dyDescent="0.2">
      <c r="A540" s="39" t="s">
        <v>1324</v>
      </c>
      <c r="B540" s="39" t="s">
        <v>1325</v>
      </c>
      <c r="C540" s="40" t="s">
        <v>45</v>
      </c>
      <c r="D540" s="41">
        <v>13207767</v>
      </c>
      <c r="E540" s="41">
        <v>1154458</v>
      </c>
      <c r="F540" s="41">
        <v>1154458</v>
      </c>
      <c r="G540" s="41">
        <v>0</v>
      </c>
      <c r="H540" s="41">
        <v>0</v>
      </c>
      <c r="I540" s="41">
        <v>0</v>
      </c>
      <c r="J540" s="41">
        <v>1153383.18</v>
      </c>
      <c r="K540" s="41">
        <v>1153383.18</v>
      </c>
      <c r="L540" s="41">
        <v>1074.82</v>
      </c>
      <c r="M540" s="41">
        <v>1074.82</v>
      </c>
      <c r="N540" s="42">
        <f t="shared" si="8"/>
        <v>0.99906898302060354</v>
      </c>
    </row>
    <row r="541" spans="1:14" x14ac:dyDescent="0.2">
      <c r="A541" s="39" t="s">
        <v>1326</v>
      </c>
      <c r="B541" s="39" t="s">
        <v>1327</v>
      </c>
      <c r="C541" s="40" t="s">
        <v>45</v>
      </c>
      <c r="D541" s="41">
        <v>72169878</v>
      </c>
      <c r="E541" s="41">
        <v>72169878</v>
      </c>
      <c r="F541" s="41">
        <v>72169878</v>
      </c>
      <c r="G541" s="41">
        <v>0</v>
      </c>
      <c r="H541" s="41">
        <v>0</v>
      </c>
      <c r="I541" s="41">
        <v>0</v>
      </c>
      <c r="J541" s="41">
        <v>71343225.939999998</v>
      </c>
      <c r="K541" s="41">
        <v>71343225.939999998</v>
      </c>
      <c r="L541" s="41">
        <v>826652.06</v>
      </c>
      <c r="M541" s="41">
        <v>826652.06</v>
      </c>
      <c r="N541" s="42">
        <f t="shared" si="8"/>
        <v>0.98854574674492313</v>
      </c>
    </row>
    <row r="542" spans="1:14" x14ac:dyDescent="0.2">
      <c r="A542" s="39" t="s">
        <v>1328</v>
      </c>
      <c r="B542" s="39" t="s">
        <v>1329</v>
      </c>
      <c r="C542" s="40" t="s">
        <v>45</v>
      </c>
      <c r="D542" s="41">
        <v>42555319</v>
      </c>
      <c r="E542" s="41">
        <v>37471703</v>
      </c>
      <c r="F542" s="41">
        <v>37471703</v>
      </c>
      <c r="G542" s="41">
        <v>0</v>
      </c>
      <c r="H542" s="41">
        <v>0</v>
      </c>
      <c r="I542" s="41">
        <v>0</v>
      </c>
      <c r="J542" s="41">
        <v>35555393.950000003</v>
      </c>
      <c r="K542" s="41">
        <v>35555393.950000003</v>
      </c>
      <c r="L542" s="41">
        <v>1916309.05</v>
      </c>
      <c r="M542" s="41">
        <v>1916309.05</v>
      </c>
      <c r="N542" s="42">
        <f t="shared" si="8"/>
        <v>0.94885983564718168</v>
      </c>
    </row>
    <row r="543" spans="1:14" x14ac:dyDescent="0.2">
      <c r="A543" s="39" t="s">
        <v>1330</v>
      </c>
      <c r="B543" s="39" t="s">
        <v>1331</v>
      </c>
      <c r="C543" s="40" t="s">
        <v>45</v>
      </c>
      <c r="D543" s="41">
        <v>7353742</v>
      </c>
      <c r="E543" s="41">
        <v>7353742</v>
      </c>
      <c r="F543" s="41">
        <v>7353742</v>
      </c>
      <c r="G543" s="41">
        <v>0</v>
      </c>
      <c r="H543" s="41">
        <v>0</v>
      </c>
      <c r="I543" s="41">
        <v>0</v>
      </c>
      <c r="J543" s="41">
        <v>6861047.1799999997</v>
      </c>
      <c r="K543" s="41">
        <v>6861047.1799999997</v>
      </c>
      <c r="L543" s="41">
        <v>492694.82</v>
      </c>
      <c r="M543" s="41">
        <v>492694.82</v>
      </c>
      <c r="N543" s="42">
        <f t="shared" si="8"/>
        <v>0.93300080149670739</v>
      </c>
    </row>
    <row r="544" spans="1:14" x14ac:dyDescent="0.2">
      <c r="A544" s="39" t="s">
        <v>1332</v>
      </c>
      <c r="B544" s="39" t="s">
        <v>1333</v>
      </c>
      <c r="C544" s="40" t="s">
        <v>45</v>
      </c>
      <c r="D544" s="41">
        <v>29312585</v>
      </c>
      <c r="E544" s="41">
        <v>28867331</v>
      </c>
      <c r="F544" s="41">
        <v>28867331</v>
      </c>
      <c r="G544" s="41">
        <v>0</v>
      </c>
      <c r="H544" s="41">
        <v>0</v>
      </c>
      <c r="I544" s="41">
        <v>0</v>
      </c>
      <c r="J544" s="41">
        <v>28291513.850000001</v>
      </c>
      <c r="K544" s="41">
        <v>28291513.850000001</v>
      </c>
      <c r="L544" s="41">
        <v>575817.15</v>
      </c>
      <c r="M544" s="41">
        <v>575817.15</v>
      </c>
      <c r="N544" s="42">
        <f t="shared" si="8"/>
        <v>0.98005298272985475</v>
      </c>
    </row>
    <row r="545" spans="1:14" x14ac:dyDescent="0.2">
      <c r="A545" s="39" t="s">
        <v>1334</v>
      </c>
      <c r="B545" s="39" t="s">
        <v>1335</v>
      </c>
      <c r="C545" s="40" t="s">
        <v>45</v>
      </c>
      <c r="D545" s="41">
        <v>8403742</v>
      </c>
      <c r="E545" s="41">
        <v>8403742</v>
      </c>
      <c r="F545" s="41">
        <v>8403742</v>
      </c>
      <c r="G545" s="41">
        <v>0</v>
      </c>
      <c r="H545" s="41">
        <v>0</v>
      </c>
      <c r="I545" s="41">
        <v>0</v>
      </c>
      <c r="J545" s="41">
        <v>8006704.3600000003</v>
      </c>
      <c r="K545" s="41">
        <v>8006704.3600000003</v>
      </c>
      <c r="L545" s="41">
        <v>397037.64</v>
      </c>
      <c r="M545" s="41">
        <v>397037.64</v>
      </c>
      <c r="N545" s="42">
        <f t="shared" si="8"/>
        <v>0.95275466095936789</v>
      </c>
    </row>
    <row r="546" spans="1:14" x14ac:dyDescent="0.2">
      <c r="A546" s="39" t="s">
        <v>1336</v>
      </c>
      <c r="B546" s="39" t="s">
        <v>1337</v>
      </c>
      <c r="C546" s="40" t="s">
        <v>45</v>
      </c>
      <c r="D546" s="41">
        <v>22287596</v>
      </c>
      <c r="E546" s="41">
        <v>18356831</v>
      </c>
      <c r="F546" s="41">
        <v>18356831</v>
      </c>
      <c r="G546" s="41">
        <v>0</v>
      </c>
      <c r="H546" s="41">
        <v>0</v>
      </c>
      <c r="I546" s="41">
        <v>0</v>
      </c>
      <c r="J546" s="41">
        <v>18251306.629999999</v>
      </c>
      <c r="K546" s="41">
        <v>18251306.629999999</v>
      </c>
      <c r="L546" s="41">
        <v>105524.37</v>
      </c>
      <c r="M546" s="41">
        <v>105524.37</v>
      </c>
      <c r="N546" s="42">
        <f t="shared" si="8"/>
        <v>0.99425149308178518</v>
      </c>
    </row>
    <row r="547" spans="1:14" x14ac:dyDescent="0.2">
      <c r="A547" s="39" t="s">
        <v>1338</v>
      </c>
      <c r="B547" s="39" t="s">
        <v>1339</v>
      </c>
      <c r="C547" s="40" t="s">
        <v>45</v>
      </c>
      <c r="D547" s="41">
        <v>36427692</v>
      </c>
      <c r="E547" s="41">
        <v>30381829</v>
      </c>
      <c r="F547" s="41">
        <v>30381829</v>
      </c>
      <c r="G547" s="41">
        <v>0</v>
      </c>
      <c r="H547" s="41">
        <v>0</v>
      </c>
      <c r="I547" s="41">
        <v>0</v>
      </c>
      <c r="J547" s="41">
        <v>30028970.43</v>
      </c>
      <c r="K547" s="41">
        <v>30028970.43</v>
      </c>
      <c r="L547" s="41">
        <v>352858.57</v>
      </c>
      <c r="M547" s="41">
        <v>352858.57</v>
      </c>
      <c r="N547" s="42">
        <f t="shared" si="8"/>
        <v>0.98838586807923912</v>
      </c>
    </row>
    <row r="548" spans="1:14" x14ac:dyDescent="0.2">
      <c r="A548" s="39" t="s">
        <v>1340</v>
      </c>
      <c r="B548" s="39" t="s">
        <v>1341</v>
      </c>
      <c r="C548" s="40" t="s">
        <v>45</v>
      </c>
      <c r="D548" s="41">
        <v>8403742</v>
      </c>
      <c r="E548" s="41">
        <v>6403742</v>
      </c>
      <c r="F548" s="41">
        <v>6403742</v>
      </c>
      <c r="G548" s="41">
        <v>0</v>
      </c>
      <c r="H548" s="41">
        <v>0</v>
      </c>
      <c r="I548" s="41">
        <v>0</v>
      </c>
      <c r="J548" s="41">
        <v>6171495.7699999996</v>
      </c>
      <c r="K548" s="41">
        <v>6171495.7699999996</v>
      </c>
      <c r="L548" s="41">
        <v>232246.23</v>
      </c>
      <c r="M548" s="41">
        <v>232246.23</v>
      </c>
      <c r="N548" s="42">
        <f t="shared" si="8"/>
        <v>0.9637327315810037</v>
      </c>
    </row>
    <row r="549" spans="1:14" x14ac:dyDescent="0.2">
      <c r="A549" s="39" t="s">
        <v>1342</v>
      </c>
      <c r="B549" s="39" t="s">
        <v>1343</v>
      </c>
      <c r="C549" s="40" t="s">
        <v>45</v>
      </c>
      <c r="D549" s="41">
        <v>22287596</v>
      </c>
      <c r="E549" s="41">
        <v>16992818</v>
      </c>
      <c r="F549" s="41">
        <v>16992818</v>
      </c>
      <c r="G549" s="41">
        <v>0</v>
      </c>
      <c r="H549" s="41">
        <v>0</v>
      </c>
      <c r="I549" s="41">
        <v>0</v>
      </c>
      <c r="J549" s="41">
        <v>16932897.600000001</v>
      </c>
      <c r="K549" s="41">
        <v>16932897.600000001</v>
      </c>
      <c r="L549" s="41">
        <v>59920.4</v>
      </c>
      <c r="M549" s="41">
        <v>59920.4</v>
      </c>
      <c r="N549" s="42">
        <f t="shared" si="8"/>
        <v>0.99647378086436289</v>
      </c>
    </row>
    <row r="550" spans="1:14" x14ac:dyDescent="0.2">
      <c r="A550" s="39" t="s">
        <v>1344</v>
      </c>
      <c r="B550" s="39" t="s">
        <v>1345</v>
      </c>
      <c r="C550" s="40" t="s">
        <v>45</v>
      </c>
      <c r="D550" s="41">
        <v>8403742</v>
      </c>
      <c r="E550" s="41">
        <v>6140377</v>
      </c>
      <c r="F550" s="41">
        <v>6140377</v>
      </c>
      <c r="G550" s="41">
        <v>0</v>
      </c>
      <c r="H550" s="41">
        <v>0</v>
      </c>
      <c r="I550" s="41">
        <v>0</v>
      </c>
      <c r="J550" s="41">
        <v>6139457.1799999997</v>
      </c>
      <c r="K550" s="41">
        <v>6139457.1799999997</v>
      </c>
      <c r="L550" s="41">
        <v>919.82</v>
      </c>
      <c r="M550" s="41">
        <v>919.82</v>
      </c>
      <c r="N550" s="42">
        <f t="shared" si="8"/>
        <v>0.99985020138014324</v>
      </c>
    </row>
    <row r="551" spans="1:14" x14ac:dyDescent="0.2">
      <c r="A551" s="39" t="s">
        <v>1346</v>
      </c>
      <c r="B551" s="39" t="s">
        <v>1347</v>
      </c>
      <c r="C551" s="40" t="s">
        <v>45</v>
      </c>
      <c r="D551" s="41">
        <v>50232703</v>
      </c>
      <c r="E551" s="41">
        <v>48761750</v>
      </c>
      <c r="F551" s="41">
        <v>48761750</v>
      </c>
      <c r="G551" s="41">
        <v>0</v>
      </c>
      <c r="H551" s="41">
        <v>0</v>
      </c>
      <c r="I551" s="41">
        <v>0</v>
      </c>
      <c r="J551" s="41">
        <v>47937708.509999998</v>
      </c>
      <c r="K551" s="41">
        <v>47937708.509999998</v>
      </c>
      <c r="L551" s="41">
        <v>824041.49</v>
      </c>
      <c r="M551" s="41">
        <v>824041.49</v>
      </c>
      <c r="N551" s="42">
        <f t="shared" si="8"/>
        <v>0.98310065799525237</v>
      </c>
    </row>
    <row r="552" spans="1:14" x14ac:dyDescent="0.2">
      <c r="A552" s="39" t="s">
        <v>1348</v>
      </c>
      <c r="B552" s="39" t="s">
        <v>1349</v>
      </c>
      <c r="C552" s="40" t="s">
        <v>45</v>
      </c>
      <c r="D552" s="41">
        <v>8353742</v>
      </c>
      <c r="E552" s="41">
        <v>8353742</v>
      </c>
      <c r="F552" s="41">
        <v>8353742</v>
      </c>
      <c r="G552" s="41">
        <v>0</v>
      </c>
      <c r="H552" s="41">
        <v>0</v>
      </c>
      <c r="I552" s="41">
        <v>0</v>
      </c>
      <c r="J552" s="41">
        <v>6891594.3600000003</v>
      </c>
      <c r="K552" s="41">
        <v>6891594.3600000003</v>
      </c>
      <c r="L552" s="41">
        <v>1462147.64</v>
      </c>
      <c r="M552" s="41">
        <v>1462147.64</v>
      </c>
      <c r="N552" s="42">
        <f t="shared" si="8"/>
        <v>0.82497093637797292</v>
      </c>
    </row>
    <row r="553" spans="1:14" x14ac:dyDescent="0.2">
      <c r="A553" s="39" t="s">
        <v>1350</v>
      </c>
      <c r="B553" s="39" t="s">
        <v>1351</v>
      </c>
      <c r="C553" s="40" t="s">
        <v>45</v>
      </c>
      <c r="D553" s="41">
        <v>16234124</v>
      </c>
      <c r="E553" s="41">
        <v>16234124</v>
      </c>
      <c r="F553" s="41">
        <v>16234124</v>
      </c>
      <c r="G553" s="41">
        <v>0</v>
      </c>
      <c r="H553" s="41">
        <v>0</v>
      </c>
      <c r="I553" s="41">
        <v>0</v>
      </c>
      <c r="J553" s="41">
        <v>14759772.939999999</v>
      </c>
      <c r="K553" s="41">
        <v>14759772.939999999</v>
      </c>
      <c r="L553" s="41">
        <v>1474351.06</v>
      </c>
      <c r="M553" s="41">
        <v>1474351.06</v>
      </c>
      <c r="N553" s="42">
        <f t="shared" si="8"/>
        <v>0.90918197618793595</v>
      </c>
    </row>
    <row r="554" spans="1:14" x14ac:dyDescent="0.2">
      <c r="A554" s="39" t="s">
        <v>1352</v>
      </c>
      <c r="B554" s="39" t="s">
        <v>1353</v>
      </c>
      <c r="C554" s="40" t="s">
        <v>45</v>
      </c>
      <c r="D554" s="41">
        <v>64746077</v>
      </c>
      <c r="E554" s="41">
        <v>74746077</v>
      </c>
      <c r="F554" s="41">
        <v>74746077</v>
      </c>
      <c r="G554" s="41">
        <v>0</v>
      </c>
      <c r="H554" s="41">
        <v>0</v>
      </c>
      <c r="I554" s="41">
        <v>0</v>
      </c>
      <c r="J554" s="41">
        <v>64744959.770000003</v>
      </c>
      <c r="K554" s="41">
        <v>64744959.770000003</v>
      </c>
      <c r="L554" s="41">
        <v>10001117.23</v>
      </c>
      <c r="M554" s="41">
        <v>10001117.23</v>
      </c>
      <c r="N554" s="42">
        <f t="shared" si="8"/>
        <v>0.86619876746173585</v>
      </c>
    </row>
    <row r="555" spans="1:14" x14ac:dyDescent="0.2">
      <c r="A555" s="39" t="s">
        <v>1354</v>
      </c>
      <c r="B555" s="39" t="s">
        <v>1355</v>
      </c>
      <c r="C555" s="40" t="s">
        <v>45</v>
      </c>
      <c r="D555" s="41">
        <v>39993897</v>
      </c>
      <c r="E555" s="41">
        <v>33772252</v>
      </c>
      <c r="F555" s="41">
        <v>33772252</v>
      </c>
      <c r="G555" s="41">
        <v>0</v>
      </c>
      <c r="H555" s="41">
        <v>0</v>
      </c>
      <c r="I555" s="41">
        <v>0</v>
      </c>
      <c r="J555" s="41">
        <v>33771924.799999997</v>
      </c>
      <c r="K555" s="41">
        <v>33771924.799999997</v>
      </c>
      <c r="L555" s="41">
        <v>327.2</v>
      </c>
      <c r="M555" s="41">
        <v>327.2</v>
      </c>
      <c r="N555" s="42">
        <f t="shared" si="8"/>
        <v>0.99999031157294449</v>
      </c>
    </row>
    <row r="556" spans="1:14" x14ac:dyDescent="0.2">
      <c r="A556" s="39" t="s">
        <v>1356</v>
      </c>
      <c r="B556" s="39" t="s">
        <v>1357</v>
      </c>
      <c r="C556" s="40" t="s">
        <v>45</v>
      </c>
      <c r="D556" s="41">
        <v>29014549</v>
      </c>
      <c r="E556" s="41">
        <v>39014549</v>
      </c>
      <c r="F556" s="41">
        <v>39014549</v>
      </c>
      <c r="G556" s="41">
        <v>0</v>
      </c>
      <c r="H556" s="41">
        <v>0</v>
      </c>
      <c r="I556" s="41">
        <v>0</v>
      </c>
      <c r="J556" s="41">
        <v>29014386.989999998</v>
      </c>
      <c r="K556" s="41">
        <v>29014386.989999998</v>
      </c>
      <c r="L556" s="41">
        <v>10000162.01</v>
      </c>
      <c r="M556" s="41">
        <v>10000162.01</v>
      </c>
      <c r="N556" s="42">
        <f t="shared" si="8"/>
        <v>0.74368120954057415</v>
      </c>
    </row>
    <row r="557" spans="1:14" x14ac:dyDescent="0.2">
      <c r="A557" s="39" t="s">
        <v>1358</v>
      </c>
      <c r="B557" s="39" t="s">
        <v>1359</v>
      </c>
      <c r="C557" s="40" t="s">
        <v>45</v>
      </c>
      <c r="D557" s="41">
        <v>22287596</v>
      </c>
      <c r="E557" s="41">
        <v>22287596</v>
      </c>
      <c r="F557" s="41">
        <v>22287596</v>
      </c>
      <c r="G557" s="41">
        <v>0</v>
      </c>
      <c r="H557" s="41">
        <v>0</v>
      </c>
      <c r="I557" s="41">
        <v>0</v>
      </c>
      <c r="J557" s="41">
        <v>22281411.18</v>
      </c>
      <c r="K557" s="41">
        <v>22281411.18</v>
      </c>
      <c r="L557" s="41">
        <v>6184.82</v>
      </c>
      <c r="M557" s="41">
        <v>6184.82</v>
      </c>
      <c r="N557" s="42">
        <f t="shared" si="8"/>
        <v>0.99972249945664848</v>
      </c>
    </row>
    <row r="558" spans="1:14" x14ac:dyDescent="0.2">
      <c r="A558" s="39" t="s">
        <v>1360</v>
      </c>
      <c r="B558" s="39" t="s">
        <v>1361</v>
      </c>
      <c r="C558" s="40" t="s">
        <v>45</v>
      </c>
      <c r="D558" s="41">
        <v>64991397</v>
      </c>
      <c r="E558" s="41">
        <v>64991397</v>
      </c>
      <c r="F558" s="41">
        <v>64991397</v>
      </c>
      <c r="G558" s="41">
        <v>0</v>
      </c>
      <c r="H558" s="41">
        <v>0</v>
      </c>
      <c r="I558" s="41">
        <v>0</v>
      </c>
      <c r="J558" s="41">
        <v>64741166.399999999</v>
      </c>
      <c r="K558" s="41">
        <v>64741166.399999999</v>
      </c>
      <c r="L558" s="41">
        <v>250230.6</v>
      </c>
      <c r="M558" s="41">
        <v>250230.6</v>
      </c>
      <c r="N558" s="42">
        <f t="shared" si="8"/>
        <v>0.99614978887128702</v>
      </c>
    </row>
    <row r="559" spans="1:14" x14ac:dyDescent="0.2">
      <c r="A559" s="39" t="s">
        <v>1362</v>
      </c>
      <c r="B559" s="39" t="s">
        <v>1363</v>
      </c>
      <c r="C559" s="40" t="s">
        <v>45</v>
      </c>
      <c r="D559" s="41">
        <v>14908249</v>
      </c>
      <c r="E559" s="41">
        <v>20283927</v>
      </c>
      <c r="F559" s="41">
        <v>20283927</v>
      </c>
      <c r="G559" s="41">
        <v>0</v>
      </c>
      <c r="H559" s="41">
        <v>0</v>
      </c>
      <c r="I559" s="41">
        <v>0</v>
      </c>
      <c r="J559" s="41">
        <v>19787983.260000002</v>
      </c>
      <c r="K559" s="41">
        <v>19787983.260000002</v>
      </c>
      <c r="L559" s="41">
        <v>495943.74</v>
      </c>
      <c r="M559" s="41">
        <v>495943.74</v>
      </c>
      <c r="N559" s="42">
        <f t="shared" si="8"/>
        <v>0.97554991496469112</v>
      </c>
    </row>
    <row r="560" spans="1:14" x14ac:dyDescent="0.2">
      <c r="A560" s="39" t="s">
        <v>1364</v>
      </c>
      <c r="B560" s="39" t="s">
        <v>1365</v>
      </c>
      <c r="C560" s="40" t="s">
        <v>45</v>
      </c>
      <c r="D560" s="41">
        <v>93689322</v>
      </c>
      <c r="E560" s="41">
        <v>68313644</v>
      </c>
      <c r="F560" s="41">
        <v>68313644</v>
      </c>
      <c r="G560" s="41">
        <v>0</v>
      </c>
      <c r="H560" s="41">
        <v>0</v>
      </c>
      <c r="I560" s="41">
        <v>0</v>
      </c>
      <c r="J560" s="41">
        <v>68110525.390000001</v>
      </c>
      <c r="K560" s="41">
        <v>68110525.390000001</v>
      </c>
      <c r="L560" s="41">
        <v>203118.61</v>
      </c>
      <c r="M560" s="41">
        <v>203118.61</v>
      </c>
      <c r="N560" s="42">
        <f t="shared" si="8"/>
        <v>0.997026675813107</v>
      </c>
    </row>
    <row r="561" spans="1:14" x14ac:dyDescent="0.2">
      <c r="A561" s="39" t="s">
        <v>1366</v>
      </c>
      <c r="B561" s="39" t="s">
        <v>1367</v>
      </c>
      <c r="C561" s="40" t="s">
        <v>45</v>
      </c>
      <c r="D561" s="41">
        <v>71253244</v>
      </c>
      <c r="E561" s="41">
        <v>93467244</v>
      </c>
      <c r="F561" s="41">
        <v>93467244</v>
      </c>
      <c r="G561" s="41">
        <v>0</v>
      </c>
      <c r="H561" s="41">
        <v>0</v>
      </c>
      <c r="I561" s="41">
        <v>0</v>
      </c>
      <c r="J561" s="41">
        <v>93466446.730000004</v>
      </c>
      <c r="K561" s="41">
        <v>93466446.730000004</v>
      </c>
      <c r="L561" s="41">
        <v>797.27</v>
      </c>
      <c r="M561" s="41">
        <v>797.27</v>
      </c>
      <c r="N561" s="42">
        <f t="shared" si="8"/>
        <v>0.99999147005982125</v>
      </c>
    </row>
    <row r="562" spans="1:14" x14ac:dyDescent="0.2">
      <c r="A562" s="39" t="s">
        <v>1368</v>
      </c>
      <c r="B562" s="39" t="s">
        <v>1369</v>
      </c>
      <c r="C562" s="40" t="s">
        <v>45</v>
      </c>
      <c r="D562" s="41">
        <v>29457585</v>
      </c>
      <c r="E562" s="41">
        <v>29457585</v>
      </c>
      <c r="F562" s="41">
        <v>29457585</v>
      </c>
      <c r="G562" s="41">
        <v>0</v>
      </c>
      <c r="H562" s="41">
        <v>0</v>
      </c>
      <c r="I562" s="41">
        <v>0</v>
      </c>
      <c r="J562" s="41">
        <v>28631032.23</v>
      </c>
      <c r="K562" s="41">
        <v>28631032.23</v>
      </c>
      <c r="L562" s="41">
        <v>826552.77</v>
      </c>
      <c r="M562" s="41">
        <v>826552.77</v>
      </c>
      <c r="N562" s="42">
        <f t="shared" si="8"/>
        <v>0.9719409187820387</v>
      </c>
    </row>
    <row r="563" spans="1:14" x14ac:dyDescent="0.2">
      <c r="A563" s="39" t="s">
        <v>1370</v>
      </c>
      <c r="B563" s="39" t="s">
        <v>1371</v>
      </c>
      <c r="C563" s="40" t="s">
        <v>45</v>
      </c>
      <c r="D563" s="41">
        <v>42538897</v>
      </c>
      <c r="E563" s="41">
        <v>48760542</v>
      </c>
      <c r="F563" s="41">
        <v>48760542</v>
      </c>
      <c r="G563" s="41">
        <v>0</v>
      </c>
      <c r="H563" s="41">
        <v>0</v>
      </c>
      <c r="I563" s="41">
        <v>0</v>
      </c>
      <c r="J563" s="41">
        <v>48713654.549999997</v>
      </c>
      <c r="K563" s="41">
        <v>48713654.549999997</v>
      </c>
      <c r="L563" s="41">
        <v>46887.45</v>
      </c>
      <c r="M563" s="41">
        <v>46887.45</v>
      </c>
      <c r="N563" s="42">
        <f t="shared" si="8"/>
        <v>0.99903841409310001</v>
      </c>
    </row>
    <row r="564" spans="1:14" x14ac:dyDescent="0.2">
      <c r="A564" s="39" t="s">
        <v>1372</v>
      </c>
      <c r="B564" s="39" t="s">
        <v>1373</v>
      </c>
      <c r="C564" s="40" t="s">
        <v>45</v>
      </c>
      <c r="D564" s="41">
        <v>85349168</v>
      </c>
      <c r="E564" s="41">
        <v>109103462</v>
      </c>
      <c r="F564" s="41">
        <v>109103462</v>
      </c>
      <c r="G564" s="41">
        <v>0</v>
      </c>
      <c r="H564" s="41">
        <v>0</v>
      </c>
      <c r="I564" s="41">
        <v>0</v>
      </c>
      <c r="J564" s="41">
        <v>108913775</v>
      </c>
      <c r="K564" s="41">
        <v>108913775</v>
      </c>
      <c r="L564" s="41">
        <v>189687</v>
      </c>
      <c r="M564" s="41">
        <v>189687</v>
      </c>
      <c r="N564" s="42">
        <f t="shared" si="8"/>
        <v>0.99826140255751006</v>
      </c>
    </row>
    <row r="565" spans="1:14" x14ac:dyDescent="0.2">
      <c r="A565" s="39" t="s">
        <v>1374</v>
      </c>
      <c r="B565" s="39" t="s">
        <v>1375</v>
      </c>
      <c r="C565" s="40" t="s">
        <v>45</v>
      </c>
      <c r="D565" s="41">
        <v>29312585</v>
      </c>
      <c r="E565" s="41">
        <v>26141847</v>
      </c>
      <c r="F565" s="41">
        <v>26141847</v>
      </c>
      <c r="G565" s="41">
        <v>0</v>
      </c>
      <c r="H565" s="41">
        <v>0</v>
      </c>
      <c r="I565" s="41">
        <v>0</v>
      </c>
      <c r="J565" s="41">
        <v>25507028.829999998</v>
      </c>
      <c r="K565" s="41">
        <v>25507028.829999998</v>
      </c>
      <c r="L565" s="41">
        <v>634818.17000000004</v>
      </c>
      <c r="M565" s="41">
        <v>634818.17000000004</v>
      </c>
      <c r="N565" s="42">
        <f t="shared" si="8"/>
        <v>0.97571639945716149</v>
      </c>
    </row>
    <row r="566" spans="1:14" x14ac:dyDescent="0.2">
      <c r="A566" s="39" t="s">
        <v>1376</v>
      </c>
      <c r="B566" s="39" t="s">
        <v>1377</v>
      </c>
      <c r="C566" s="40" t="s">
        <v>45</v>
      </c>
      <c r="D566" s="41">
        <v>58213946</v>
      </c>
      <c r="E566" s="41">
        <v>79435351</v>
      </c>
      <c r="F566" s="41">
        <v>79435351</v>
      </c>
      <c r="G566" s="41">
        <v>0</v>
      </c>
      <c r="H566" s="41">
        <v>0</v>
      </c>
      <c r="I566" s="41">
        <v>0</v>
      </c>
      <c r="J566" s="41">
        <v>76968791.629999995</v>
      </c>
      <c r="K566" s="41">
        <v>76968791.629999995</v>
      </c>
      <c r="L566" s="41">
        <v>2466559.37</v>
      </c>
      <c r="M566" s="41">
        <v>2466559.37</v>
      </c>
      <c r="N566" s="42">
        <f t="shared" si="8"/>
        <v>0.96894884533209902</v>
      </c>
    </row>
    <row r="567" spans="1:14" x14ac:dyDescent="0.2">
      <c r="A567" s="39" t="s">
        <v>1378</v>
      </c>
      <c r="B567" s="39" t="s">
        <v>1379</v>
      </c>
      <c r="C567" s="40" t="s">
        <v>45</v>
      </c>
      <c r="D567" s="41">
        <v>29048345</v>
      </c>
      <c r="E567" s="41">
        <v>19722209</v>
      </c>
      <c r="F567" s="41">
        <v>19722209</v>
      </c>
      <c r="G567" s="41">
        <v>0</v>
      </c>
      <c r="H567" s="41">
        <v>0</v>
      </c>
      <c r="I567" s="41">
        <v>0</v>
      </c>
      <c r="J567" s="41">
        <v>19033341.190000001</v>
      </c>
      <c r="K567" s="41">
        <v>19033341.190000001</v>
      </c>
      <c r="L567" s="41">
        <v>688867.81</v>
      </c>
      <c r="M567" s="41">
        <v>688867.81</v>
      </c>
      <c r="N567" s="42">
        <f t="shared" si="8"/>
        <v>0.96507146790706866</v>
      </c>
    </row>
    <row r="568" spans="1:14" x14ac:dyDescent="0.2">
      <c r="A568" s="39" t="s">
        <v>1380</v>
      </c>
      <c r="B568" s="39" t="s">
        <v>1381</v>
      </c>
      <c r="C568" s="40" t="s">
        <v>45</v>
      </c>
      <c r="D568" s="41">
        <v>15824884</v>
      </c>
      <c r="E568" s="41">
        <v>15824884</v>
      </c>
      <c r="F568" s="41">
        <v>15824884</v>
      </c>
      <c r="G568" s="41">
        <v>0</v>
      </c>
      <c r="H568" s="41">
        <v>0</v>
      </c>
      <c r="I568" s="41">
        <v>0</v>
      </c>
      <c r="J568" s="41">
        <v>15617397</v>
      </c>
      <c r="K568" s="41">
        <v>15617397</v>
      </c>
      <c r="L568" s="41">
        <v>207487</v>
      </c>
      <c r="M568" s="41">
        <v>207487</v>
      </c>
      <c r="N568" s="42">
        <f t="shared" si="8"/>
        <v>0.98688856107886791</v>
      </c>
    </row>
    <row r="569" spans="1:14" x14ac:dyDescent="0.2">
      <c r="A569" s="39" t="s">
        <v>1382</v>
      </c>
      <c r="B569" s="39" t="s">
        <v>1383</v>
      </c>
      <c r="C569" s="40" t="s">
        <v>45</v>
      </c>
      <c r="D569" s="41">
        <v>15824884</v>
      </c>
      <c r="E569" s="41">
        <v>15153884</v>
      </c>
      <c r="F569" s="41">
        <v>15153884</v>
      </c>
      <c r="G569" s="41">
        <v>0</v>
      </c>
      <c r="H569" s="41">
        <v>0</v>
      </c>
      <c r="I569" s="41">
        <v>0</v>
      </c>
      <c r="J569" s="41">
        <v>15134260.67</v>
      </c>
      <c r="K569" s="41">
        <v>15134260.67</v>
      </c>
      <c r="L569" s="41">
        <v>19623.330000000002</v>
      </c>
      <c r="M569" s="41">
        <v>19623.330000000002</v>
      </c>
      <c r="N569" s="42">
        <f t="shared" si="8"/>
        <v>0.99870506267568104</v>
      </c>
    </row>
    <row r="570" spans="1:14" x14ac:dyDescent="0.2">
      <c r="A570" s="39" t="s">
        <v>1384</v>
      </c>
      <c r="B570" s="39" t="s">
        <v>1385</v>
      </c>
      <c r="C570" s="40" t="s">
        <v>45</v>
      </c>
      <c r="D570" s="41">
        <v>36427693</v>
      </c>
      <c r="E570" s="41">
        <v>35577693</v>
      </c>
      <c r="F570" s="41">
        <v>35577693</v>
      </c>
      <c r="G570" s="41">
        <v>0</v>
      </c>
      <c r="H570" s="41">
        <v>0</v>
      </c>
      <c r="I570" s="41">
        <v>0</v>
      </c>
      <c r="J570" s="41">
        <v>34530659.990000002</v>
      </c>
      <c r="K570" s="41">
        <v>34530659.990000002</v>
      </c>
      <c r="L570" s="41">
        <v>1047033.01</v>
      </c>
      <c r="M570" s="41">
        <v>1047033.01</v>
      </c>
      <c r="N570" s="42">
        <f t="shared" si="8"/>
        <v>0.97057051984792841</v>
      </c>
    </row>
    <row r="571" spans="1:14" x14ac:dyDescent="0.2">
      <c r="A571" s="39" t="s">
        <v>1386</v>
      </c>
      <c r="B571" s="39" t="s">
        <v>1387</v>
      </c>
      <c r="C571" s="40" t="s">
        <v>45</v>
      </c>
      <c r="D571" s="41">
        <v>22347716</v>
      </c>
      <c r="E571" s="41">
        <v>14678369</v>
      </c>
      <c r="F571" s="41">
        <v>14678369</v>
      </c>
      <c r="G571" s="41">
        <v>0</v>
      </c>
      <c r="H571" s="41">
        <v>0</v>
      </c>
      <c r="I571" s="41">
        <v>0</v>
      </c>
      <c r="J571" s="41">
        <v>14580495.27</v>
      </c>
      <c r="K571" s="41">
        <v>14580495.27</v>
      </c>
      <c r="L571" s="41">
        <v>97873.73</v>
      </c>
      <c r="M571" s="41">
        <v>97873.73</v>
      </c>
      <c r="N571" s="42">
        <f t="shared" si="8"/>
        <v>0.99333211135378863</v>
      </c>
    </row>
    <row r="572" spans="1:14" x14ac:dyDescent="0.2">
      <c r="A572" s="39" t="s">
        <v>1388</v>
      </c>
      <c r="B572" s="39" t="s">
        <v>1389</v>
      </c>
      <c r="C572" s="40" t="s">
        <v>45</v>
      </c>
      <c r="D572" s="41">
        <v>8445537</v>
      </c>
      <c r="E572" s="41">
        <v>7807718</v>
      </c>
      <c r="F572" s="41">
        <v>7807718</v>
      </c>
      <c r="G572" s="41">
        <v>0</v>
      </c>
      <c r="H572" s="41">
        <v>0</v>
      </c>
      <c r="I572" s="41">
        <v>0</v>
      </c>
      <c r="J572" s="41">
        <v>7771634.3300000001</v>
      </c>
      <c r="K572" s="41">
        <v>7771634.3300000001</v>
      </c>
      <c r="L572" s="41">
        <v>36083.67</v>
      </c>
      <c r="M572" s="41">
        <v>36083.67</v>
      </c>
      <c r="N572" s="42">
        <f t="shared" si="8"/>
        <v>0.99537846141471809</v>
      </c>
    </row>
    <row r="573" spans="1:14" x14ac:dyDescent="0.2">
      <c r="A573" s="39" t="s">
        <v>1390</v>
      </c>
      <c r="B573" s="39" t="s">
        <v>1391</v>
      </c>
      <c r="C573" s="40" t="s">
        <v>45</v>
      </c>
      <c r="D573" s="41">
        <v>14908249</v>
      </c>
      <c r="E573" s="41">
        <v>14908249</v>
      </c>
      <c r="F573" s="41">
        <v>14908249</v>
      </c>
      <c r="G573" s="41">
        <v>0</v>
      </c>
      <c r="H573" s="41">
        <v>0</v>
      </c>
      <c r="I573" s="41">
        <v>0</v>
      </c>
      <c r="J573" s="41">
        <v>14805452.52</v>
      </c>
      <c r="K573" s="41">
        <v>14805452.52</v>
      </c>
      <c r="L573" s="41">
        <v>102796.48</v>
      </c>
      <c r="M573" s="41">
        <v>102796.48</v>
      </c>
      <c r="N573" s="42">
        <f t="shared" si="8"/>
        <v>0.99310472477351297</v>
      </c>
    </row>
    <row r="574" spans="1:14" x14ac:dyDescent="0.2">
      <c r="A574" s="39" t="s">
        <v>1392</v>
      </c>
      <c r="B574" s="39" t="s">
        <v>1393</v>
      </c>
      <c r="C574" s="40" t="s">
        <v>45</v>
      </c>
      <c r="D574" s="41">
        <v>22551836</v>
      </c>
      <c r="E574" s="41">
        <v>22141836</v>
      </c>
      <c r="F574" s="41">
        <v>22141836</v>
      </c>
      <c r="G574" s="41">
        <v>0</v>
      </c>
      <c r="H574" s="41">
        <v>0</v>
      </c>
      <c r="I574" s="41">
        <v>0</v>
      </c>
      <c r="J574" s="41">
        <v>22074150.300000001</v>
      </c>
      <c r="K574" s="41">
        <v>22074150.300000001</v>
      </c>
      <c r="L574" s="41">
        <v>67685.7</v>
      </c>
      <c r="M574" s="41">
        <v>67685.7</v>
      </c>
      <c r="N574" s="42">
        <f t="shared" si="8"/>
        <v>0.99694308547854837</v>
      </c>
    </row>
    <row r="575" spans="1:14" x14ac:dyDescent="0.2">
      <c r="A575" s="39" t="s">
        <v>1394</v>
      </c>
      <c r="B575" s="39" t="s">
        <v>1395</v>
      </c>
      <c r="C575" s="40" t="s">
        <v>45</v>
      </c>
      <c r="D575" s="41">
        <v>35139777</v>
      </c>
      <c r="E575" s="41">
        <v>26704272</v>
      </c>
      <c r="F575" s="41">
        <v>26704272</v>
      </c>
      <c r="G575" s="41">
        <v>0</v>
      </c>
      <c r="H575" s="41">
        <v>0</v>
      </c>
      <c r="I575" s="41">
        <v>0</v>
      </c>
      <c r="J575" s="41">
        <v>23718182.789999999</v>
      </c>
      <c r="K575" s="41">
        <v>23718182.789999999</v>
      </c>
      <c r="L575" s="41">
        <v>2986089.21</v>
      </c>
      <c r="M575" s="41">
        <v>2986089.21</v>
      </c>
      <c r="N575" s="42">
        <f t="shared" si="8"/>
        <v>0.88817934411393051</v>
      </c>
    </row>
    <row r="576" spans="1:14" x14ac:dyDescent="0.2">
      <c r="A576" s="39" t="s">
        <v>1396</v>
      </c>
      <c r="B576" s="39" t="s">
        <v>1397</v>
      </c>
      <c r="C576" s="40" t="s">
        <v>45</v>
      </c>
      <c r="D576" s="41">
        <v>50951234</v>
      </c>
      <c r="E576" s="41">
        <v>65709928</v>
      </c>
      <c r="F576" s="41">
        <v>65709928</v>
      </c>
      <c r="G576" s="41">
        <v>0</v>
      </c>
      <c r="H576" s="41">
        <v>0</v>
      </c>
      <c r="I576" s="41">
        <v>0</v>
      </c>
      <c r="J576" s="41">
        <v>65632897.939999998</v>
      </c>
      <c r="K576" s="41">
        <v>65632897.939999998</v>
      </c>
      <c r="L576" s="41">
        <v>77030.06</v>
      </c>
      <c r="M576" s="41">
        <v>77030.06</v>
      </c>
      <c r="N576" s="42">
        <f t="shared" si="8"/>
        <v>0.99882772569770584</v>
      </c>
    </row>
    <row r="577" spans="1:14" x14ac:dyDescent="0.2">
      <c r="A577" s="39" t="s">
        <v>1398</v>
      </c>
      <c r="B577" s="39" t="s">
        <v>1399</v>
      </c>
      <c r="C577" s="40" t="s">
        <v>45</v>
      </c>
      <c r="D577" s="41">
        <v>16234124</v>
      </c>
      <c r="E577" s="41">
        <v>7314186</v>
      </c>
      <c r="F577" s="41">
        <v>7314186</v>
      </c>
      <c r="G577" s="41">
        <v>0</v>
      </c>
      <c r="H577" s="41">
        <v>0</v>
      </c>
      <c r="I577" s="41">
        <v>0</v>
      </c>
      <c r="J577" s="41">
        <v>7257704.75</v>
      </c>
      <c r="K577" s="41">
        <v>7257704.75</v>
      </c>
      <c r="L577" s="41">
        <v>56481.25</v>
      </c>
      <c r="M577" s="41">
        <v>56481.25</v>
      </c>
      <c r="N577" s="42">
        <f t="shared" si="8"/>
        <v>0.99227784882692349</v>
      </c>
    </row>
    <row r="578" spans="1:14" x14ac:dyDescent="0.2">
      <c r="A578" s="39" t="s">
        <v>1400</v>
      </c>
      <c r="B578" s="39" t="s">
        <v>1401</v>
      </c>
      <c r="C578" s="40" t="s">
        <v>45</v>
      </c>
      <c r="D578" s="41">
        <v>55296758</v>
      </c>
      <c r="E578" s="41">
        <v>35915229</v>
      </c>
      <c r="F578" s="41">
        <v>35915229</v>
      </c>
      <c r="G578" s="41">
        <v>0</v>
      </c>
      <c r="H578" s="41">
        <v>0</v>
      </c>
      <c r="I578" s="41">
        <v>0</v>
      </c>
      <c r="J578" s="41">
        <v>35400772.439999998</v>
      </c>
      <c r="K578" s="41">
        <v>35400772.439999998</v>
      </c>
      <c r="L578" s="41">
        <v>514456.56</v>
      </c>
      <c r="M578" s="41">
        <v>514456.56</v>
      </c>
      <c r="N578" s="42">
        <f t="shared" si="8"/>
        <v>0.98567581011386551</v>
      </c>
    </row>
    <row r="579" spans="1:14" x14ac:dyDescent="0.2">
      <c r="A579" s="39" t="s">
        <v>1402</v>
      </c>
      <c r="B579" s="39" t="s">
        <v>1403</v>
      </c>
      <c r="C579" s="40" t="s">
        <v>45</v>
      </c>
      <c r="D579" s="41">
        <v>15615526</v>
      </c>
      <c r="E579" s="41">
        <v>15615526</v>
      </c>
      <c r="F579" s="41">
        <v>15615526</v>
      </c>
      <c r="G579" s="41">
        <v>0</v>
      </c>
      <c r="H579" s="41">
        <v>0</v>
      </c>
      <c r="I579" s="41">
        <v>0</v>
      </c>
      <c r="J579" s="41">
        <v>15024169</v>
      </c>
      <c r="K579" s="41">
        <v>15024169</v>
      </c>
      <c r="L579" s="41">
        <v>591357</v>
      </c>
      <c r="M579" s="41">
        <v>591357</v>
      </c>
      <c r="N579" s="42">
        <f t="shared" si="8"/>
        <v>0.96213019017098755</v>
      </c>
    </row>
    <row r="580" spans="1:14" x14ac:dyDescent="0.2">
      <c r="A580" s="39" t="s">
        <v>1404</v>
      </c>
      <c r="B580" s="39" t="s">
        <v>1405</v>
      </c>
      <c r="C580" s="40" t="s">
        <v>45</v>
      </c>
      <c r="D580" s="41">
        <v>36487813</v>
      </c>
      <c r="E580" s="41">
        <v>36487813</v>
      </c>
      <c r="F580" s="41">
        <v>36487813</v>
      </c>
      <c r="G580" s="41">
        <v>0</v>
      </c>
      <c r="H580" s="41">
        <v>0</v>
      </c>
      <c r="I580" s="41">
        <v>0</v>
      </c>
      <c r="J580" s="41">
        <v>36250483.259999998</v>
      </c>
      <c r="K580" s="41">
        <v>36250483.259999998</v>
      </c>
      <c r="L580" s="41">
        <v>237329.74</v>
      </c>
      <c r="M580" s="41">
        <v>237329.74</v>
      </c>
      <c r="N580" s="42">
        <f t="shared" si="8"/>
        <v>0.99349564360023435</v>
      </c>
    </row>
    <row r="581" spans="1:14" x14ac:dyDescent="0.2">
      <c r="A581" s="39" t="s">
        <v>1406</v>
      </c>
      <c r="B581" s="39" t="s">
        <v>1407</v>
      </c>
      <c r="C581" s="40" t="s">
        <v>45</v>
      </c>
      <c r="D581" s="41">
        <v>8445537</v>
      </c>
      <c r="E581" s="41">
        <v>14446628</v>
      </c>
      <c r="F581" s="41">
        <v>14446628</v>
      </c>
      <c r="G581" s="41">
        <v>0</v>
      </c>
      <c r="H581" s="41">
        <v>0</v>
      </c>
      <c r="I581" s="41">
        <v>0</v>
      </c>
      <c r="J581" s="41">
        <v>14368593.76</v>
      </c>
      <c r="K581" s="41">
        <v>14368593.76</v>
      </c>
      <c r="L581" s="41">
        <v>78034.240000000005</v>
      </c>
      <c r="M581" s="41">
        <v>78034.240000000005</v>
      </c>
      <c r="N581" s="42">
        <f t="shared" si="8"/>
        <v>0.99459844608721149</v>
      </c>
    </row>
    <row r="582" spans="1:14" x14ac:dyDescent="0.2">
      <c r="A582" s="39" t="s">
        <v>1408</v>
      </c>
      <c r="B582" s="39" t="s">
        <v>1409</v>
      </c>
      <c r="C582" s="40" t="s">
        <v>45</v>
      </c>
      <c r="D582" s="41">
        <v>22696836</v>
      </c>
      <c r="E582" s="41">
        <v>22696836</v>
      </c>
      <c r="F582" s="41">
        <v>22696836</v>
      </c>
      <c r="G582" s="41">
        <v>0</v>
      </c>
      <c r="H582" s="41">
        <v>0</v>
      </c>
      <c r="I582" s="41">
        <v>0</v>
      </c>
      <c r="J582" s="41">
        <v>22685256.449999999</v>
      </c>
      <c r="K582" s="41">
        <v>22685256.449999999</v>
      </c>
      <c r="L582" s="41">
        <v>11579.55</v>
      </c>
      <c r="M582" s="41">
        <v>11579.55</v>
      </c>
      <c r="N582" s="42">
        <f t="shared" si="8"/>
        <v>0.99948981655416635</v>
      </c>
    </row>
    <row r="583" spans="1:14" x14ac:dyDescent="0.2">
      <c r="A583" s="39" t="s">
        <v>1410</v>
      </c>
      <c r="B583" s="39" t="s">
        <v>1411</v>
      </c>
      <c r="C583" s="40" t="s">
        <v>45</v>
      </c>
      <c r="D583" s="41">
        <v>50680525</v>
      </c>
      <c r="E583" s="41">
        <v>37300087</v>
      </c>
      <c r="F583" s="41">
        <v>37300087</v>
      </c>
      <c r="G583" s="41">
        <v>0</v>
      </c>
      <c r="H583" s="41">
        <v>0</v>
      </c>
      <c r="I583" s="41">
        <v>0</v>
      </c>
      <c r="J583" s="41">
        <v>34348720.759999998</v>
      </c>
      <c r="K583" s="41">
        <v>34348720.759999998</v>
      </c>
      <c r="L583" s="41">
        <v>2951366.24</v>
      </c>
      <c r="M583" s="41">
        <v>2951366.24</v>
      </c>
      <c r="N583" s="42">
        <f t="shared" ref="N583:N646" si="9">+J583/E583</f>
        <v>0.9208750842859964</v>
      </c>
    </row>
    <row r="584" spans="1:14" x14ac:dyDescent="0.2">
      <c r="A584" s="39" t="s">
        <v>1412</v>
      </c>
      <c r="B584" s="39" t="s">
        <v>1413</v>
      </c>
      <c r="C584" s="40" t="s">
        <v>45</v>
      </c>
      <c r="D584" s="41">
        <v>8255812</v>
      </c>
      <c r="E584" s="41">
        <v>10546078</v>
      </c>
      <c r="F584" s="41">
        <v>10546078</v>
      </c>
      <c r="G584" s="41">
        <v>0</v>
      </c>
      <c r="H584" s="41">
        <v>0</v>
      </c>
      <c r="I584" s="41">
        <v>0</v>
      </c>
      <c r="J584" s="41">
        <v>10477196.52</v>
      </c>
      <c r="K584" s="41">
        <v>10477196.52</v>
      </c>
      <c r="L584" s="41">
        <v>68881.48</v>
      </c>
      <c r="M584" s="41">
        <v>68881.48</v>
      </c>
      <c r="N584" s="42">
        <f t="shared" si="9"/>
        <v>0.99346852166274513</v>
      </c>
    </row>
    <row r="585" spans="1:14" x14ac:dyDescent="0.2">
      <c r="A585" s="39" t="s">
        <v>1414</v>
      </c>
      <c r="B585" s="39" t="s">
        <v>1415</v>
      </c>
      <c r="C585" s="40" t="s">
        <v>45</v>
      </c>
      <c r="D585" s="41">
        <v>8854777</v>
      </c>
      <c r="E585" s="41">
        <v>11596100</v>
      </c>
      <c r="F585" s="41">
        <v>11596100</v>
      </c>
      <c r="G585" s="41">
        <v>0</v>
      </c>
      <c r="H585" s="41">
        <v>0</v>
      </c>
      <c r="I585" s="41">
        <v>0</v>
      </c>
      <c r="J585" s="41">
        <v>11499062.99</v>
      </c>
      <c r="K585" s="41">
        <v>11499062.99</v>
      </c>
      <c r="L585" s="41">
        <v>97037.01</v>
      </c>
      <c r="M585" s="41">
        <v>97037.01</v>
      </c>
      <c r="N585" s="42">
        <f t="shared" si="9"/>
        <v>0.99163192711342607</v>
      </c>
    </row>
    <row r="586" spans="1:14" x14ac:dyDescent="0.2">
      <c r="A586" s="39" t="s">
        <v>1416</v>
      </c>
      <c r="B586" s="39" t="s">
        <v>1417</v>
      </c>
      <c r="C586" s="40" t="s">
        <v>45</v>
      </c>
      <c r="D586" s="41">
        <v>8445537</v>
      </c>
      <c r="E586" s="41">
        <v>9867152</v>
      </c>
      <c r="F586" s="41">
        <v>9867152</v>
      </c>
      <c r="G586" s="41">
        <v>0</v>
      </c>
      <c r="H586" s="41">
        <v>0</v>
      </c>
      <c r="I586" s="41">
        <v>0</v>
      </c>
      <c r="J586" s="41">
        <v>9265224.5299999993</v>
      </c>
      <c r="K586" s="41">
        <v>9265224.5299999993</v>
      </c>
      <c r="L586" s="41">
        <v>601927.47</v>
      </c>
      <c r="M586" s="41">
        <v>601927.47</v>
      </c>
      <c r="N586" s="42">
        <f t="shared" si="9"/>
        <v>0.93899683819606705</v>
      </c>
    </row>
    <row r="587" spans="1:14" x14ac:dyDescent="0.2">
      <c r="A587" s="39" t="s">
        <v>1418</v>
      </c>
      <c r="B587" s="39" t="s">
        <v>1419</v>
      </c>
      <c r="C587" s="40" t="s">
        <v>45</v>
      </c>
      <c r="D587" s="41">
        <v>8445537</v>
      </c>
      <c r="E587" s="41">
        <v>6904946</v>
      </c>
      <c r="F587" s="41">
        <v>6904946</v>
      </c>
      <c r="G587" s="41">
        <v>0</v>
      </c>
      <c r="H587" s="41">
        <v>0</v>
      </c>
      <c r="I587" s="41">
        <v>0</v>
      </c>
      <c r="J587" s="41">
        <v>6825889.3899999997</v>
      </c>
      <c r="K587" s="41">
        <v>6825889.3899999997</v>
      </c>
      <c r="L587" s="41">
        <v>79056.61</v>
      </c>
      <c r="M587" s="41">
        <v>79056.61</v>
      </c>
      <c r="N587" s="42">
        <f t="shared" si="9"/>
        <v>0.98855072726129933</v>
      </c>
    </row>
    <row r="588" spans="1:14" x14ac:dyDescent="0.2">
      <c r="A588" s="39" t="s">
        <v>1420</v>
      </c>
      <c r="B588" s="39" t="s">
        <v>1421</v>
      </c>
      <c r="C588" s="40" t="s">
        <v>45</v>
      </c>
      <c r="D588" s="41">
        <v>22287596</v>
      </c>
      <c r="E588" s="41">
        <v>11050226</v>
      </c>
      <c r="F588" s="41">
        <v>11050226</v>
      </c>
      <c r="G588" s="41">
        <v>0</v>
      </c>
      <c r="H588" s="41">
        <v>0</v>
      </c>
      <c r="I588" s="41">
        <v>0</v>
      </c>
      <c r="J588" s="41">
        <v>10736035.77</v>
      </c>
      <c r="K588" s="41">
        <v>10736035.77</v>
      </c>
      <c r="L588" s="41">
        <v>314190.23</v>
      </c>
      <c r="M588" s="41">
        <v>314190.23</v>
      </c>
      <c r="N588" s="42">
        <f t="shared" si="9"/>
        <v>0.97156707654666974</v>
      </c>
    </row>
    <row r="589" spans="1:14" x14ac:dyDescent="0.2">
      <c r="A589" s="39" t="s">
        <v>1422</v>
      </c>
      <c r="B589" s="39" t="s">
        <v>1423</v>
      </c>
      <c r="C589" s="40" t="s">
        <v>45</v>
      </c>
      <c r="D589" s="41">
        <v>16234124</v>
      </c>
      <c r="E589" s="41">
        <v>22696834</v>
      </c>
      <c r="F589" s="41">
        <v>22696834</v>
      </c>
      <c r="G589" s="41">
        <v>0</v>
      </c>
      <c r="H589" s="41">
        <v>0</v>
      </c>
      <c r="I589" s="41">
        <v>0</v>
      </c>
      <c r="J589" s="41">
        <v>22420921.109999999</v>
      </c>
      <c r="K589" s="41">
        <v>22420921.109999999</v>
      </c>
      <c r="L589" s="41">
        <v>275912.89</v>
      </c>
      <c r="M589" s="41">
        <v>275912.89</v>
      </c>
      <c r="N589" s="42">
        <f t="shared" si="9"/>
        <v>0.98784355166011262</v>
      </c>
    </row>
    <row r="590" spans="1:14" x14ac:dyDescent="0.2">
      <c r="A590" s="39" t="s">
        <v>1424</v>
      </c>
      <c r="B590" s="39" t="s">
        <v>1425</v>
      </c>
      <c r="C590" s="40" t="s">
        <v>45</v>
      </c>
      <c r="D590" s="41">
        <v>22696836</v>
      </c>
      <c r="E590" s="41">
        <v>15317489</v>
      </c>
      <c r="F590" s="41">
        <v>15317489</v>
      </c>
      <c r="G590" s="41">
        <v>0</v>
      </c>
      <c r="H590" s="41">
        <v>0</v>
      </c>
      <c r="I590" s="41">
        <v>0</v>
      </c>
      <c r="J590" s="41">
        <v>14969220.359999999</v>
      </c>
      <c r="K590" s="41">
        <v>14969220.359999999</v>
      </c>
      <c r="L590" s="41">
        <v>348268.64</v>
      </c>
      <c r="M590" s="41">
        <v>348268.64</v>
      </c>
      <c r="N590" s="42">
        <f t="shared" si="9"/>
        <v>0.97726333343539529</v>
      </c>
    </row>
    <row r="591" spans="1:14" x14ac:dyDescent="0.2">
      <c r="A591" s="39" t="s">
        <v>1426</v>
      </c>
      <c r="B591" s="39" t="s">
        <v>1427</v>
      </c>
      <c r="C591" s="40" t="s">
        <v>45</v>
      </c>
      <c r="D591" s="41">
        <v>22347714</v>
      </c>
      <c r="E591" s="41">
        <v>21607714</v>
      </c>
      <c r="F591" s="41">
        <v>21607714</v>
      </c>
      <c r="G591" s="41">
        <v>0</v>
      </c>
      <c r="H591" s="41">
        <v>0</v>
      </c>
      <c r="I591" s="41">
        <v>0</v>
      </c>
      <c r="J591" s="41">
        <v>21343821.739999998</v>
      </c>
      <c r="K591" s="41">
        <v>21343821.739999998</v>
      </c>
      <c r="L591" s="41">
        <v>263892.26</v>
      </c>
      <c r="M591" s="41">
        <v>263892.26</v>
      </c>
      <c r="N591" s="42">
        <f t="shared" si="9"/>
        <v>0.98778712731943774</v>
      </c>
    </row>
    <row r="592" spans="1:14" x14ac:dyDescent="0.2">
      <c r="A592" s="39" t="s">
        <v>1428</v>
      </c>
      <c r="B592" s="39" t="s">
        <v>1429</v>
      </c>
      <c r="C592" s="40" t="s">
        <v>45</v>
      </c>
      <c r="D592" s="41">
        <v>51597162</v>
      </c>
      <c r="E592" s="41">
        <v>55426509</v>
      </c>
      <c r="F592" s="41">
        <v>55426509</v>
      </c>
      <c r="G592" s="41">
        <v>0</v>
      </c>
      <c r="H592" s="41">
        <v>0</v>
      </c>
      <c r="I592" s="41">
        <v>0</v>
      </c>
      <c r="J592" s="41">
        <v>54355808.450000003</v>
      </c>
      <c r="K592" s="41">
        <v>54355808.450000003</v>
      </c>
      <c r="L592" s="41">
        <v>1070700.55</v>
      </c>
      <c r="M592" s="41">
        <v>1070700.55</v>
      </c>
      <c r="N592" s="42">
        <f t="shared" si="9"/>
        <v>0.98068251872041956</v>
      </c>
    </row>
    <row r="593" spans="1:14" x14ac:dyDescent="0.2">
      <c r="A593" s="39" t="s">
        <v>1430</v>
      </c>
      <c r="B593" s="39" t="s">
        <v>1431</v>
      </c>
      <c r="C593" s="40" t="s">
        <v>45</v>
      </c>
      <c r="D593" s="41">
        <v>39320117</v>
      </c>
      <c r="E593" s="41">
        <v>39320117</v>
      </c>
      <c r="F593" s="41">
        <v>39320117</v>
      </c>
      <c r="G593" s="41">
        <v>0</v>
      </c>
      <c r="H593" s="41">
        <v>0</v>
      </c>
      <c r="I593" s="41">
        <v>0</v>
      </c>
      <c r="J593" s="41">
        <v>38425764.579999998</v>
      </c>
      <c r="K593" s="41">
        <v>38425764.579999998</v>
      </c>
      <c r="L593" s="41">
        <v>894352.42</v>
      </c>
      <c r="M593" s="41">
        <v>894352.42</v>
      </c>
      <c r="N593" s="42">
        <f t="shared" si="9"/>
        <v>0.97725458395762144</v>
      </c>
    </row>
    <row r="594" spans="1:14" x14ac:dyDescent="0.2">
      <c r="A594" s="39" t="s">
        <v>1432</v>
      </c>
      <c r="B594" s="39" t="s">
        <v>1433</v>
      </c>
      <c r="C594" s="40" t="s">
        <v>45</v>
      </c>
      <c r="D594" s="41">
        <v>8445537</v>
      </c>
      <c r="E594" s="41">
        <v>0</v>
      </c>
      <c r="F594" s="41">
        <v>0</v>
      </c>
      <c r="G594" s="41">
        <v>0</v>
      </c>
      <c r="H594" s="41">
        <v>0</v>
      </c>
      <c r="I594" s="41">
        <v>0</v>
      </c>
      <c r="J594" s="41">
        <v>0</v>
      </c>
      <c r="K594" s="41">
        <v>0</v>
      </c>
      <c r="L594" s="41">
        <v>0</v>
      </c>
      <c r="M594" s="41">
        <v>0</v>
      </c>
      <c r="N594" s="42" t="e">
        <f t="shared" si="9"/>
        <v>#DIV/0!</v>
      </c>
    </row>
    <row r="595" spans="1:14" x14ac:dyDescent="0.2">
      <c r="A595" s="39" t="s">
        <v>1434</v>
      </c>
      <c r="B595" s="39" t="s">
        <v>1435</v>
      </c>
      <c r="C595" s="40" t="s">
        <v>45</v>
      </c>
      <c r="D595" s="41">
        <v>8854777</v>
      </c>
      <c r="E595" s="41">
        <v>8854777</v>
      </c>
      <c r="F595" s="41">
        <v>8854777</v>
      </c>
      <c r="G595" s="41">
        <v>0</v>
      </c>
      <c r="H595" s="41">
        <v>0</v>
      </c>
      <c r="I595" s="41">
        <v>0</v>
      </c>
      <c r="J595" s="41">
        <v>8695175.8399999999</v>
      </c>
      <c r="K595" s="41">
        <v>8695175.8399999999</v>
      </c>
      <c r="L595" s="41">
        <v>159601.16</v>
      </c>
      <c r="M595" s="41">
        <v>159601.16</v>
      </c>
      <c r="N595" s="42">
        <f t="shared" si="9"/>
        <v>0.98197569967035869</v>
      </c>
    </row>
    <row r="596" spans="1:14" x14ac:dyDescent="0.2">
      <c r="A596" s="39" t="s">
        <v>1436</v>
      </c>
      <c r="B596" s="39" t="s">
        <v>1437</v>
      </c>
      <c r="C596" s="40" t="s">
        <v>45</v>
      </c>
      <c r="D596" s="41">
        <v>28750309</v>
      </c>
      <c r="E596" s="41">
        <v>28750309</v>
      </c>
      <c r="F596" s="41">
        <v>28750309</v>
      </c>
      <c r="G596" s="41">
        <v>0</v>
      </c>
      <c r="H596" s="41">
        <v>0</v>
      </c>
      <c r="I596" s="41">
        <v>0</v>
      </c>
      <c r="J596" s="41">
        <v>28562776.239999998</v>
      </c>
      <c r="K596" s="41">
        <v>28562776.239999998</v>
      </c>
      <c r="L596" s="41">
        <v>187532.76</v>
      </c>
      <c r="M596" s="41">
        <v>187532.76</v>
      </c>
      <c r="N596" s="42">
        <f t="shared" si="9"/>
        <v>0.99347719149731573</v>
      </c>
    </row>
    <row r="597" spans="1:14" x14ac:dyDescent="0.2">
      <c r="A597" s="39" t="s">
        <v>1438</v>
      </c>
      <c r="B597" s="39" t="s">
        <v>1439</v>
      </c>
      <c r="C597" s="40" t="s">
        <v>45</v>
      </c>
      <c r="D597" s="41">
        <v>36189772</v>
      </c>
      <c r="E597" s="41">
        <v>22054062</v>
      </c>
      <c r="F597" s="41">
        <v>22054062</v>
      </c>
      <c r="G597" s="41">
        <v>0</v>
      </c>
      <c r="H597" s="41">
        <v>0</v>
      </c>
      <c r="I597" s="41">
        <v>0</v>
      </c>
      <c r="J597" s="41">
        <v>18932580.359999999</v>
      </c>
      <c r="K597" s="41">
        <v>18932580.359999999</v>
      </c>
      <c r="L597" s="41">
        <v>3121481.64</v>
      </c>
      <c r="M597" s="41">
        <v>3121481.64</v>
      </c>
      <c r="N597" s="42">
        <f t="shared" si="9"/>
        <v>0.85846228055403129</v>
      </c>
    </row>
    <row r="598" spans="1:14" x14ac:dyDescent="0.2">
      <c r="A598" s="39" t="s">
        <v>1440</v>
      </c>
      <c r="B598" s="39" t="s">
        <v>1441</v>
      </c>
      <c r="C598" s="40" t="s">
        <v>45</v>
      </c>
      <c r="D598" s="41">
        <v>14908249</v>
      </c>
      <c r="E598" s="41">
        <v>19370961</v>
      </c>
      <c r="F598" s="41">
        <v>19370961</v>
      </c>
      <c r="G598" s="41">
        <v>0</v>
      </c>
      <c r="H598" s="41">
        <v>0</v>
      </c>
      <c r="I598" s="41">
        <v>0</v>
      </c>
      <c r="J598" s="41">
        <v>19228817.859999999</v>
      </c>
      <c r="K598" s="41">
        <v>19228817.859999999</v>
      </c>
      <c r="L598" s="41">
        <v>142143.14000000001</v>
      </c>
      <c r="M598" s="41">
        <v>142143.14000000001</v>
      </c>
      <c r="N598" s="42">
        <f t="shared" si="9"/>
        <v>0.99266205016880682</v>
      </c>
    </row>
    <row r="599" spans="1:14" x14ac:dyDescent="0.2">
      <c r="A599" s="39" t="s">
        <v>1442</v>
      </c>
      <c r="B599" s="39" t="s">
        <v>1443</v>
      </c>
      <c r="C599" s="40" t="s">
        <v>45</v>
      </c>
      <c r="D599" s="41">
        <v>7495537</v>
      </c>
      <c r="E599" s="41">
        <v>830000</v>
      </c>
      <c r="F599" s="41">
        <v>830000</v>
      </c>
      <c r="G599" s="41">
        <v>0</v>
      </c>
      <c r="H599" s="41">
        <v>0</v>
      </c>
      <c r="I599" s="41">
        <v>0</v>
      </c>
      <c r="J599" s="41">
        <v>791385.77</v>
      </c>
      <c r="K599" s="41">
        <v>791385.77</v>
      </c>
      <c r="L599" s="41">
        <v>38614.230000000003</v>
      </c>
      <c r="M599" s="41">
        <v>38614.230000000003</v>
      </c>
      <c r="N599" s="42">
        <f t="shared" si="9"/>
        <v>0.95347683132530126</v>
      </c>
    </row>
    <row r="600" spans="1:14" x14ac:dyDescent="0.2">
      <c r="A600" s="39" t="s">
        <v>1444</v>
      </c>
      <c r="B600" s="39" t="s">
        <v>1445</v>
      </c>
      <c r="C600" s="40" t="s">
        <v>45</v>
      </c>
      <c r="D600" s="41">
        <v>2368420</v>
      </c>
      <c r="E600" s="41">
        <v>2857721</v>
      </c>
      <c r="F600" s="41">
        <v>2857721</v>
      </c>
      <c r="G600" s="41">
        <v>0</v>
      </c>
      <c r="H600" s="41">
        <v>0</v>
      </c>
      <c r="I600" s="41">
        <v>0</v>
      </c>
      <c r="J600" s="41">
        <v>2856036.77</v>
      </c>
      <c r="K600" s="41">
        <v>2856036.77</v>
      </c>
      <c r="L600" s="41">
        <v>1684.23</v>
      </c>
      <c r="M600" s="41">
        <v>1684.23</v>
      </c>
      <c r="N600" s="42">
        <f t="shared" si="9"/>
        <v>0.99941063875724745</v>
      </c>
    </row>
    <row r="601" spans="1:14" x14ac:dyDescent="0.2">
      <c r="A601" s="39" t="s">
        <v>1446</v>
      </c>
      <c r="B601" s="39" t="s">
        <v>1447</v>
      </c>
      <c r="C601" s="40" t="s">
        <v>45</v>
      </c>
      <c r="D601" s="41">
        <v>20587114</v>
      </c>
      <c r="E601" s="41">
        <v>22988196</v>
      </c>
      <c r="F601" s="41">
        <v>22988196</v>
      </c>
      <c r="G601" s="41">
        <v>0</v>
      </c>
      <c r="H601" s="41">
        <v>0</v>
      </c>
      <c r="I601" s="41">
        <v>0</v>
      </c>
      <c r="J601" s="41">
        <v>22641753.899999999</v>
      </c>
      <c r="K601" s="41">
        <v>22641753.899999999</v>
      </c>
      <c r="L601" s="41">
        <v>346442.1</v>
      </c>
      <c r="M601" s="41">
        <v>346442.1</v>
      </c>
      <c r="N601" s="42">
        <f t="shared" si="9"/>
        <v>0.98492956559096667</v>
      </c>
    </row>
    <row r="602" spans="1:14" x14ac:dyDescent="0.2">
      <c r="A602" s="39" t="s">
        <v>1448</v>
      </c>
      <c r="B602" s="39" t="s">
        <v>1449</v>
      </c>
      <c r="C602" s="40" t="s">
        <v>45</v>
      </c>
      <c r="D602" s="41">
        <v>8445537</v>
      </c>
      <c r="E602" s="41">
        <v>11195537</v>
      </c>
      <c r="F602" s="41">
        <v>11195537</v>
      </c>
      <c r="G602" s="41">
        <v>0</v>
      </c>
      <c r="H602" s="41">
        <v>0</v>
      </c>
      <c r="I602" s="41">
        <v>0</v>
      </c>
      <c r="J602" s="41">
        <v>11190748.060000001</v>
      </c>
      <c r="K602" s="41">
        <v>11190748.060000001</v>
      </c>
      <c r="L602" s="41">
        <v>4788.9399999999996</v>
      </c>
      <c r="M602" s="41">
        <v>4788.9399999999996</v>
      </c>
      <c r="N602" s="42">
        <f t="shared" si="9"/>
        <v>0.9995722456189462</v>
      </c>
    </row>
    <row r="603" spans="1:14" x14ac:dyDescent="0.2">
      <c r="A603" s="39" t="s">
        <v>1450</v>
      </c>
      <c r="B603" s="39" t="s">
        <v>1451</v>
      </c>
      <c r="C603" s="40" t="s">
        <v>45</v>
      </c>
      <c r="D603" s="41">
        <v>22287596</v>
      </c>
      <c r="E603" s="41">
        <v>16048849</v>
      </c>
      <c r="F603" s="41">
        <v>16048849</v>
      </c>
      <c r="G603" s="41">
        <v>0</v>
      </c>
      <c r="H603" s="41">
        <v>0</v>
      </c>
      <c r="I603" s="41">
        <v>0</v>
      </c>
      <c r="J603" s="41">
        <v>16040300.26</v>
      </c>
      <c r="K603" s="41">
        <v>16040300.26</v>
      </c>
      <c r="L603" s="41">
        <v>8548.74</v>
      </c>
      <c r="M603" s="41">
        <v>8548.74</v>
      </c>
      <c r="N603" s="42">
        <f t="shared" si="9"/>
        <v>0.99946733002472632</v>
      </c>
    </row>
    <row r="604" spans="1:14" x14ac:dyDescent="0.2">
      <c r="A604" s="39" t="s">
        <v>1452</v>
      </c>
      <c r="B604" s="39" t="s">
        <v>1453</v>
      </c>
      <c r="C604" s="40" t="s">
        <v>45</v>
      </c>
      <c r="D604" s="41">
        <v>22287596</v>
      </c>
      <c r="E604" s="41">
        <v>9895537</v>
      </c>
      <c r="F604" s="41">
        <v>9895537</v>
      </c>
      <c r="G604" s="41">
        <v>0</v>
      </c>
      <c r="H604" s="41">
        <v>0</v>
      </c>
      <c r="I604" s="41">
        <v>0</v>
      </c>
      <c r="J604" s="41">
        <v>9890564.9000000004</v>
      </c>
      <c r="K604" s="41">
        <v>9890564.9000000004</v>
      </c>
      <c r="L604" s="41">
        <v>4972.1000000000004</v>
      </c>
      <c r="M604" s="41">
        <v>4972.1000000000004</v>
      </c>
      <c r="N604" s="42">
        <f t="shared" si="9"/>
        <v>0.99949754116426426</v>
      </c>
    </row>
    <row r="605" spans="1:14" x14ac:dyDescent="0.2">
      <c r="A605" s="39" t="s">
        <v>1454</v>
      </c>
      <c r="B605" s="39" t="s">
        <v>1455</v>
      </c>
      <c r="C605" s="40" t="s">
        <v>45</v>
      </c>
      <c r="D605" s="41">
        <v>56168267</v>
      </c>
      <c r="E605" s="41">
        <v>62630979</v>
      </c>
      <c r="F605" s="41">
        <v>62630979</v>
      </c>
      <c r="G605" s="41">
        <v>0</v>
      </c>
      <c r="H605" s="41">
        <v>0</v>
      </c>
      <c r="I605" s="41">
        <v>0</v>
      </c>
      <c r="J605" s="41">
        <v>62336881.420000002</v>
      </c>
      <c r="K605" s="41">
        <v>62336881.420000002</v>
      </c>
      <c r="L605" s="41">
        <v>294097.58</v>
      </c>
      <c r="M605" s="41">
        <v>294097.58</v>
      </c>
      <c r="N605" s="42">
        <f t="shared" si="9"/>
        <v>0.99530427937267274</v>
      </c>
    </row>
    <row r="606" spans="1:14" x14ac:dyDescent="0.2">
      <c r="A606" s="39" t="s">
        <v>1456</v>
      </c>
      <c r="B606" s="39" t="s">
        <v>1457</v>
      </c>
      <c r="C606" s="40" t="s">
        <v>45</v>
      </c>
      <c r="D606" s="41">
        <v>5828420</v>
      </c>
      <c r="E606" s="41">
        <v>13201939</v>
      </c>
      <c r="F606" s="41">
        <v>13201939</v>
      </c>
      <c r="G606" s="41">
        <v>0</v>
      </c>
      <c r="H606" s="41">
        <v>0</v>
      </c>
      <c r="I606" s="41">
        <v>0</v>
      </c>
      <c r="J606" s="41">
        <v>12222868.32</v>
      </c>
      <c r="K606" s="41">
        <v>12222868.32</v>
      </c>
      <c r="L606" s="41">
        <v>979070.68</v>
      </c>
      <c r="M606" s="41">
        <v>979070.68</v>
      </c>
      <c r="N606" s="42">
        <f t="shared" si="9"/>
        <v>0.92583887260803133</v>
      </c>
    </row>
    <row r="607" spans="1:14" x14ac:dyDescent="0.2">
      <c r="A607" s="39" t="s">
        <v>1458</v>
      </c>
      <c r="B607" s="39" t="s">
        <v>1459</v>
      </c>
      <c r="C607" s="40" t="s">
        <v>45</v>
      </c>
      <c r="D607" s="41">
        <v>42375953</v>
      </c>
      <c r="E607" s="41">
        <v>42375953</v>
      </c>
      <c r="F607" s="41">
        <v>42375953</v>
      </c>
      <c r="G607" s="41">
        <v>0</v>
      </c>
      <c r="H607" s="41">
        <v>0</v>
      </c>
      <c r="I607" s="41">
        <v>0</v>
      </c>
      <c r="J607" s="41">
        <v>42370595.899999999</v>
      </c>
      <c r="K607" s="41">
        <v>42370595.899999999</v>
      </c>
      <c r="L607" s="41">
        <v>5357.1</v>
      </c>
      <c r="M607" s="41">
        <v>5357.1</v>
      </c>
      <c r="N607" s="42">
        <f t="shared" si="9"/>
        <v>0.99987358160417061</v>
      </c>
    </row>
    <row r="608" spans="1:14" x14ac:dyDescent="0.2">
      <c r="A608" s="39" t="s">
        <v>1460</v>
      </c>
      <c r="B608" s="39" t="s">
        <v>1461</v>
      </c>
      <c r="C608" s="40" t="s">
        <v>45</v>
      </c>
      <c r="D608" s="41">
        <v>2368420</v>
      </c>
      <c r="E608" s="41">
        <v>1411686</v>
      </c>
      <c r="F608" s="41">
        <v>1411686</v>
      </c>
      <c r="G608" s="41">
        <v>0</v>
      </c>
      <c r="H608" s="41">
        <v>0</v>
      </c>
      <c r="I608" s="41">
        <v>0</v>
      </c>
      <c r="J608" s="41">
        <v>1411632.77</v>
      </c>
      <c r="K608" s="41">
        <v>1411632.77</v>
      </c>
      <c r="L608" s="41">
        <v>53.23</v>
      </c>
      <c r="M608" s="41">
        <v>53.23</v>
      </c>
      <c r="N608" s="42">
        <f t="shared" si="9"/>
        <v>0.99996229331451891</v>
      </c>
    </row>
    <row r="609" spans="1:14" x14ac:dyDescent="0.2">
      <c r="A609" s="39" t="s">
        <v>1462</v>
      </c>
      <c r="B609" s="39" t="s">
        <v>1463</v>
      </c>
      <c r="C609" s="40" t="s">
        <v>45</v>
      </c>
      <c r="D609" s="41">
        <v>5828420</v>
      </c>
      <c r="E609" s="41">
        <v>5828420</v>
      </c>
      <c r="F609" s="41">
        <v>5828420</v>
      </c>
      <c r="G609" s="41">
        <v>0</v>
      </c>
      <c r="H609" s="41">
        <v>0</v>
      </c>
      <c r="I609" s="41">
        <v>0</v>
      </c>
      <c r="J609" s="41">
        <v>5823032.9000000004</v>
      </c>
      <c r="K609" s="41">
        <v>5823032.9000000004</v>
      </c>
      <c r="L609" s="41">
        <v>5387.1</v>
      </c>
      <c r="M609" s="41">
        <v>5387.1</v>
      </c>
      <c r="N609" s="42">
        <f t="shared" si="9"/>
        <v>0.99907571863386657</v>
      </c>
    </row>
    <row r="610" spans="1:14" x14ac:dyDescent="0.2">
      <c r="A610" s="39" t="s">
        <v>1464</v>
      </c>
      <c r="B610" s="39" t="s">
        <v>1465</v>
      </c>
      <c r="C610" s="40" t="s">
        <v>45</v>
      </c>
      <c r="D610" s="41">
        <v>22287596</v>
      </c>
      <c r="E610" s="41">
        <v>22287596</v>
      </c>
      <c r="F610" s="41">
        <v>22287596</v>
      </c>
      <c r="G610" s="41">
        <v>0</v>
      </c>
      <c r="H610" s="41">
        <v>0</v>
      </c>
      <c r="I610" s="41">
        <v>0</v>
      </c>
      <c r="J610" s="41">
        <v>21987891.309999999</v>
      </c>
      <c r="K610" s="41">
        <v>21987891.309999999</v>
      </c>
      <c r="L610" s="41">
        <v>299704.69</v>
      </c>
      <c r="M610" s="41">
        <v>299704.69</v>
      </c>
      <c r="N610" s="42">
        <f t="shared" si="9"/>
        <v>0.98655284805054788</v>
      </c>
    </row>
    <row r="611" spans="1:14" x14ac:dyDescent="0.2">
      <c r="A611" s="39" t="s">
        <v>1466</v>
      </c>
      <c r="B611" s="39" t="s">
        <v>1467</v>
      </c>
      <c r="C611" s="40" t="s">
        <v>45</v>
      </c>
      <c r="D611" s="41">
        <v>19670479</v>
      </c>
      <c r="E611" s="41">
        <v>16167922</v>
      </c>
      <c r="F611" s="41">
        <v>16167922</v>
      </c>
      <c r="G611" s="41">
        <v>0</v>
      </c>
      <c r="H611" s="41">
        <v>0</v>
      </c>
      <c r="I611" s="41">
        <v>0</v>
      </c>
      <c r="J611" s="41">
        <v>16165673.9</v>
      </c>
      <c r="K611" s="41">
        <v>16165673.9</v>
      </c>
      <c r="L611" s="41">
        <v>2248.1</v>
      </c>
      <c r="M611" s="41">
        <v>2248.1</v>
      </c>
      <c r="N611" s="42">
        <f t="shared" si="9"/>
        <v>0.99986095306496414</v>
      </c>
    </row>
    <row r="612" spans="1:14" x14ac:dyDescent="0.2">
      <c r="A612" s="39" t="s">
        <v>1468</v>
      </c>
      <c r="B612" s="39" t="s">
        <v>1469</v>
      </c>
      <c r="C612" s="40" t="s">
        <v>45</v>
      </c>
      <c r="D612" s="41">
        <v>15824884</v>
      </c>
      <c r="E612" s="41">
        <v>13224884</v>
      </c>
      <c r="F612" s="41">
        <v>13224884</v>
      </c>
      <c r="G612" s="41">
        <v>0</v>
      </c>
      <c r="H612" s="41">
        <v>0</v>
      </c>
      <c r="I612" s="41">
        <v>0</v>
      </c>
      <c r="J612" s="41">
        <v>13145616.640000001</v>
      </c>
      <c r="K612" s="41">
        <v>13145616.640000001</v>
      </c>
      <c r="L612" s="41">
        <v>79267.360000000001</v>
      </c>
      <c r="M612" s="41">
        <v>79267.360000000001</v>
      </c>
      <c r="N612" s="42">
        <f t="shared" si="9"/>
        <v>0.99400619619801589</v>
      </c>
    </row>
    <row r="613" spans="1:14" x14ac:dyDescent="0.2">
      <c r="A613" s="39" t="s">
        <v>1470</v>
      </c>
      <c r="B613" s="39" t="s">
        <v>1471</v>
      </c>
      <c r="C613" s="40" t="s">
        <v>45</v>
      </c>
      <c r="D613" s="41">
        <v>68104724</v>
      </c>
      <c r="E613" s="41">
        <v>73484071</v>
      </c>
      <c r="F613" s="41">
        <v>73484071</v>
      </c>
      <c r="G613" s="41">
        <v>0</v>
      </c>
      <c r="H613" s="41">
        <v>0</v>
      </c>
      <c r="I613" s="41">
        <v>0</v>
      </c>
      <c r="J613" s="41">
        <v>72619605.269999996</v>
      </c>
      <c r="K613" s="41">
        <v>72619605.269999996</v>
      </c>
      <c r="L613" s="41">
        <v>864465.73</v>
      </c>
      <c r="M613" s="41">
        <v>864465.73</v>
      </c>
      <c r="N613" s="42">
        <f t="shared" si="9"/>
        <v>0.98823601199231326</v>
      </c>
    </row>
    <row r="614" spans="1:14" x14ac:dyDescent="0.2">
      <c r="A614" s="39" t="s">
        <v>1472</v>
      </c>
      <c r="B614" s="39" t="s">
        <v>1473</v>
      </c>
      <c r="C614" s="40" t="s">
        <v>45</v>
      </c>
      <c r="D614" s="41">
        <v>22287596</v>
      </c>
      <c r="E614" s="41">
        <v>20087596</v>
      </c>
      <c r="F614" s="41">
        <v>20087596</v>
      </c>
      <c r="G614" s="41">
        <v>0</v>
      </c>
      <c r="H614" s="41">
        <v>0</v>
      </c>
      <c r="I614" s="41">
        <v>0</v>
      </c>
      <c r="J614" s="41">
        <v>19805629.75</v>
      </c>
      <c r="K614" s="41">
        <v>19805629.75</v>
      </c>
      <c r="L614" s="41">
        <v>281966.25</v>
      </c>
      <c r="M614" s="41">
        <v>281966.25</v>
      </c>
      <c r="N614" s="42">
        <f t="shared" si="9"/>
        <v>0.98596316602544176</v>
      </c>
    </row>
    <row r="615" spans="1:14" x14ac:dyDescent="0.2">
      <c r="A615" s="39" t="s">
        <v>1474</v>
      </c>
      <c r="B615" s="39" t="s">
        <v>1475</v>
      </c>
      <c r="C615" s="40" t="s">
        <v>45</v>
      </c>
      <c r="D615" s="41">
        <v>13207767</v>
      </c>
      <c r="E615" s="41">
        <v>14707767</v>
      </c>
      <c r="F615" s="41">
        <v>14707767</v>
      </c>
      <c r="G615" s="41">
        <v>0</v>
      </c>
      <c r="H615" s="41">
        <v>0</v>
      </c>
      <c r="I615" s="41">
        <v>0</v>
      </c>
      <c r="J615" s="41">
        <v>14545701.35</v>
      </c>
      <c r="K615" s="41">
        <v>14545701.35</v>
      </c>
      <c r="L615" s="41">
        <v>162065.65</v>
      </c>
      <c r="M615" s="41">
        <v>162065.65</v>
      </c>
      <c r="N615" s="42">
        <f t="shared" si="9"/>
        <v>0.98898094795763347</v>
      </c>
    </row>
    <row r="616" spans="1:14" x14ac:dyDescent="0.2">
      <c r="A616" s="39" t="s">
        <v>1476</v>
      </c>
      <c r="B616" s="39" t="s">
        <v>1477</v>
      </c>
      <c r="C616" s="40" t="s">
        <v>45</v>
      </c>
      <c r="D616" s="41">
        <v>29159549</v>
      </c>
      <c r="E616" s="41">
        <v>29159549</v>
      </c>
      <c r="F616" s="41">
        <v>29159549</v>
      </c>
      <c r="G616" s="41">
        <v>0</v>
      </c>
      <c r="H616" s="41">
        <v>0</v>
      </c>
      <c r="I616" s="41">
        <v>0</v>
      </c>
      <c r="J616" s="41">
        <v>28861552.780000001</v>
      </c>
      <c r="K616" s="41">
        <v>28861552.780000001</v>
      </c>
      <c r="L616" s="41">
        <v>297996.21999999997</v>
      </c>
      <c r="M616" s="41">
        <v>297996.21999999997</v>
      </c>
      <c r="N616" s="42">
        <f t="shared" si="9"/>
        <v>0.98978049283272529</v>
      </c>
    </row>
    <row r="617" spans="1:14" x14ac:dyDescent="0.2">
      <c r="A617" s="39" t="s">
        <v>1478</v>
      </c>
      <c r="B617" s="39" t="s">
        <v>1479</v>
      </c>
      <c r="C617" s="40" t="s">
        <v>45</v>
      </c>
      <c r="D617" s="41">
        <v>8445537</v>
      </c>
      <c r="E617" s="41">
        <v>11045537</v>
      </c>
      <c r="F617" s="41">
        <v>11045537</v>
      </c>
      <c r="G617" s="41">
        <v>0</v>
      </c>
      <c r="H617" s="41">
        <v>0</v>
      </c>
      <c r="I617" s="41">
        <v>0</v>
      </c>
      <c r="J617" s="41">
        <v>11043311.9</v>
      </c>
      <c r="K617" s="41">
        <v>11043311.9</v>
      </c>
      <c r="L617" s="41">
        <v>2225.1</v>
      </c>
      <c r="M617" s="41">
        <v>2225.1</v>
      </c>
      <c r="N617" s="42">
        <f t="shared" si="9"/>
        <v>0.99979855212109658</v>
      </c>
    </row>
    <row r="618" spans="1:14" x14ac:dyDescent="0.2">
      <c r="A618" s="39" t="s">
        <v>1480</v>
      </c>
      <c r="B618" s="39" t="s">
        <v>1481</v>
      </c>
      <c r="C618" s="40" t="s">
        <v>45</v>
      </c>
      <c r="D618" s="41">
        <v>50031836</v>
      </c>
      <c r="E618" s="41">
        <v>50031836</v>
      </c>
      <c r="F618" s="41">
        <v>50031836</v>
      </c>
      <c r="G618" s="41">
        <v>0</v>
      </c>
      <c r="H618" s="41">
        <v>0</v>
      </c>
      <c r="I618" s="41">
        <v>0</v>
      </c>
      <c r="J618" s="41">
        <v>49292141.850000001</v>
      </c>
      <c r="K618" s="41">
        <v>49292141.850000001</v>
      </c>
      <c r="L618" s="41">
        <v>739694.15</v>
      </c>
      <c r="M618" s="41">
        <v>739694.15</v>
      </c>
      <c r="N618" s="42">
        <f t="shared" si="9"/>
        <v>0.98521553056737721</v>
      </c>
    </row>
    <row r="619" spans="1:14" x14ac:dyDescent="0.2">
      <c r="A619" s="39" t="s">
        <v>1482</v>
      </c>
      <c r="B619" s="39" t="s">
        <v>1483</v>
      </c>
      <c r="C619" s="40" t="s">
        <v>45</v>
      </c>
      <c r="D619" s="41">
        <v>84762666</v>
      </c>
      <c r="E619" s="41">
        <v>86291666</v>
      </c>
      <c r="F619" s="41">
        <v>86291666</v>
      </c>
      <c r="G619" s="41">
        <v>0</v>
      </c>
      <c r="H619" s="41">
        <v>0</v>
      </c>
      <c r="I619" s="41">
        <v>0</v>
      </c>
      <c r="J619" s="41">
        <v>84984997.870000005</v>
      </c>
      <c r="K619" s="41">
        <v>84984997.870000005</v>
      </c>
      <c r="L619" s="41">
        <v>1306668.1299999999</v>
      </c>
      <c r="M619" s="41">
        <v>1306668.1299999999</v>
      </c>
      <c r="N619" s="42">
        <f t="shared" si="9"/>
        <v>0.98485753966089851</v>
      </c>
    </row>
    <row r="620" spans="1:14" x14ac:dyDescent="0.2">
      <c r="A620" s="39" t="s">
        <v>1484</v>
      </c>
      <c r="B620" s="39" t="s">
        <v>1485</v>
      </c>
      <c r="C620" s="40" t="s">
        <v>45</v>
      </c>
      <c r="D620" s="41">
        <v>62823237</v>
      </c>
      <c r="E620" s="41">
        <v>67582499</v>
      </c>
      <c r="F620" s="41">
        <v>67582499</v>
      </c>
      <c r="G620" s="41">
        <v>0</v>
      </c>
      <c r="H620" s="41">
        <v>0</v>
      </c>
      <c r="I620" s="41">
        <v>0</v>
      </c>
      <c r="J620" s="41">
        <v>67074581.409999996</v>
      </c>
      <c r="K620" s="41">
        <v>67074581.409999996</v>
      </c>
      <c r="L620" s="41">
        <v>507917.59</v>
      </c>
      <c r="M620" s="41">
        <v>507917.59</v>
      </c>
      <c r="N620" s="42">
        <f t="shared" si="9"/>
        <v>0.99248448048658278</v>
      </c>
    </row>
    <row r="621" spans="1:14" x14ac:dyDescent="0.2">
      <c r="A621" s="39" t="s">
        <v>1486</v>
      </c>
      <c r="B621" s="39" t="s">
        <v>1487</v>
      </c>
      <c r="C621" s="40" t="s">
        <v>45</v>
      </c>
      <c r="D621" s="41">
        <v>15317489</v>
      </c>
      <c r="E621" s="41">
        <v>15317489</v>
      </c>
      <c r="F621" s="41">
        <v>15317489</v>
      </c>
      <c r="G621" s="41">
        <v>0</v>
      </c>
      <c r="H621" s="41">
        <v>0</v>
      </c>
      <c r="I621" s="41">
        <v>0</v>
      </c>
      <c r="J621" s="41">
        <v>15176158.859999999</v>
      </c>
      <c r="K621" s="41">
        <v>15176158.859999999</v>
      </c>
      <c r="L621" s="41">
        <v>141330.14000000001</v>
      </c>
      <c r="M621" s="41">
        <v>141330.14000000001</v>
      </c>
      <c r="N621" s="42">
        <f t="shared" si="9"/>
        <v>0.99077328274888921</v>
      </c>
    </row>
    <row r="622" spans="1:14" x14ac:dyDescent="0.2">
      <c r="A622" s="39" t="s">
        <v>1488</v>
      </c>
      <c r="B622" s="39" t="s">
        <v>1489</v>
      </c>
      <c r="C622" s="40" t="s">
        <v>45</v>
      </c>
      <c r="D622" s="41">
        <v>75465824</v>
      </c>
      <c r="E622" s="41">
        <v>75432098</v>
      </c>
      <c r="F622" s="41">
        <v>75432098</v>
      </c>
      <c r="G622" s="41">
        <v>0</v>
      </c>
      <c r="H622" s="41">
        <v>0</v>
      </c>
      <c r="I622" s="41">
        <v>0</v>
      </c>
      <c r="J622" s="41">
        <v>74423229.950000003</v>
      </c>
      <c r="K622" s="41">
        <v>74423229.950000003</v>
      </c>
      <c r="L622" s="41">
        <v>1008868.05</v>
      </c>
      <c r="M622" s="41">
        <v>1008868.05</v>
      </c>
      <c r="N622" s="42">
        <f t="shared" si="9"/>
        <v>0.98662548070716527</v>
      </c>
    </row>
    <row r="623" spans="1:14" x14ac:dyDescent="0.2">
      <c r="A623" s="39" t="s">
        <v>1490</v>
      </c>
      <c r="B623" s="39" t="s">
        <v>1491</v>
      </c>
      <c r="C623" s="40" t="s">
        <v>45</v>
      </c>
      <c r="D623" s="41">
        <v>22287596</v>
      </c>
      <c r="E623" s="41">
        <v>22287596</v>
      </c>
      <c r="F623" s="41">
        <v>22287596</v>
      </c>
      <c r="G623" s="41">
        <v>0</v>
      </c>
      <c r="H623" s="41">
        <v>0</v>
      </c>
      <c r="I623" s="41">
        <v>0</v>
      </c>
      <c r="J623" s="41">
        <v>21988851.690000001</v>
      </c>
      <c r="K623" s="41">
        <v>21988851.690000001</v>
      </c>
      <c r="L623" s="41">
        <v>298744.31</v>
      </c>
      <c r="M623" s="41">
        <v>298744.31</v>
      </c>
      <c r="N623" s="42">
        <f t="shared" si="9"/>
        <v>0.98659593838653581</v>
      </c>
    </row>
    <row r="624" spans="1:14" x14ac:dyDescent="0.2">
      <c r="A624" s="39" t="s">
        <v>1492</v>
      </c>
      <c r="B624" s="39" t="s">
        <v>1493</v>
      </c>
      <c r="C624" s="40" t="s">
        <v>45</v>
      </c>
      <c r="D624" s="41">
        <v>63873896</v>
      </c>
      <c r="E624" s="41">
        <v>63873896</v>
      </c>
      <c r="F624" s="41">
        <v>63873896</v>
      </c>
      <c r="G624" s="41">
        <v>0</v>
      </c>
      <c r="H624" s="41">
        <v>0</v>
      </c>
      <c r="I624" s="41">
        <v>0</v>
      </c>
      <c r="J624" s="41">
        <v>61958287.009999998</v>
      </c>
      <c r="K624" s="41">
        <v>61958287.009999998</v>
      </c>
      <c r="L624" s="41">
        <v>1915608.99</v>
      </c>
      <c r="M624" s="41">
        <v>1915608.99</v>
      </c>
      <c r="N624" s="42">
        <f t="shared" si="9"/>
        <v>0.97000951703337457</v>
      </c>
    </row>
    <row r="625" spans="1:14" x14ac:dyDescent="0.2">
      <c r="A625" s="39" t="s">
        <v>1494</v>
      </c>
      <c r="B625" s="39" t="s">
        <v>1495</v>
      </c>
      <c r="C625" s="40" t="s">
        <v>45</v>
      </c>
      <c r="D625" s="41">
        <v>12291132</v>
      </c>
      <c r="E625" s="41">
        <v>12291132</v>
      </c>
      <c r="F625" s="41">
        <v>12291132</v>
      </c>
      <c r="G625" s="41">
        <v>0</v>
      </c>
      <c r="H625" s="41">
        <v>0</v>
      </c>
      <c r="I625" s="41">
        <v>0</v>
      </c>
      <c r="J625" s="41">
        <v>11328458.859999999</v>
      </c>
      <c r="K625" s="41">
        <v>11328458.859999999</v>
      </c>
      <c r="L625" s="41">
        <v>962673.14</v>
      </c>
      <c r="M625" s="41">
        <v>962673.14</v>
      </c>
      <c r="N625" s="42">
        <f t="shared" si="9"/>
        <v>0.9216774223887596</v>
      </c>
    </row>
    <row r="626" spans="1:14" x14ac:dyDescent="0.2">
      <c r="A626" s="39" t="s">
        <v>1496</v>
      </c>
      <c r="B626" s="39" t="s">
        <v>1497</v>
      </c>
      <c r="C626" s="40" t="s">
        <v>45</v>
      </c>
      <c r="D626" s="41">
        <v>12291132</v>
      </c>
      <c r="E626" s="41">
        <v>12291132</v>
      </c>
      <c r="F626" s="41">
        <v>12291132</v>
      </c>
      <c r="G626" s="41">
        <v>0</v>
      </c>
      <c r="H626" s="41">
        <v>0</v>
      </c>
      <c r="I626" s="41">
        <v>0</v>
      </c>
      <c r="J626" s="41">
        <v>11789023.99</v>
      </c>
      <c r="K626" s="41">
        <v>11789023.99</v>
      </c>
      <c r="L626" s="41">
        <v>502108.01</v>
      </c>
      <c r="M626" s="41">
        <v>502108.01</v>
      </c>
      <c r="N626" s="42">
        <f t="shared" si="9"/>
        <v>0.95914875781986564</v>
      </c>
    </row>
    <row r="627" spans="1:14" x14ac:dyDescent="0.2">
      <c r="A627" s="39" t="s">
        <v>1498</v>
      </c>
      <c r="B627" s="39" t="s">
        <v>1499</v>
      </c>
      <c r="C627" s="40" t="s">
        <v>45</v>
      </c>
      <c r="D627" s="41">
        <v>14908249</v>
      </c>
      <c r="E627" s="41">
        <v>14908249</v>
      </c>
      <c r="F627" s="41">
        <v>14908249</v>
      </c>
      <c r="G627" s="41">
        <v>0</v>
      </c>
      <c r="H627" s="41">
        <v>0</v>
      </c>
      <c r="I627" s="41">
        <v>0</v>
      </c>
      <c r="J627" s="41">
        <v>14425953.99</v>
      </c>
      <c r="K627" s="41">
        <v>14425953.99</v>
      </c>
      <c r="L627" s="41">
        <v>482295.01</v>
      </c>
      <c r="M627" s="41">
        <v>482295.01</v>
      </c>
      <c r="N627" s="42">
        <f t="shared" si="9"/>
        <v>0.96764911761267203</v>
      </c>
    </row>
    <row r="628" spans="1:14" x14ac:dyDescent="0.2">
      <c r="A628" s="39" t="s">
        <v>1500</v>
      </c>
      <c r="B628" s="39" t="s">
        <v>1501</v>
      </c>
      <c r="C628" s="40" t="s">
        <v>45</v>
      </c>
      <c r="D628" s="41">
        <v>12291132</v>
      </c>
      <c r="E628" s="41">
        <v>12291132</v>
      </c>
      <c r="F628" s="41">
        <v>12291132</v>
      </c>
      <c r="G628" s="41">
        <v>0</v>
      </c>
      <c r="H628" s="41">
        <v>0</v>
      </c>
      <c r="I628" s="41">
        <v>0</v>
      </c>
      <c r="J628" s="41">
        <v>12264435.9</v>
      </c>
      <c r="K628" s="41">
        <v>12264435.9</v>
      </c>
      <c r="L628" s="41">
        <v>26696.1</v>
      </c>
      <c r="M628" s="41">
        <v>26696.1</v>
      </c>
      <c r="N628" s="42">
        <f t="shared" si="9"/>
        <v>0.99782801942083121</v>
      </c>
    </row>
    <row r="629" spans="1:14" x14ac:dyDescent="0.2">
      <c r="A629" s="39" t="s">
        <v>1502</v>
      </c>
      <c r="B629" s="39" t="s">
        <v>1503</v>
      </c>
      <c r="C629" s="40" t="s">
        <v>45</v>
      </c>
      <c r="D629" s="41">
        <v>8445537</v>
      </c>
      <c r="E629" s="41">
        <v>8445537</v>
      </c>
      <c r="F629" s="41">
        <v>8445537</v>
      </c>
      <c r="G629" s="41">
        <v>0</v>
      </c>
      <c r="H629" s="41">
        <v>0</v>
      </c>
      <c r="I629" s="41">
        <v>0</v>
      </c>
      <c r="J629" s="41">
        <v>8443161.9000000004</v>
      </c>
      <c r="K629" s="41">
        <v>8443161.9000000004</v>
      </c>
      <c r="L629" s="41">
        <v>2375.1</v>
      </c>
      <c r="M629" s="41">
        <v>2375.1</v>
      </c>
      <c r="N629" s="42">
        <f t="shared" si="9"/>
        <v>0.99971877454328839</v>
      </c>
    </row>
    <row r="630" spans="1:14" x14ac:dyDescent="0.2">
      <c r="A630" s="39" t="s">
        <v>1504</v>
      </c>
      <c r="B630" s="39" t="s">
        <v>1505</v>
      </c>
      <c r="C630" s="40" t="s">
        <v>45</v>
      </c>
      <c r="D630" s="41">
        <v>8445537</v>
      </c>
      <c r="E630" s="41">
        <v>8445537</v>
      </c>
      <c r="F630" s="41">
        <v>8445537</v>
      </c>
      <c r="G630" s="41">
        <v>0</v>
      </c>
      <c r="H630" s="41">
        <v>0</v>
      </c>
      <c r="I630" s="41">
        <v>0</v>
      </c>
      <c r="J630" s="41">
        <v>8433367.9000000004</v>
      </c>
      <c r="K630" s="41">
        <v>8433367.9000000004</v>
      </c>
      <c r="L630" s="41">
        <v>12169.1</v>
      </c>
      <c r="M630" s="41">
        <v>12169.1</v>
      </c>
      <c r="N630" s="42">
        <f t="shared" si="9"/>
        <v>0.99855910879320053</v>
      </c>
    </row>
    <row r="631" spans="1:14" x14ac:dyDescent="0.2">
      <c r="A631" s="39" t="s">
        <v>1506</v>
      </c>
      <c r="B631" s="39" t="s">
        <v>1507</v>
      </c>
      <c r="C631" s="40" t="s">
        <v>45</v>
      </c>
      <c r="D631" s="41">
        <v>14908249</v>
      </c>
      <c r="E631" s="41">
        <v>13379249</v>
      </c>
      <c r="F631" s="41">
        <v>13379249</v>
      </c>
      <c r="G631" s="41">
        <v>0</v>
      </c>
      <c r="H631" s="41">
        <v>0</v>
      </c>
      <c r="I631" s="41">
        <v>0</v>
      </c>
      <c r="J631" s="41">
        <v>13353661.9</v>
      </c>
      <c r="K631" s="41">
        <v>13353661.9</v>
      </c>
      <c r="L631" s="41">
        <v>25587.1</v>
      </c>
      <c r="M631" s="41">
        <v>25587.1</v>
      </c>
      <c r="N631" s="42">
        <f t="shared" si="9"/>
        <v>0.99808755334473565</v>
      </c>
    </row>
    <row r="632" spans="1:14" x14ac:dyDescent="0.2">
      <c r="A632" s="39" t="s">
        <v>1508</v>
      </c>
      <c r="B632" s="39" t="s">
        <v>1509</v>
      </c>
      <c r="C632" s="40" t="s">
        <v>45</v>
      </c>
      <c r="D632" s="41">
        <v>28810429</v>
      </c>
      <c r="E632" s="41">
        <v>19723023</v>
      </c>
      <c r="F632" s="41">
        <v>19723023</v>
      </c>
      <c r="G632" s="41">
        <v>0</v>
      </c>
      <c r="H632" s="41">
        <v>0</v>
      </c>
      <c r="I632" s="41">
        <v>0</v>
      </c>
      <c r="J632" s="41">
        <v>19585558.859999999</v>
      </c>
      <c r="K632" s="41">
        <v>19585558.859999999</v>
      </c>
      <c r="L632" s="41">
        <v>137464.14000000001</v>
      </c>
      <c r="M632" s="41">
        <v>137464.14000000001</v>
      </c>
      <c r="N632" s="42">
        <f t="shared" si="9"/>
        <v>0.99303027025826618</v>
      </c>
    </row>
    <row r="633" spans="1:14" x14ac:dyDescent="0.2">
      <c r="A633" s="39" t="s">
        <v>1510</v>
      </c>
      <c r="B633" s="39" t="s">
        <v>1511</v>
      </c>
      <c r="C633" s="40" t="s">
        <v>45</v>
      </c>
      <c r="D633" s="41">
        <v>14908249</v>
      </c>
      <c r="E633" s="41">
        <v>14873217</v>
      </c>
      <c r="F633" s="41">
        <v>14873217</v>
      </c>
      <c r="G633" s="41">
        <v>0</v>
      </c>
      <c r="H633" s="41">
        <v>0</v>
      </c>
      <c r="I633" s="41">
        <v>0</v>
      </c>
      <c r="J633" s="41">
        <v>14736112.859999999</v>
      </c>
      <c r="K633" s="41">
        <v>14736112.859999999</v>
      </c>
      <c r="L633" s="41">
        <v>137104.14000000001</v>
      </c>
      <c r="M633" s="41">
        <v>137104.14000000001</v>
      </c>
      <c r="N633" s="42">
        <f t="shared" si="9"/>
        <v>0.99078181001460541</v>
      </c>
    </row>
    <row r="634" spans="1:14" x14ac:dyDescent="0.2">
      <c r="A634" s="39" t="s">
        <v>1512</v>
      </c>
      <c r="B634" s="39" t="s">
        <v>1513</v>
      </c>
      <c r="C634" s="40" t="s">
        <v>45</v>
      </c>
      <c r="D634" s="41">
        <v>56985415</v>
      </c>
      <c r="E634" s="41">
        <v>56985415</v>
      </c>
      <c r="F634" s="41">
        <v>56985415</v>
      </c>
      <c r="G634" s="41">
        <v>0</v>
      </c>
      <c r="H634" s="41">
        <v>0</v>
      </c>
      <c r="I634" s="41">
        <v>0</v>
      </c>
      <c r="J634" s="41">
        <v>55936689.649999999</v>
      </c>
      <c r="K634" s="41">
        <v>55936689.649999999</v>
      </c>
      <c r="L634" s="41">
        <v>1048725.3500000001</v>
      </c>
      <c r="M634" s="41">
        <v>1048725.3500000001</v>
      </c>
      <c r="N634" s="42">
        <f t="shared" si="9"/>
        <v>0.98159660063895293</v>
      </c>
    </row>
    <row r="635" spans="1:14" x14ac:dyDescent="0.2">
      <c r="A635" s="39" t="s">
        <v>1514</v>
      </c>
      <c r="B635" s="39" t="s">
        <v>1515</v>
      </c>
      <c r="C635" s="40" t="s">
        <v>45</v>
      </c>
      <c r="D635" s="41">
        <v>92440049</v>
      </c>
      <c r="E635" s="41">
        <v>92440049</v>
      </c>
      <c r="F635" s="41">
        <v>92440049</v>
      </c>
      <c r="G635" s="41">
        <v>0</v>
      </c>
      <c r="H635" s="41">
        <v>0</v>
      </c>
      <c r="I635" s="41">
        <v>0</v>
      </c>
      <c r="J635" s="41">
        <v>90920614.329999998</v>
      </c>
      <c r="K635" s="41">
        <v>90920614.329999998</v>
      </c>
      <c r="L635" s="41">
        <v>1519434.67</v>
      </c>
      <c r="M635" s="41">
        <v>1519434.67</v>
      </c>
      <c r="N635" s="42">
        <f t="shared" si="9"/>
        <v>0.98356302612950797</v>
      </c>
    </row>
    <row r="636" spans="1:14" x14ac:dyDescent="0.2">
      <c r="A636" s="39" t="s">
        <v>1516</v>
      </c>
      <c r="B636" s="39" t="s">
        <v>1517</v>
      </c>
      <c r="C636" s="40" t="s">
        <v>45</v>
      </c>
      <c r="D636" s="41">
        <v>14908249</v>
      </c>
      <c r="E636" s="41">
        <v>31075742</v>
      </c>
      <c r="F636" s="41">
        <v>31075742</v>
      </c>
      <c r="G636" s="41">
        <v>0</v>
      </c>
      <c r="H636" s="41">
        <v>0</v>
      </c>
      <c r="I636" s="41">
        <v>0</v>
      </c>
      <c r="J636" s="41">
        <v>30934418.859999999</v>
      </c>
      <c r="K636" s="41">
        <v>30934418.859999999</v>
      </c>
      <c r="L636" s="41">
        <v>141323.14000000001</v>
      </c>
      <c r="M636" s="41">
        <v>141323.14000000001</v>
      </c>
      <c r="N636" s="42">
        <f t="shared" si="9"/>
        <v>0.99545230038272292</v>
      </c>
    </row>
    <row r="637" spans="1:14" x14ac:dyDescent="0.2">
      <c r="A637" s="39" t="s">
        <v>1518</v>
      </c>
      <c r="B637" s="39" t="s">
        <v>1519</v>
      </c>
      <c r="C637" s="40" t="s">
        <v>45</v>
      </c>
      <c r="D637" s="41">
        <v>36189777</v>
      </c>
      <c r="E637" s="41">
        <v>36189777</v>
      </c>
      <c r="F637" s="41">
        <v>36189777</v>
      </c>
      <c r="G637" s="41">
        <v>0</v>
      </c>
      <c r="H637" s="41">
        <v>0</v>
      </c>
      <c r="I637" s="41">
        <v>0</v>
      </c>
      <c r="J637" s="41">
        <v>35754850.649999999</v>
      </c>
      <c r="K637" s="41">
        <v>35754850.649999999</v>
      </c>
      <c r="L637" s="41">
        <v>434926.35</v>
      </c>
      <c r="M637" s="41">
        <v>434926.35</v>
      </c>
      <c r="N637" s="42">
        <f t="shared" si="9"/>
        <v>0.98798206604036265</v>
      </c>
    </row>
    <row r="638" spans="1:14" x14ac:dyDescent="0.2">
      <c r="A638" s="39" t="s">
        <v>1520</v>
      </c>
      <c r="B638" s="39" t="s">
        <v>1521</v>
      </c>
      <c r="C638" s="40" t="s">
        <v>45</v>
      </c>
      <c r="D638" s="41">
        <v>29159549</v>
      </c>
      <c r="E638" s="41">
        <v>29159549</v>
      </c>
      <c r="F638" s="41">
        <v>29159549</v>
      </c>
      <c r="G638" s="41">
        <v>0</v>
      </c>
      <c r="H638" s="41">
        <v>0</v>
      </c>
      <c r="I638" s="41">
        <v>0</v>
      </c>
      <c r="J638" s="41">
        <v>27653381.82</v>
      </c>
      <c r="K638" s="41">
        <v>27653381.82</v>
      </c>
      <c r="L638" s="41">
        <v>1506167.18</v>
      </c>
      <c r="M638" s="41">
        <v>1506167.18</v>
      </c>
      <c r="N638" s="42">
        <f t="shared" si="9"/>
        <v>0.94834737738913588</v>
      </c>
    </row>
    <row r="639" spans="1:14" x14ac:dyDescent="0.2">
      <c r="A639" s="39" t="s">
        <v>1522</v>
      </c>
      <c r="B639" s="39" t="s">
        <v>1523</v>
      </c>
      <c r="C639" s="40" t="s">
        <v>45</v>
      </c>
      <c r="D639" s="41">
        <v>22287596</v>
      </c>
      <c r="E639" s="41">
        <v>20590701</v>
      </c>
      <c r="F639" s="41">
        <v>20590701</v>
      </c>
      <c r="G639" s="41">
        <v>0</v>
      </c>
      <c r="H639" s="41">
        <v>0</v>
      </c>
      <c r="I639" s="41">
        <v>0</v>
      </c>
      <c r="J639" s="41">
        <v>20574126.899999999</v>
      </c>
      <c r="K639" s="41">
        <v>20574126.899999999</v>
      </c>
      <c r="L639" s="41">
        <v>16574.099999999999</v>
      </c>
      <c r="M639" s="41">
        <v>16574.099999999999</v>
      </c>
      <c r="N639" s="42">
        <f t="shared" si="9"/>
        <v>0.99919506868658814</v>
      </c>
    </row>
    <row r="640" spans="1:14" x14ac:dyDescent="0.2">
      <c r="A640" s="39" t="s">
        <v>1524</v>
      </c>
      <c r="B640" s="39" t="s">
        <v>1525</v>
      </c>
      <c r="C640" s="40" t="s">
        <v>45</v>
      </c>
      <c r="D640" s="41">
        <v>65653888</v>
      </c>
      <c r="E640" s="41">
        <v>70789952</v>
      </c>
      <c r="F640" s="41">
        <v>70789952</v>
      </c>
      <c r="G640" s="41">
        <v>0</v>
      </c>
      <c r="H640" s="41">
        <v>0</v>
      </c>
      <c r="I640" s="41">
        <v>0</v>
      </c>
      <c r="J640" s="41">
        <v>69665131.519999996</v>
      </c>
      <c r="K640" s="41">
        <v>69665131.519999996</v>
      </c>
      <c r="L640" s="41">
        <v>1124820.48</v>
      </c>
      <c r="M640" s="41">
        <v>1124820.48</v>
      </c>
      <c r="N640" s="42">
        <f t="shared" si="9"/>
        <v>0.98411045002544983</v>
      </c>
    </row>
    <row r="641" spans="1:14" x14ac:dyDescent="0.2">
      <c r="A641" s="39" t="s">
        <v>1526</v>
      </c>
      <c r="B641" s="39" t="s">
        <v>1527</v>
      </c>
      <c r="C641" s="40" t="s">
        <v>45</v>
      </c>
      <c r="D641" s="41">
        <v>29666944</v>
      </c>
      <c r="E641" s="41">
        <v>27623821</v>
      </c>
      <c r="F641" s="41">
        <v>27623821</v>
      </c>
      <c r="G641" s="41">
        <v>0</v>
      </c>
      <c r="H641" s="41">
        <v>0</v>
      </c>
      <c r="I641" s="41">
        <v>0</v>
      </c>
      <c r="J641" s="41">
        <v>21341078.690000001</v>
      </c>
      <c r="K641" s="41">
        <v>21341078.690000001</v>
      </c>
      <c r="L641" s="41">
        <v>6282742.3099999996</v>
      </c>
      <c r="M641" s="41">
        <v>6282742.3099999996</v>
      </c>
      <c r="N641" s="42">
        <f t="shared" si="9"/>
        <v>0.77256070729679294</v>
      </c>
    </row>
    <row r="642" spans="1:14" x14ac:dyDescent="0.2">
      <c r="A642" s="39" t="s">
        <v>1528</v>
      </c>
      <c r="B642" s="39" t="s">
        <v>1529</v>
      </c>
      <c r="C642" s="40" t="s">
        <v>45</v>
      </c>
      <c r="D642" s="41">
        <v>8445537</v>
      </c>
      <c r="E642" s="41">
        <v>10813957</v>
      </c>
      <c r="F642" s="41">
        <v>10813957</v>
      </c>
      <c r="G642" s="41">
        <v>0</v>
      </c>
      <c r="H642" s="41">
        <v>0</v>
      </c>
      <c r="I642" s="41">
        <v>0</v>
      </c>
      <c r="J642" s="41">
        <v>10812979.9</v>
      </c>
      <c r="K642" s="41">
        <v>10812979.9</v>
      </c>
      <c r="L642" s="41">
        <v>977.1</v>
      </c>
      <c r="M642" s="41">
        <v>977.1</v>
      </c>
      <c r="N642" s="42">
        <f t="shared" si="9"/>
        <v>0.99990964454547027</v>
      </c>
    </row>
    <row r="643" spans="1:14" x14ac:dyDescent="0.2">
      <c r="A643" s="39" t="s">
        <v>1530</v>
      </c>
      <c r="B643" s="39" t="s">
        <v>1531</v>
      </c>
      <c r="C643" s="40" t="s">
        <v>45</v>
      </c>
      <c r="D643" s="41">
        <v>5828420</v>
      </c>
      <c r="E643" s="41">
        <v>4507750</v>
      </c>
      <c r="F643" s="41">
        <v>4507750</v>
      </c>
      <c r="G643" s="41">
        <v>0</v>
      </c>
      <c r="H643" s="41">
        <v>0</v>
      </c>
      <c r="I643" s="41">
        <v>0</v>
      </c>
      <c r="J643" s="41">
        <v>4507750</v>
      </c>
      <c r="K643" s="41">
        <v>4507750</v>
      </c>
      <c r="L643" s="41">
        <v>0</v>
      </c>
      <c r="M643" s="41">
        <v>0</v>
      </c>
      <c r="N643" s="42">
        <f t="shared" si="9"/>
        <v>1</v>
      </c>
    </row>
    <row r="644" spans="1:14" x14ac:dyDescent="0.2">
      <c r="A644" s="39" t="s">
        <v>1532</v>
      </c>
      <c r="B644" s="39" t="s">
        <v>1533</v>
      </c>
      <c r="C644" s="40" t="s">
        <v>45</v>
      </c>
      <c r="D644" s="41">
        <v>5828420</v>
      </c>
      <c r="E644" s="41">
        <v>3218420</v>
      </c>
      <c r="F644" s="41">
        <v>3218420</v>
      </c>
      <c r="G644" s="41">
        <v>0</v>
      </c>
      <c r="H644" s="41">
        <v>0</v>
      </c>
      <c r="I644" s="41">
        <v>0</v>
      </c>
      <c r="J644" s="41">
        <v>1847400</v>
      </c>
      <c r="K644" s="41">
        <v>1847400</v>
      </c>
      <c r="L644" s="41">
        <v>1371020</v>
      </c>
      <c r="M644" s="41">
        <v>1371020</v>
      </c>
      <c r="N644" s="42">
        <f t="shared" si="9"/>
        <v>0.57400836435269476</v>
      </c>
    </row>
    <row r="645" spans="1:14" x14ac:dyDescent="0.2">
      <c r="A645" s="39" t="s">
        <v>1534</v>
      </c>
      <c r="B645" s="39" t="s">
        <v>1535</v>
      </c>
      <c r="C645" s="40" t="s">
        <v>45</v>
      </c>
      <c r="D645" s="41">
        <v>2368420</v>
      </c>
      <c r="E645" s="41">
        <v>0</v>
      </c>
      <c r="F645" s="41">
        <v>0</v>
      </c>
      <c r="G645" s="41">
        <v>0</v>
      </c>
      <c r="H645" s="41">
        <v>0</v>
      </c>
      <c r="I645" s="41">
        <v>0</v>
      </c>
      <c r="J645" s="41">
        <v>0</v>
      </c>
      <c r="K645" s="41">
        <v>0</v>
      </c>
      <c r="L645" s="41">
        <v>0</v>
      </c>
      <c r="M645" s="41">
        <v>0</v>
      </c>
      <c r="N645" s="42" t="e">
        <f t="shared" si="9"/>
        <v>#DIV/0!</v>
      </c>
    </row>
    <row r="646" spans="1:14" x14ac:dyDescent="0.2">
      <c r="A646" s="39" t="s">
        <v>1536</v>
      </c>
      <c r="B646" s="39" t="s">
        <v>1537</v>
      </c>
      <c r="C646" s="40" t="s">
        <v>45</v>
      </c>
      <c r="D646" s="41">
        <v>36538897</v>
      </c>
      <c r="E646" s="41">
        <v>36538897</v>
      </c>
      <c r="F646" s="41">
        <v>36538897</v>
      </c>
      <c r="G646" s="41">
        <v>0</v>
      </c>
      <c r="H646" s="41">
        <v>0</v>
      </c>
      <c r="I646" s="41">
        <v>0</v>
      </c>
      <c r="J646" s="41">
        <v>36239300.689999998</v>
      </c>
      <c r="K646" s="41">
        <v>36239300.689999998</v>
      </c>
      <c r="L646" s="41">
        <v>299596.31</v>
      </c>
      <c r="M646" s="41">
        <v>299596.31</v>
      </c>
      <c r="N646" s="42">
        <f t="shared" si="9"/>
        <v>0.99180061976145584</v>
      </c>
    </row>
    <row r="647" spans="1:14" x14ac:dyDescent="0.2">
      <c r="A647" s="39" t="s">
        <v>1538</v>
      </c>
      <c r="B647" s="39" t="s">
        <v>1539</v>
      </c>
      <c r="C647" s="40" t="s">
        <v>45</v>
      </c>
      <c r="D647" s="41">
        <v>5828420</v>
      </c>
      <c r="E647" s="41">
        <v>5093177</v>
      </c>
      <c r="F647" s="41">
        <v>5093177</v>
      </c>
      <c r="G647" s="41">
        <v>0</v>
      </c>
      <c r="H647" s="41">
        <v>0</v>
      </c>
      <c r="I647" s="41">
        <v>0</v>
      </c>
      <c r="J647" s="41">
        <v>5092996.54</v>
      </c>
      <c r="K647" s="41">
        <v>5092996.54</v>
      </c>
      <c r="L647" s="41">
        <v>180.46</v>
      </c>
      <c r="M647" s="41">
        <v>180.46</v>
      </c>
      <c r="N647" s="42">
        <f t="shared" ref="N647:N706" si="10">+J647/E647</f>
        <v>0.99996456828419666</v>
      </c>
    </row>
    <row r="648" spans="1:14" x14ac:dyDescent="0.2">
      <c r="A648" s="39" t="s">
        <v>1540</v>
      </c>
      <c r="B648" s="39" t="s">
        <v>1541</v>
      </c>
      <c r="C648" s="40" t="s">
        <v>45</v>
      </c>
      <c r="D648" s="41">
        <v>42034884</v>
      </c>
      <c r="E648" s="41">
        <v>39989562</v>
      </c>
      <c r="F648" s="41">
        <v>39989562</v>
      </c>
      <c r="G648" s="41">
        <v>0</v>
      </c>
      <c r="H648" s="41">
        <v>0</v>
      </c>
      <c r="I648" s="41">
        <v>0</v>
      </c>
      <c r="J648" s="41">
        <v>39527670</v>
      </c>
      <c r="K648" s="41">
        <v>39527670</v>
      </c>
      <c r="L648" s="41">
        <v>461892</v>
      </c>
      <c r="M648" s="41">
        <v>461892</v>
      </c>
      <c r="N648" s="42">
        <f t="shared" si="10"/>
        <v>0.9884496859455475</v>
      </c>
    </row>
    <row r="649" spans="1:14" x14ac:dyDescent="0.2">
      <c r="A649" s="39" t="s">
        <v>1542</v>
      </c>
      <c r="B649" s="39" t="s">
        <v>1543</v>
      </c>
      <c r="C649" s="40" t="s">
        <v>45</v>
      </c>
      <c r="D649" s="41">
        <v>22696836</v>
      </c>
      <c r="E649" s="41">
        <v>27499705</v>
      </c>
      <c r="F649" s="41">
        <v>27499705</v>
      </c>
      <c r="G649" s="41">
        <v>0</v>
      </c>
      <c r="H649" s="41">
        <v>0</v>
      </c>
      <c r="I649" s="41">
        <v>0</v>
      </c>
      <c r="J649" s="41">
        <v>27016063.190000001</v>
      </c>
      <c r="K649" s="41">
        <v>27016063.190000001</v>
      </c>
      <c r="L649" s="41">
        <v>483641.81</v>
      </c>
      <c r="M649" s="41">
        <v>483641.81</v>
      </c>
      <c r="N649" s="42">
        <f t="shared" si="10"/>
        <v>0.98241283642860899</v>
      </c>
    </row>
    <row r="650" spans="1:14" x14ac:dyDescent="0.2">
      <c r="A650" s="39" t="s">
        <v>1544</v>
      </c>
      <c r="B650" s="39" t="s">
        <v>1545</v>
      </c>
      <c r="C650" s="40" t="s">
        <v>45</v>
      </c>
      <c r="D650" s="41">
        <v>14908249</v>
      </c>
      <c r="E650" s="41">
        <v>14908249</v>
      </c>
      <c r="F650" s="41">
        <v>14908249</v>
      </c>
      <c r="G650" s="41">
        <v>0</v>
      </c>
      <c r="H650" s="41">
        <v>0</v>
      </c>
      <c r="I650" s="41">
        <v>0</v>
      </c>
      <c r="J650" s="41">
        <v>14610693.859999999</v>
      </c>
      <c r="K650" s="41">
        <v>14610693.859999999</v>
      </c>
      <c r="L650" s="41">
        <v>297555.14</v>
      </c>
      <c r="M650" s="41">
        <v>297555.14</v>
      </c>
      <c r="N650" s="42">
        <f t="shared" si="10"/>
        <v>0.98004090621239282</v>
      </c>
    </row>
    <row r="651" spans="1:14" x14ac:dyDescent="0.2">
      <c r="A651" s="39" t="s">
        <v>1546</v>
      </c>
      <c r="B651" s="39" t="s">
        <v>1547</v>
      </c>
      <c r="C651" s="40" t="s">
        <v>45</v>
      </c>
      <c r="D651" s="41">
        <v>8854777</v>
      </c>
      <c r="E651" s="41">
        <v>10103197</v>
      </c>
      <c r="F651" s="41">
        <v>10103197</v>
      </c>
      <c r="G651" s="41">
        <v>0</v>
      </c>
      <c r="H651" s="41">
        <v>0</v>
      </c>
      <c r="I651" s="41">
        <v>0</v>
      </c>
      <c r="J651" s="41">
        <v>9738327.9000000004</v>
      </c>
      <c r="K651" s="41">
        <v>9738327.9000000004</v>
      </c>
      <c r="L651" s="41">
        <v>364869.1</v>
      </c>
      <c r="M651" s="41">
        <v>364869.1</v>
      </c>
      <c r="N651" s="42">
        <f t="shared" si="10"/>
        <v>0.96388577793741925</v>
      </c>
    </row>
    <row r="652" spans="1:14" x14ac:dyDescent="0.2">
      <c r="A652" s="39" t="s">
        <v>1548</v>
      </c>
      <c r="B652" s="39" t="s">
        <v>1549</v>
      </c>
      <c r="C652" s="40" t="s">
        <v>45</v>
      </c>
      <c r="D652" s="41">
        <v>14908249</v>
      </c>
      <c r="E652" s="41">
        <v>19017637</v>
      </c>
      <c r="F652" s="41">
        <v>19017637</v>
      </c>
      <c r="G652" s="41">
        <v>0</v>
      </c>
      <c r="H652" s="41">
        <v>0</v>
      </c>
      <c r="I652" s="41">
        <v>0</v>
      </c>
      <c r="J652" s="41">
        <v>18875708.859999999</v>
      </c>
      <c r="K652" s="41">
        <v>18875708.859999999</v>
      </c>
      <c r="L652" s="41">
        <v>141928.14000000001</v>
      </c>
      <c r="M652" s="41">
        <v>141928.14000000001</v>
      </c>
      <c r="N652" s="42">
        <f t="shared" si="10"/>
        <v>0.99253702549901435</v>
      </c>
    </row>
    <row r="653" spans="1:14" x14ac:dyDescent="0.2">
      <c r="A653" s="39" t="s">
        <v>1550</v>
      </c>
      <c r="B653" s="39" t="s">
        <v>1551</v>
      </c>
      <c r="C653" s="40" t="s">
        <v>45</v>
      </c>
      <c r="D653" s="41">
        <v>15266406</v>
      </c>
      <c r="E653" s="41">
        <v>15266080</v>
      </c>
      <c r="F653" s="41">
        <v>15266080</v>
      </c>
      <c r="G653" s="41">
        <v>0</v>
      </c>
      <c r="H653" s="41">
        <v>0</v>
      </c>
      <c r="I653" s="41">
        <v>0</v>
      </c>
      <c r="J653" s="41">
        <v>15075785.32</v>
      </c>
      <c r="K653" s="41">
        <v>15075785.32</v>
      </c>
      <c r="L653" s="41">
        <v>190294.68</v>
      </c>
      <c r="M653" s="41">
        <v>190294.68</v>
      </c>
      <c r="N653" s="42">
        <f t="shared" si="10"/>
        <v>0.98753480395753201</v>
      </c>
    </row>
    <row r="654" spans="1:14" x14ac:dyDescent="0.2">
      <c r="A654" s="39" t="s">
        <v>1552</v>
      </c>
      <c r="B654" s="39" t="s">
        <v>1553</v>
      </c>
      <c r="C654" s="40" t="s">
        <v>45</v>
      </c>
      <c r="D654" s="41">
        <v>50438738</v>
      </c>
      <c r="E654" s="41">
        <v>37592167</v>
      </c>
      <c r="F654" s="41">
        <v>37592167</v>
      </c>
      <c r="G654" s="41">
        <v>0</v>
      </c>
      <c r="H654" s="41">
        <v>0</v>
      </c>
      <c r="I654" s="41">
        <v>0</v>
      </c>
      <c r="J654" s="41">
        <v>36836098.939999998</v>
      </c>
      <c r="K654" s="41">
        <v>36836098.939999998</v>
      </c>
      <c r="L654" s="41">
        <v>756068.06</v>
      </c>
      <c r="M654" s="41">
        <v>756068.06</v>
      </c>
      <c r="N654" s="42">
        <f t="shared" si="10"/>
        <v>0.97988761701340599</v>
      </c>
    </row>
    <row r="655" spans="1:14" x14ac:dyDescent="0.2">
      <c r="A655" s="39" t="s">
        <v>1554</v>
      </c>
      <c r="B655" s="39" t="s">
        <v>1555</v>
      </c>
      <c r="C655" s="40" t="s">
        <v>45</v>
      </c>
      <c r="D655" s="41">
        <v>8445537</v>
      </c>
      <c r="E655" s="41">
        <v>12445537</v>
      </c>
      <c r="F655" s="41">
        <v>12445537</v>
      </c>
      <c r="G655" s="41">
        <v>0</v>
      </c>
      <c r="H655" s="41">
        <v>0</v>
      </c>
      <c r="I655" s="41">
        <v>0</v>
      </c>
      <c r="J655" s="41">
        <v>12423935.9</v>
      </c>
      <c r="K655" s="41">
        <v>12423935.9</v>
      </c>
      <c r="L655" s="41">
        <v>21601.1</v>
      </c>
      <c r="M655" s="41">
        <v>21601.1</v>
      </c>
      <c r="N655" s="42">
        <f t="shared" si="10"/>
        <v>0.99826434970222666</v>
      </c>
    </row>
    <row r="656" spans="1:14" x14ac:dyDescent="0.2">
      <c r="A656" s="39" t="s">
        <v>1556</v>
      </c>
      <c r="B656" s="39" t="s">
        <v>1557</v>
      </c>
      <c r="C656" s="40" t="s">
        <v>45</v>
      </c>
      <c r="D656" s="41">
        <v>36189777</v>
      </c>
      <c r="E656" s="41">
        <v>40868120</v>
      </c>
      <c r="F656" s="41">
        <v>40868120</v>
      </c>
      <c r="G656" s="41">
        <v>0</v>
      </c>
      <c r="H656" s="41">
        <v>0</v>
      </c>
      <c r="I656" s="41">
        <v>0</v>
      </c>
      <c r="J656" s="41">
        <v>40083641.289999999</v>
      </c>
      <c r="K656" s="41">
        <v>40083641.289999999</v>
      </c>
      <c r="L656" s="41">
        <v>784478.71</v>
      </c>
      <c r="M656" s="41">
        <v>784478.71</v>
      </c>
      <c r="N656" s="42">
        <f t="shared" si="10"/>
        <v>0.98080462937859625</v>
      </c>
    </row>
    <row r="657" spans="1:14" x14ac:dyDescent="0.2">
      <c r="A657" s="39" t="s">
        <v>1558</v>
      </c>
      <c r="B657" s="39" t="s">
        <v>1559</v>
      </c>
      <c r="C657" s="40" t="s">
        <v>45</v>
      </c>
      <c r="D657" s="41">
        <v>8445537</v>
      </c>
      <c r="E657" s="41">
        <v>7245537</v>
      </c>
      <c r="F657" s="41">
        <v>7245537</v>
      </c>
      <c r="G657" s="41">
        <v>0</v>
      </c>
      <c r="H657" s="41">
        <v>0</v>
      </c>
      <c r="I657" s="41">
        <v>0</v>
      </c>
      <c r="J657" s="41">
        <v>7177350.5199999996</v>
      </c>
      <c r="K657" s="41">
        <v>7177350.5199999996</v>
      </c>
      <c r="L657" s="41">
        <v>68186.48</v>
      </c>
      <c r="M657" s="41">
        <v>68186.48</v>
      </c>
      <c r="N657" s="42">
        <f t="shared" si="10"/>
        <v>0.99058917510185918</v>
      </c>
    </row>
    <row r="658" spans="1:14" x14ac:dyDescent="0.2">
      <c r="A658" s="39" t="s">
        <v>1560</v>
      </c>
      <c r="B658" s="39" t="s">
        <v>1561</v>
      </c>
      <c r="C658" s="40" t="s">
        <v>45</v>
      </c>
      <c r="D658" s="41">
        <v>37473628</v>
      </c>
      <c r="E658" s="41">
        <v>39153628</v>
      </c>
      <c r="F658" s="41">
        <v>39153628</v>
      </c>
      <c r="G658" s="41">
        <v>0</v>
      </c>
      <c r="H658" s="41">
        <v>0</v>
      </c>
      <c r="I658" s="41">
        <v>0</v>
      </c>
      <c r="J658" s="41">
        <v>38829124.840000004</v>
      </c>
      <c r="K658" s="41">
        <v>38829124.840000004</v>
      </c>
      <c r="L658" s="41">
        <v>324503.15999999997</v>
      </c>
      <c r="M658" s="41">
        <v>324503.15999999997</v>
      </c>
      <c r="N658" s="42">
        <f t="shared" si="10"/>
        <v>0.99171205386126682</v>
      </c>
    </row>
    <row r="659" spans="1:14" x14ac:dyDescent="0.2">
      <c r="A659" s="39" t="s">
        <v>1562</v>
      </c>
      <c r="B659" s="39" t="s">
        <v>1563</v>
      </c>
      <c r="C659" s="40" t="s">
        <v>45</v>
      </c>
      <c r="D659" s="41">
        <v>37408695</v>
      </c>
      <c r="E659" s="41">
        <v>38326643</v>
      </c>
      <c r="F659" s="41">
        <v>38326643</v>
      </c>
      <c r="G659" s="41">
        <v>0</v>
      </c>
      <c r="H659" s="41">
        <v>0</v>
      </c>
      <c r="I659" s="41">
        <v>0</v>
      </c>
      <c r="J659" s="41">
        <v>25375538.609999999</v>
      </c>
      <c r="K659" s="41">
        <v>25375538.609999999</v>
      </c>
      <c r="L659" s="41">
        <v>12951104.390000001</v>
      </c>
      <c r="M659" s="41">
        <v>12951104.390000001</v>
      </c>
      <c r="N659" s="42">
        <f t="shared" si="10"/>
        <v>0.66208612661432409</v>
      </c>
    </row>
    <row r="660" spans="1:14" x14ac:dyDescent="0.2">
      <c r="A660" s="39" t="s">
        <v>1564</v>
      </c>
      <c r="B660" s="39" t="s">
        <v>1565</v>
      </c>
      <c r="C660" s="40" t="s">
        <v>45</v>
      </c>
      <c r="D660" s="41">
        <v>8445537</v>
      </c>
      <c r="E660" s="41">
        <v>6245537</v>
      </c>
      <c r="F660" s="41">
        <v>6245537</v>
      </c>
      <c r="G660" s="41">
        <v>0</v>
      </c>
      <c r="H660" s="41">
        <v>0</v>
      </c>
      <c r="I660" s="41">
        <v>0</v>
      </c>
      <c r="J660" s="41">
        <v>6036810.46</v>
      </c>
      <c r="K660" s="41">
        <v>6036810.46</v>
      </c>
      <c r="L660" s="41">
        <v>208726.54</v>
      </c>
      <c r="M660" s="41">
        <v>208726.54</v>
      </c>
      <c r="N660" s="42">
        <f t="shared" si="10"/>
        <v>0.96657988896711367</v>
      </c>
    </row>
    <row r="661" spans="1:14" x14ac:dyDescent="0.2">
      <c r="A661" s="39" t="s">
        <v>1566</v>
      </c>
      <c r="B661" s="39" t="s">
        <v>1567</v>
      </c>
      <c r="C661" s="40" t="s">
        <v>45</v>
      </c>
      <c r="D661" s="41">
        <v>5127117</v>
      </c>
      <c r="E661" s="41">
        <v>0</v>
      </c>
      <c r="F661" s="41">
        <v>0</v>
      </c>
      <c r="G661" s="41">
        <v>0</v>
      </c>
      <c r="H661" s="41">
        <v>0</v>
      </c>
      <c r="I661" s="41">
        <v>0</v>
      </c>
      <c r="J661" s="41">
        <v>0</v>
      </c>
      <c r="K661" s="41">
        <v>0</v>
      </c>
      <c r="L661" s="41">
        <v>0</v>
      </c>
      <c r="M661" s="41">
        <v>0</v>
      </c>
      <c r="N661" s="42" t="e">
        <f t="shared" si="10"/>
        <v>#DIV/0!</v>
      </c>
    </row>
    <row r="662" spans="1:14" x14ac:dyDescent="0.2">
      <c r="A662" s="39" t="s">
        <v>1568</v>
      </c>
      <c r="B662" s="39" t="s">
        <v>1569</v>
      </c>
      <c r="C662" s="40" t="s">
        <v>45</v>
      </c>
      <c r="D662" s="41">
        <v>5828420</v>
      </c>
      <c r="E662" s="41">
        <v>4935024</v>
      </c>
      <c r="F662" s="41">
        <v>4935024</v>
      </c>
      <c r="G662" s="41">
        <v>0</v>
      </c>
      <c r="H662" s="41">
        <v>0</v>
      </c>
      <c r="I662" s="41">
        <v>0</v>
      </c>
      <c r="J662" s="41">
        <v>4818617.7699999996</v>
      </c>
      <c r="K662" s="41">
        <v>4818617.7699999996</v>
      </c>
      <c r="L662" s="41">
        <v>116406.23</v>
      </c>
      <c r="M662" s="41">
        <v>116406.23</v>
      </c>
      <c r="N662" s="42">
        <f t="shared" si="10"/>
        <v>0.97641222616141266</v>
      </c>
    </row>
    <row r="663" spans="1:14" x14ac:dyDescent="0.2">
      <c r="A663" s="39" t="s">
        <v>1570</v>
      </c>
      <c r="B663" s="39" t="s">
        <v>1571</v>
      </c>
      <c r="C663" s="40" t="s">
        <v>45</v>
      </c>
      <c r="D663" s="41">
        <v>8445537</v>
      </c>
      <c r="E663" s="41">
        <v>5405262</v>
      </c>
      <c r="F663" s="41">
        <v>5405262</v>
      </c>
      <c r="G663" s="41">
        <v>0</v>
      </c>
      <c r="H663" s="41">
        <v>0</v>
      </c>
      <c r="I663" s="41">
        <v>0</v>
      </c>
      <c r="J663" s="41">
        <v>5226065.9000000004</v>
      </c>
      <c r="K663" s="41">
        <v>5226065.9000000004</v>
      </c>
      <c r="L663" s="41">
        <v>179196.1</v>
      </c>
      <c r="M663" s="41">
        <v>179196.1</v>
      </c>
      <c r="N663" s="42">
        <f t="shared" si="10"/>
        <v>0.96684784197324758</v>
      </c>
    </row>
    <row r="664" spans="1:14" x14ac:dyDescent="0.2">
      <c r="A664" s="39" t="s">
        <v>1572</v>
      </c>
      <c r="B664" s="39" t="s">
        <v>1573</v>
      </c>
      <c r="C664" s="40" t="s">
        <v>45</v>
      </c>
      <c r="D664" s="41">
        <v>15824884</v>
      </c>
      <c r="E664" s="41">
        <v>15674985</v>
      </c>
      <c r="F664" s="41">
        <v>15674985</v>
      </c>
      <c r="G664" s="41">
        <v>0</v>
      </c>
      <c r="H664" s="41">
        <v>0</v>
      </c>
      <c r="I664" s="41">
        <v>0</v>
      </c>
      <c r="J664" s="41">
        <v>15578609.23</v>
      </c>
      <c r="K664" s="41">
        <v>15578609.23</v>
      </c>
      <c r="L664" s="41">
        <v>96375.77</v>
      </c>
      <c r="M664" s="41">
        <v>96375.77</v>
      </c>
      <c r="N664" s="42">
        <f t="shared" si="10"/>
        <v>0.99385161963472379</v>
      </c>
    </row>
    <row r="665" spans="1:14" x14ac:dyDescent="0.2">
      <c r="A665" s="39" t="s">
        <v>1574</v>
      </c>
      <c r="B665" s="39" t="s">
        <v>1575</v>
      </c>
      <c r="C665" s="40" t="s">
        <v>45</v>
      </c>
      <c r="D665" s="41">
        <v>8445537</v>
      </c>
      <c r="E665" s="41">
        <v>22072178</v>
      </c>
      <c r="F665" s="41">
        <v>22072178</v>
      </c>
      <c r="G665" s="41">
        <v>0</v>
      </c>
      <c r="H665" s="41">
        <v>0</v>
      </c>
      <c r="I665" s="41">
        <v>0</v>
      </c>
      <c r="J665" s="41">
        <v>20145413.27</v>
      </c>
      <c r="K665" s="41">
        <v>20145413.27</v>
      </c>
      <c r="L665" s="41">
        <v>1926764.73</v>
      </c>
      <c r="M665" s="41">
        <v>1926764.73</v>
      </c>
      <c r="N665" s="42">
        <f t="shared" si="10"/>
        <v>0.91270618015131988</v>
      </c>
    </row>
    <row r="666" spans="1:14" x14ac:dyDescent="0.2">
      <c r="A666" s="39" t="s">
        <v>1576</v>
      </c>
      <c r="B666" s="39" t="s">
        <v>1577</v>
      </c>
      <c r="C666" s="40" t="s">
        <v>45</v>
      </c>
      <c r="D666" s="41">
        <v>2368420</v>
      </c>
      <c r="E666" s="41">
        <v>60000</v>
      </c>
      <c r="F666" s="41">
        <v>60000</v>
      </c>
      <c r="G666" s="41">
        <v>0</v>
      </c>
      <c r="H666" s="41">
        <v>0</v>
      </c>
      <c r="I666" s="41">
        <v>0</v>
      </c>
      <c r="J666" s="41">
        <v>31295</v>
      </c>
      <c r="K666" s="41">
        <v>31295</v>
      </c>
      <c r="L666" s="41">
        <v>28705</v>
      </c>
      <c r="M666" s="41">
        <v>28705</v>
      </c>
      <c r="N666" s="42">
        <f t="shared" si="10"/>
        <v>0.52158333333333329</v>
      </c>
    </row>
    <row r="667" spans="1:14" x14ac:dyDescent="0.2">
      <c r="A667" s="39" t="s">
        <v>1578</v>
      </c>
      <c r="B667" s="39" t="s">
        <v>1579</v>
      </c>
      <c r="C667" s="40" t="s">
        <v>45</v>
      </c>
      <c r="D667" s="41">
        <v>2368420</v>
      </c>
      <c r="E667" s="41">
        <v>2110000</v>
      </c>
      <c r="F667" s="41">
        <v>2110000</v>
      </c>
      <c r="G667" s="41">
        <v>0</v>
      </c>
      <c r="H667" s="41">
        <v>0</v>
      </c>
      <c r="I667" s="41">
        <v>0</v>
      </c>
      <c r="J667" s="41">
        <v>2049775</v>
      </c>
      <c r="K667" s="41">
        <v>2049775</v>
      </c>
      <c r="L667" s="41">
        <v>60225</v>
      </c>
      <c r="M667" s="41">
        <v>60225</v>
      </c>
      <c r="N667" s="42">
        <f t="shared" si="10"/>
        <v>0.97145734597156397</v>
      </c>
    </row>
    <row r="668" spans="1:14" x14ac:dyDescent="0.2">
      <c r="A668" s="39" t="s">
        <v>1580</v>
      </c>
      <c r="B668" s="39" t="s">
        <v>1581</v>
      </c>
      <c r="C668" s="40" t="s">
        <v>45</v>
      </c>
      <c r="D668" s="41">
        <v>8445537</v>
      </c>
      <c r="E668" s="41">
        <v>5324403</v>
      </c>
      <c r="F668" s="41">
        <v>5324403</v>
      </c>
      <c r="G668" s="41">
        <v>0</v>
      </c>
      <c r="H668" s="41">
        <v>0</v>
      </c>
      <c r="I668" s="41">
        <v>0</v>
      </c>
      <c r="J668" s="41">
        <v>5235080.9000000004</v>
      </c>
      <c r="K668" s="41">
        <v>5235080.9000000004</v>
      </c>
      <c r="L668" s="41">
        <v>89322.1</v>
      </c>
      <c r="M668" s="41">
        <v>89322.1</v>
      </c>
      <c r="N668" s="42">
        <f t="shared" si="10"/>
        <v>0.98322401591314568</v>
      </c>
    </row>
    <row r="669" spans="1:14" x14ac:dyDescent="0.2">
      <c r="A669" s="39" t="s">
        <v>1582</v>
      </c>
      <c r="B669" s="39" t="s">
        <v>1583</v>
      </c>
      <c r="C669" s="40" t="s">
        <v>45</v>
      </c>
      <c r="D669" s="41">
        <v>8445537</v>
      </c>
      <c r="E669" s="41">
        <v>8445537</v>
      </c>
      <c r="F669" s="41">
        <v>8445537</v>
      </c>
      <c r="G669" s="41">
        <v>0</v>
      </c>
      <c r="H669" s="41">
        <v>0</v>
      </c>
      <c r="I669" s="41">
        <v>0</v>
      </c>
      <c r="J669" s="41">
        <v>8398478.0899999999</v>
      </c>
      <c r="K669" s="41">
        <v>8398478.0899999999</v>
      </c>
      <c r="L669" s="41">
        <v>47058.91</v>
      </c>
      <c r="M669" s="41">
        <v>47058.91</v>
      </c>
      <c r="N669" s="42">
        <f t="shared" si="10"/>
        <v>0.99442795526205141</v>
      </c>
    </row>
    <row r="670" spans="1:14" x14ac:dyDescent="0.2">
      <c r="A670" s="39" t="s">
        <v>1584</v>
      </c>
      <c r="B670" s="39" t="s">
        <v>1585</v>
      </c>
      <c r="C670" s="40" t="s">
        <v>45</v>
      </c>
      <c r="D670" s="41">
        <v>2368420</v>
      </c>
      <c r="E670" s="41">
        <v>2368420</v>
      </c>
      <c r="F670" s="41">
        <v>2368420</v>
      </c>
      <c r="G670" s="41">
        <v>0</v>
      </c>
      <c r="H670" s="41">
        <v>0</v>
      </c>
      <c r="I670" s="41">
        <v>0</v>
      </c>
      <c r="J670" s="41">
        <v>2295020.77</v>
      </c>
      <c r="K670" s="41">
        <v>2295020.77</v>
      </c>
      <c r="L670" s="41">
        <v>73399.23</v>
      </c>
      <c r="M670" s="41">
        <v>73399.23</v>
      </c>
      <c r="N670" s="42">
        <f t="shared" si="10"/>
        <v>0.96900920022631121</v>
      </c>
    </row>
    <row r="671" spans="1:14" x14ac:dyDescent="0.2">
      <c r="A671" s="39" t="s">
        <v>1586</v>
      </c>
      <c r="B671" s="39" t="s">
        <v>1587</v>
      </c>
      <c r="C671" s="40" t="s">
        <v>45</v>
      </c>
      <c r="D671" s="41">
        <v>5828420</v>
      </c>
      <c r="E671" s="41">
        <v>12717468</v>
      </c>
      <c r="F671" s="41">
        <v>12717468</v>
      </c>
      <c r="G671" s="41">
        <v>0</v>
      </c>
      <c r="H671" s="41">
        <v>0</v>
      </c>
      <c r="I671" s="41">
        <v>0</v>
      </c>
      <c r="J671" s="41">
        <v>12112722.65</v>
      </c>
      <c r="K671" s="41">
        <v>12112722.65</v>
      </c>
      <c r="L671" s="41">
        <v>604745.35</v>
      </c>
      <c r="M671" s="41">
        <v>604745.35</v>
      </c>
      <c r="N671" s="42">
        <f t="shared" si="10"/>
        <v>0.95244766096521727</v>
      </c>
    </row>
    <row r="672" spans="1:14" x14ac:dyDescent="0.2">
      <c r="A672" s="39" t="s">
        <v>1588</v>
      </c>
      <c r="B672" s="39" t="s">
        <v>1589</v>
      </c>
      <c r="C672" s="40" t="s">
        <v>45</v>
      </c>
      <c r="D672" s="41">
        <v>8445537</v>
      </c>
      <c r="E672" s="41">
        <v>6903754</v>
      </c>
      <c r="F672" s="41">
        <v>6903754</v>
      </c>
      <c r="G672" s="41">
        <v>0</v>
      </c>
      <c r="H672" s="41">
        <v>0</v>
      </c>
      <c r="I672" s="41">
        <v>0</v>
      </c>
      <c r="J672" s="41">
        <v>6814431.9000000004</v>
      </c>
      <c r="K672" s="41">
        <v>6814431.9000000004</v>
      </c>
      <c r="L672" s="41">
        <v>89322.1</v>
      </c>
      <c r="M672" s="41">
        <v>89322.1</v>
      </c>
      <c r="N672" s="42">
        <f t="shared" si="10"/>
        <v>0.98706180724284209</v>
      </c>
    </row>
    <row r="673" spans="1:14" x14ac:dyDescent="0.2">
      <c r="A673" s="39" t="s">
        <v>1590</v>
      </c>
      <c r="B673" s="39" t="s">
        <v>1591</v>
      </c>
      <c r="C673" s="40" t="s">
        <v>45</v>
      </c>
      <c r="D673" s="41">
        <v>8445537</v>
      </c>
      <c r="E673" s="41">
        <v>5175801</v>
      </c>
      <c r="F673" s="41">
        <v>5175801</v>
      </c>
      <c r="G673" s="41">
        <v>0</v>
      </c>
      <c r="H673" s="41">
        <v>0</v>
      </c>
      <c r="I673" s="41">
        <v>0</v>
      </c>
      <c r="J673" s="41">
        <v>5123124.9000000004</v>
      </c>
      <c r="K673" s="41">
        <v>5123124.9000000004</v>
      </c>
      <c r="L673" s="41">
        <v>52676.1</v>
      </c>
      <c r="M673" s="41">
        <v>52676.1</v>
      </c>
      <c r="N673" s="42">
        <f t="shared" si="10"/>
        <v>0.98982261875987898</v>
      </c>
    </row>
    <row r="674" spans="1:14" x14ac:dyDescent="0.2">
      <c r="A674" s="39" t="s">
        <v>1592</v>
      </c>
      <c r="B674" s="39" t="s">
        <v>1593</v>
      </c>
      <c r="C674" s="40" t="s">
        <v>45</v>
      </c>
      <c r="D674" s="41">
        <v>5828420</v>
      </c>
      <c r="E674" s="41">
        <v>3064605</v>
      </c>
      <c r="F674" s="41">
        <v>3064605</v>
      </c>
      <c r="G674" s="41">
        <v>0</v>
      </c>
      <c r="H674" s="41">
        <v>0</v>
      </c>
      <c r="I674" s="41">
        <v>0</v>
      </c>
      <c r="J674" s="41">
        <v>2990020.77</v>
      </c>
      <c r="K674" s="41">
        <v>2990020.77</v>
      </c>
      <c r="L674" s="41">
        <v>74584.23</v>
      </c>
      <c r="M674" s="41">
        <v>74584.23</v>
      </c>
      <c r="N674" s="42">
        <f t="shared" si="10"/>
        <v>0.97566269388714044</v>
      </c>
    </row>
    <row r="675" spans="1:14" x14ac:dyDescent="0.2">
      <c r="A675" s="39" t="s">
        <v>1594</v>
      </c>
      <c r="B675" s="39" t="s">
        <v>1595</v>
      </c>
      <c r="C675" s="40" t="s">
        <v>45</v>
      </c>
      <c r="D675" s="41">
        <v>2368420</v>
      </c>
      <c r="E675" s="41">
        <v>0</v>
      </c>
      <c r="F675" s="41">
        <v>0</v>
      </c>
      <c r="G675" s="41">
        <v>0</v>
      </c>
      <c r="H675" s="41">
        <v>0</v>
      </c>
      <c r="I675" s="41">
        <v>0</v>
      </c>
      <c r="J675" s="41">
        <v>0</v>
      </c>
      <c r="K675" s="41">
        <v>0</v>
      </c>
      <c r="L675" s="41">
        <v>0</v>
      </c>
      <c r="M675" s="41">
        <v>0</v>
      </c>
      <c r="N675" s="42" t="e">
        <f t="shared" si="10"/>
        <v>#DIV/0!</v>
      </c>
    </row>
    <row r="676" spans="1:14" x14ac:dyDescent="0.2">
      <c r="A676" s="39" t="s">
        <v>1596</v>
      </c>
      <c r="B676" s="39" t="s">
        <v>1597</v>
      </c>
      <c r="C676" s="40" t="s">
        <v>45</v>
      </c>
      <c r="D676" s="41">
        <v>8445537</v>
      </c>
      <c r="E676" s="41">
        <v>14145537</v>
      </c>
      <c r="F676" s="41">
        <v>14145537</v>
      </c>
      <c r="G676" s="41">
        <v>0</v>
      </c>
      <c r="H676" s="41">
        <v>0</v>
      </c>
      <c r="I676" s="41">
        <v>0</v>
      </c>
      <c r="J676" s="41">
        <v>14063525.01</v>
      </c>
      <c r="K676" s="41">
        <v>14063525.01</v>
      </c>
      <c r="L676" s="41">
        <v>82011.990000000005</v>
      </c>
      <c r="M676" s="41">
        <v>82011.990000000005</v>
      </c>
      <c r="N676" s="42">
        <f t="shared" si="10"/>
        <v>0.99420227100604242</v>
      </c>
    </row>
    <row r="677" spans="1:14" x14ac:dyDescent="0.2">
      <c r="A677" s="39" t="s">
        <v>1598</v>
      </c>
      <c r="B677" s="39" t="s">
        <v>1599</v>
      </c>
      <c r="C677" s="40" t="s">
        <v>45</v>
      </c>
      <c r="D677" s="41">
        <v>8445537</v>
      </c>
      <c r="E677" s="41">
        <v>5057816</v>
      </c>
      <c r="F677" s="41">
        <v>5057816</v>
      </c>
      <c r="G677" s="41">
        <v>0</v>
      </c>
      <c r="H677" s="41">
        <v>0</v>
      </c>
      <c r="I677" s="41">
        <v>0</v>
      </c>
      <c r="J677" s="41">
        <v>4932607.9000000004</v>
      </c>
      <c r="K677" s="41">
        <v>4932607.9000000004</v>
      </c>
      <c r="L677" s="41">
        <v>125208.1</v>
      </c>
      <c r="M677" s="41">
        <v>125208.1</v>
      </c>
      <c r="N677" s="42">
        <f t="shared" si="10"/>
        <v>0.97524463127958794</v>
      </c>
    </row>
    <row r="678" spans="1:14" x14ac:dyDescent="0.2">
      <c r="A678" s="39" t="s">
        <v>1600</v>
      </c>
      <c r="B678" s="39" t="s">
        <v>1601</v>
      </c>
      <c r="C678" s="40" t="s">
        <v>45</v>
      </c>
      <c r="D678" s="41">
        <v>8445537</v>
      </c>
      <c r="E678" s="41">
        <v>6503985</v>
      </c>
      <c r="F678" s="41">
        <v>6503985</v>
      </c>
      <c r="G678" s="41">
        <v>0</v>
      </c>
      <c r="H678" s="41">
        <v>0</v>
      </c>
      <c r="I678" s="41">
        <v>0</v>
      </c>
      <c r="J678" s="41">
        <v>6306869.7699999996</v>
      </c>
      <c r="K678" s="41">
        <v>6306869.7699999996</v>
      </c>
      <c r="L678" s="41">
        <v>197115.23</v>
      </c>
      <c r="M678" s="41">
        <v>197115.23</v>
      </c>
      <c r="N678" s="42">
        <f t="shared" si="10"/>
        <v>0.96969316042395537</v>
      </c>
    </row>
    <row r="679" spans="1:14" x14ac:dyDescent="0.2">
      <c r="A679" s="39" t="s">
        <v>1602</v>
      </c>
      <c r="B679" s="39" t="s">
        <v>1603</v>
      </c>
      <c r="C679" s="40" t="s">
        <v>45</v>
      </c>
      <c r="D679" s="41">
        <v>8854777</v>
      </c>
      <c r="E679" s="41">
        <v>6234941</v>
      </c>
      <c r="F679" s="41">
        <v>6234941</v>
      </c>
      <c r="G679" s="41">
        <v>0</v>
      </c>
      <c r="H679" s="41">
        <v>0</v>
      </c>
      <c r="I679" s="41">
        <v>0</v>
      </c>
      <c r="J679" s="41">
        <v>6034190.9000000004</v>
      </c>
      <c r="K679" s="41">
        <v>6034190.9000000004</v>
      </c>
      <c r="L679" s="41">
        <v>200750.1</v>
      </c>
      <c r="M679" s="41">
        <v>200750.1</v>
      </c>
      <c r="N679" s="42">
        <f t="shared" si="10"/>
        <v>0.96780240582869992</v>
      </c>
    </row>
    <row r="680" spans="1:14" x14ac:dyDescent="0.2">
      <c r="A680" s="39" t="s">
        <v>1604</v>
      </c>
      <c r="B680" s="39" t="s">
        <v>1605</v>
      </c>
      <c r="C680" s="40" t="s">
        <v>45</v>
      </c>
      <c r="D680" s="41">
        <v>21303990</v>
      </c>
      <c r="E680" s="41">
        <v>24276609</v>
      </c>
      <c r="F680" s="41">
        <v>24276609</v>
      </c>
      <c r="G680" s="41">
        <v>0</v>
      </c>
      <c r="H680" s="41">
        <v>0</v>
      </c>
      <c r="I680" s="41">
        <v>0</v>
      </c>
      <c r="J680" s="41">
        <v>22843947.239999998</v>
      </c>
      <c r="K680" s="41">
        <v>22843947.239999998</v>
      </c>
      <c r="L680" s="41">
        <v>1432661.76</v>
      </c>
      <c r="M680" s="41">
        <v>1432661.76</v>
      </c>
      <c r="N680" s="42">
        <f t="shared" si="10"/>
        <v>0.94098591940909038</v>
      </c>
    </row>
    <row r="681" spans="1:14" x14ac:dyDescent="0.2">
      <c r="A681" s="39" t="s">
        <v>1606</v>
      </c>
      <c r="B681" s="39" t="s">
        <v>1607</v>
      </c>
      <c r="C681" s="40" t="s">
        <v>45</v>
      </c>
      <c r="D681" s="41">
        <v>9129169</v>
      </c>
      <c r="E681" s="41">
        <v>15263633</v>
      </c>
      <c r="F681" s="41">
        <v>15263633</v>
      </c>
      <c r="G681" s="41">
        <v>0</v>
      </c>
      <c r="H681" s="41">
        <v>0</v>
      </c>
      <c r="I681" s="41">
        <v>0</v>
      </c>
      <c r="J681" s="41">
        <v>13885808.91</v>
      </c>
      <c r="K681" s="41">
        <v>13885808.91</v>
      </c>
      <c r="L681" s="41">
        <v>1377824.09</v>
      </c>
      <c r="M681" s="41">
        <v>1377824.09</v>
      </c>
      <c r="N681" s="42">
        <f t="shared" si="10"/>
        <v>0.90973157635538016</v>
      </c>
    </row>
    <row r="682" spans="1:14" x14ac:dyDescent="0.2">
      <c r="A682" s="39" t="s">
        <v>1608</v>
      </c>
      <c r="B682" s="39" t="s">
        <v>1609</v>
      </c>
      <c r="C682" s="40" t="s">
        <v>45</v>
      </c>
      <c r="D682" s="41">
        <v>50257319</v>
      </c>
      <c r="E682" s="41">
        <v>50257319</v>
      </c>
      <c r="F682" s="41">
        <v>50257319</v>
      </c>
      <c r="G682" s="41">
        <v>0</v>
      </c>
      <c r="H682" s="41">
        <v>0</v>
      </c>
      <c r="I682" s="41">
        <v>0</v>
      </c>
      <c r="J682" s="41">
        <v>50176612.130000003</v>
      </c>
      <c r="K682" s="41">
        <v>50176612.130000003</v>
      </c>
      <c r="L682" s="41">
        <v>80706.87</v>
      </c>
      <c r="M682" s="41">
        <v>80706.87</v>
      </c>
      <c r="N682" s="42">
        <f t="shared" si="10"/>
        <v>0.99839412703252239</v>
      </c>
    </row>
    <row r="683" spans="1:14" x14ac:dyDescent="0.2">
      <c r="A683" s="39" t="s">
        <v>1610</v>
      </c>
      <c r="B683" s="39" t="s">
        <v>1611</v>
      </c>
      <c r="C683" s="40" t="s">
        <v>45</v>
      </c>
      <c r="D683" s="41">
        <v>76919821</v>
      </c>
      <c r="E683" s="41">
        <v>70558206</v>
      </c>
      <c r="F683" s="41">
        <v>70558206</v>
      </c>
      <c r="G683" s="41">
        <v>0</v>
      </c>
      <c r="H683" s="41">
        <v>0</v>
      </c>
      <c r="I683" s="41">
        <v>0</v>
      </c>
      <c r="J683" s="41">
        <v>65486708.090000004</v>
      </c>
      <c r="K683" s="41">
        <v>65486708.090000004</v>
      </c>
      <c r="L683" s="41">
        <v>5071497.91</v>
      </c>
      <c r="M683" s="41">
        <v>5071497.91</v>
      </c>
      <c r="N683" s="42">
        <f t="shared" si="10"/>
        <v>0.92812320214037192</v>
      </c>
    </row>
    <row r="684" spans="1:14" x14ac:dyDescent="0.2">
      <c r="A684" s="39" t="s">
        <v>1612</v>
      </c>
      <c r="B684" s="39" t="s">
        <v>1613</v>
      </c>
      <c r="C684" s="40" t="s">
        <v>45</v>
      </c>
      <c r="D684" s="41">
        <v>78267858</v>
      </c>
      <c r="E684" s="41">
        <v>93101467</v>
      </c>
      <c r="F684" s="41">
        <v>93101467</v>
      </c>
      <c r="G684" s="41">
        <v>0</v>
      </c>
      <c r="H684" s="41">
        <v>0</v>
      </c>
      <c r="I684" s="41">
        <v>0</v>
      </c>
      <c r="J684" s="41">
        <v>93101290.569999993</v>
      </c>
      <c r="K684" s="41">
        <v>93101290.569999993</v>
      </c>
      <c r="L684" s="41">
        <v>176.43</v>
      </c>
      <c r="M684" s="41">
        <v>176.43</v>
      </c>
      <c r="N684" s="42">
        <f t="shared" si="10"/>
        <v>0.99999810497078412</v>
      </c>
    </row>
    <row r="685" spans="1:14" x14ac:dyDescent="0.2">
      <c r="A685" s="39" t="s">
        <v>1614</v>
      </c>
      <c r="B685" s="39" t="s">
        <v>1615</v>
      </c>
      <c r="C685" s="40" t="s">
        <v>45</v>
      </c>
      <c r="D685" s="41">
        <v>2368420</v>
      </c>
      <c r="E685" s="41">
        <v>0</v>
      </c>
      <c r="F685" s="41">
        <v>0</v>
      </c>
      <c r="G685" s="41">
        <v>0</v>
      </c>
      <c r="H685" s="41">
        <v>0</v>
      </c>
      <c r="I685" s="41">
        <v>0</v>
      </c>
      <c r="J685" s="41">
        <v>0</v>
      </c>
      <c r="K685" s="41">
        <v>0</v>
      </c>
      <c r="L685" s="41">
        <v>0</v>
      </c>
      <c r="M685" s="41">
        <v>0</v>
      </c>
      <c r="N685" s="42" t="e">
        <f t="shared" si="10"/>
        <v>#DIV/0!</v>
      </c>
    </row>
    <row r="686" spans="1:14" x14ac:dyDescent="0.2">
      <c r="A686" s="39" t="s">
        <v>1616</v>
      </c>
      <c r="B686" s="39" t="s">
        <v>1617</v>
      </c>
      <c r="C686" s="40" t="s">
        <v>45</v>
      </c>
      <c r="D686" s="41">
        <v>2368420</v>
      </c>
      <c r="E686" s="41">
        <v>1599342</v>
      </c>
      <c r="F686" s="41">
        <v>1599342</v>
      </c>
      <c r="G686" s="41">
        <v>0</v>
      </c>
      <c r="H686" s="41">
        <v>0</v>
      </c>
      <c r="I686" s="41">
        <v>0</v>
      </c>
      <c r="J686" s="41">
        <v>1137288.5900000001</v>
      </c>
      <c r="K686" s="41">
        <v>1137288.5900000001</v>
      </c>
      <c r="L686" s="41">
        <v>462053.41</v>
      </c>
      <c r="M686" s="41">
        <v>462053.41</v>
      </c>
      <c r="N686" s="42">
        <f t="shared" si="10"/>
        <v>0.71109780772342635</v>
      </c>
    </row>
    <row r="687" spans="1:14" x14ac:dyDescent="0.2">
      <c r="A687" s="39" t="s">
        <v>1618</v>
      </c>
      <c r="B687" s="39" t="s">
        <v>1619</v>
      </c>
      <c r="C687" s="40" t="s">
        <v>45</v>
      </c>
      <c r="D687" s="41">
        <v>2368420</v>
      </c>
      <c r="E687" s="41">
        <v>1599342</v>
      </c>
      <c r="F687" s="41">
        <v>1599342</v>
      </c>
      <c r="G687" s="41">
        <v>0</v>
      </c>
      <c r="H687" s="41">
        <v>0</v>
      </c>
      <c r="I687" s="41">
        <v>0</v>
      </c>
      <c r="J687" s="41">
        <v>0</v>
      </c>
      <c r="K687" s="41">
        <v>0</v>
      </c>
      <c r="L687" s="41">
        <v>1599342</v>
      </c>
      <c r="M687" s="41">
        <v>1599342</v>
      </c>
      <c r="N687" s="42">
        <f t="shared" si="10"/>
        <v>0</v>
      </c>
    </row>
    <row r="688" spans="1:14" x14ac:dyDescent="0.2">
      <c r="A688" s="39" t="s">
        <v>1620</v>
      </c>
      <c r="B688" s="39" t="s">
        <v>1621</v>
      </c>
      <c r="C688" s="40" t="s">
        <v>45</v>
      </c>
      <c r="D688" s="41">
        <v>2368420</v>
      </c>
      <c r="E688" s="41">
        <v>1599342</v>
      </c>
      <c r="F688" s="41">
        <v>1599342</v>
      </c>
      <c r="G688" s="41">
        <v>0</v>
      </c>
      <c r="H688" s="41">
        <v>0</v>
      </c>
      <c r="I688" s="41">
        <v>0</v>
      </c>
      <c r="J688" s="41">
        <v>1158088.31</v>
      </c>
      <c r="K688" s="41">
        <v>1158088.31</v>
      </c>
      <c r="L688" s="41">
        <v>441253.69</v>
      </c>
      <c r="M688" s="41">
        <v>441253.69</v>
      </c>
      <c r="N688" s="42">
        <f t="shared" si="10"/>
        <v>0.72410298110097782</v>
      </c>
    </row>
    <row r="689" spans="1:14" x14ac:dyDescent="0.2">
      <c r="A689" s="39" t="s">
        <v>1622</v>
      </c>
      <c r="B689" s="39" t="s">
        <v>1623</v>
      </c>
      <c r="C689" s="40" t="s">
        <v>45</v>
      </c>
      <c r="D689" s="41">
        <v>22287596</v>
      </c>
      <c r="E689" s="41">
        <v>24567331</v>
      </c>
      <c r="F689" s="41">
        <v>24567331</v>
      </c>
      <c r="G689" s="41">
        <v>0</v>
      </c>
      <c r="H689" s="41">
        <v>0</v>
      </c>
      <c r="I689" s="41">
        <v>0</v>
      </c>
      <c r="J689" s="41">
        <v>24385171.690000001</v>
      </c>
      <c r="K689" s="41">
        <v>24385171.690000001</v>
      </c>
      <c r="L689" s="41">
        <v>182159.31</v>
      </c>
      <c r="M689" s="41">
        <v>182159.31</v>
      </c>
      <c r="N689" s="42">
        <f t="shared" si="10"/>
        <v>0.99258530322239735</v>
      </c>
    </row>
    <row r="690" spans="1:14" x14ac:dyDescent="0.2">
      <c r="A690" s="39" t="s">
        <v>1624</v>
      </c>
      <c r="B690" s="39" t="s">
        <v>1625</v>
      </c>
      <c r="C690" s="40" t="s">
        <v>45</v>
      </c>
      <c r="D690" s="41">
        <v>41602489</v>
      </c>
      <c r="E690" s="41">
        <v>32759999</v>
      </c>
      <c r="F690" s="41">
        <v>32759999</v>
      </c>
      <c r="G690" s="41">
        <v>0</v>
      </c>
      <c r="H690" s="41">
        <v>0</v>
      </c>
      <c r="I690" s="41">
        <v>0</v>
      </c>
      <c r="J690" s="41">
        <v>32049469.800000001</v>
      </c>
      <c r="K690" s="41">
        <v>32049469.800000001</v>
      </c>
      <c r="L690" s="41">
        <v>710529.2</v>
      </c>
      <c r="M690" s="41">
        <v>710529.2</v>
      </c>
      <c r="N690" s="42">
        <f t="shared" si="10"/>
        <v>0.97831107381901938</v>
      </c>
    </row>
    <row r="691" spans="1:14" x14ac:dyDescent="0.2">
      <c r="A691" s="39" t="s">
        <v>1626</v>
      </c>
      <c r="B691" s="39" t="s">
        <v>1627</v>
      </c>
      <c r="C691" s="40" t="s">
        <v>45</v>
      </c>
      <c r="D691" s="41">
        <v>35139777</v>
      </c>
      <c r="E691" s="41">
        <v>18972286</v>
      </c>
      <c r="F691" s="41">
        <v>18972286</v>
      </c>
      <c r="G691" s="41">
        <v>0</v>
      </c>
      <c r="H691" s="41">
        <v>0</v>
      </c>
      <c r="I691" s="41">
        <v>0</v>
      </c>
      <c r="J691" s="41">
        <v>18830108.859999999</v>
      </c>
      <c r="K691" s="41">
        <v>18830108.859999999</v>
      </c>
      <c r="L691" s="41">
        <v>142177.14000000001</v>
      </c>
      <c r="M691" s="41">
        <v>142177.14000000001</v>
      </c>
      <c r="N691" s="42">
        <f t="shared" si="10"/>
        <v>0.99250606173657718</v>
      </c>
    </row>
    <row r="692" spans="1:14" x14ac:dyDescent="0.2">
      <c r="A692" s="39" t="s">
        <v>1628</v>
      </c>
      <c r="B692" s="39" t="s">
        <v>1629</v>
      </c>
      <c r="C692" s="40" t="s">
        <v>45</v>
      </c>
      <c r="D692" s="41">
        <v>37046291</v>
      </c>
      <c r="E692" s="41">
        <v>39500927</v>
      </c>
      <c r="F692" s="41">
        <v>39500927</v>
      </c>
      <c r="G692" s="41">
        <v>0</v>
      </c>
      <c r="H692" s="41">
        <v>0</v>
      </c>
      <c r="I692" s="41">
        <v>0</v>
      </c>
      <c r="J692" s="41">
        <v>38955311.600000001</v>
      </c>
      <c r="K692" s="41">
        <v>38955311.600000001</v>
      </c>
      <c r="L692" s="41">
        <v>545615.4</v>
      </c>
      <c r="M692" s="41">
        <v>545615.4</v>
      </c>
      <c r="N692" s="42">
        <f t="shared" si="10"/>
        <v>0.98618727606063528</v>
      </c>
    </row>
    <row r="693" spans="1:14" x14ac:dyDescent="0.2">
      <c r="A693" s="39" t="s">
        <v>1630</v>
      </c>
      <c r="B693" s="39" t="s">
        <v>1631</v>
      </c>
      <c r="C693" s="40" t="s">
        <v>45</v>
      </c>
      <c r="D693" s="41">
        <v>2368420</v>
      </c>
      <c r="E693" s="41">
        <v>1599342</v>
      </c>
      <c r="F693" s="41">
        <v>1599342</v>
      </c>
      <c r="G693" s="41">
        <v>0</v>
      </c>
      <c r="H693" s="41">
        <v>0</v>
      </c>
      <c r="I693" s="41">
        <v>0</v>
      </c>
      <c r="J693" s="41">
        <v>0</v>
      </c>
      <c r="K693" s="41">
        <v>0</v>
      </c>
      <c r="L693" s="41">
        <v>1599342</v>
      </c>
      <c r="M693" s="41">
        <v>1599342</v>
      </c>
      <c r="N693" s="42">
        <f t="shared" si="10"/>
        <v>0</v>
      </c>
    </row>
    <row r="694" spans="1:14" x14ac:dyDescent="0.2">
      <c r="A694" s="39" t="s">
        <v>1632</v>
      </c>
      <c r="B694" s="39" t="s">
        <v>1633</v>
      </c>
      <c r="C694" s="40" t="s">
        <v>45</v>
      </c>
      <c r="D694" s="41">
        <v>2268420</v>
      </c>
      <c r="E694" s="41">
        <v>2268420</v>
      </c>
      <c r="F694" s="41">
        <v>2268420</v>
      </c>
      <c r="G694" s="41">
        <v>0</v>
      </c>
      <c r="H694" s="41">
        <v>0</v>
      </c>
      <c r="I694" s="41">
        <v>0</v>
      </c>
      <c r="J694" s="41">
        <v>0</v>
      </c>
      <c r="K694" s="41">
        <v>0</v>
      </c>
      <c r="L694" s="41">
        <v>2268420</v>
      </c>
      <c r="M694" s="41">
        <v>2268420</v>
      </c>
      <c r="N694" s="42">
        <f t="shared" si="10"/>
        <v>0</v>
      </c>
    </row>
    <row r="695" spans="1:14" x14ac:dyDescent="0.2">
      <c r="A695" s="39" t="s">
        <v>1634</v>
      </c>
      <c r="B695" s="39" t="s">
        <v>1635</v>
      </c>
      <c r="C695" s="40" t="s">
        <v>45</v>
      </c>
      <c r="D695" s="41">
        <v>2368420</v>
      </c>
      <c r="E695" s="41">
        <v>2368420</v>
      </c>
      <c r="F695" s="41">
        <v>2368420</v>
      </c>
      <c r="G695" s="41">
        <v>0</v>
      </c>
      <c r="H695" s="41">
        <v>0</v>
      </c>
      <c r="I695" s="41">
        <v>0</v>
      </c>
      <c r="J695" s="41">
        <v>2368328.7200000002</v>
      </c>
      <c r="K695" s="41">
        <v>2368328.7200000002</v>
      </c>
      <c r="L695" s="41">
        <v>91.28</v>
      </c>
      <c r="M695" s="41">
        <v>91.28</v>
      </c>
      <c r="N695" s="42">
        <f t="shared" si="10"/>
        <v>0.99996145953842652</v>
      </c>
    </row>
    <row r="696" spans="1:14" x14ac:dyDescent="0.2">
      <c r="A696" s="39" t="s">
        <v>1636</v>
      </c>
      <c r="B696" s="39" t="s">
        <v>158</v>
      </c>
      <c r="C696" s="40" t="s">
        <v>45</v>
      </c>
      <c r="D696" s="41">
        <v>346157635</v>
      </c>
      <c r="E696" s="41">
        <v>359899306</v>
      </c>
      <c r="F696" s="41">
        <v>359899306</v>
      </c>
      <c r="G696" s="41">
        <v>0</v>
      </c>
      <c r="H696" s="41">
        <v>0</v>
      </c>
      <c r="I696" s="41">
        <v>0</v>
      </c>
      <c r="J696" s="41">
        <v>298096632.10000002</v>
      </c>
      <c r="K696" s="41">
        <v>274272864.5</v>
      </c>
      <c r="L696" s="41">
        <v>61802673.899999999</v>
      </c>
      <c r="M696" s="41">
        <v>61802673.899999999</v>
      </c>
      <c r="N696" s="42">
        <f t="shared" si="10"/>
        <v>0.82827787420073551</v>
      </c>
    </row>
    <row r="697" spans="1:14" x14ac:dyDescent="0.2">
      <c r="A697" s="39" t="s">
        <v>1636</v>
      </c>
      <c r="B697" s="39" t="s">
        <v>158</v>
      </c>
      <c r="C697" s="40" t="s">
        <v>50</v>
      </c>
      <c r="D697" s="41">
        <v>0</v>
      </c>
      <c r="E697" s="41">
        <v>60000000</v>
      </c>
      <c r="F697" s="41">
        <v>60000000</v>
      </c>
      <c r="G697" s="41">
        <v>0</v>
      </c>
      <c r="H697" s="41">
        <v>0</v>
      </c>
      <c r="I697" s="41">
        <v>0</v>
      </c>
      <c r="J697" s="41">
        <v>0</v>
      </c>
      <c r="K697" s="41">
        <v>0</v>
      </c>
      <c r="L697" s="41">
        <v>60000000</v>
      </c>
      <c r="M697" s="41">
        <v>60000000</v>
      </c>
      <c r="N697" s="42">
        <f t="shared" si="10"/>
        <v>0</v>
      </c>
    </row>
    <row r="698" spans="1:14" x14ac:dyDescent="0.2">
      <c r="A698" s="39" t="s">
        <v>1637</v>
      </c>
      <c r="B698" s="39" t="s">
        <v>160</v>
      </c>
      <c r="C698" s="40" t="s">
        <v>45</v>
      </c>
      <c r="D698" s="41">
        <v>55120643</v>
      </c>
      <c r="E698" s="41">
        <v>79331496</v>
      </c>
      <c r="F698" s="41">
        <v>79331496</v>
      </c>
      <c r="G698" s="41">
        <v>0</v>
      </c>
      <c r="H698" s="41">
        <v>0</v>
      </c>
      <c r="I698" s="41">
        <v>0</v>
      </c>
      <c r="J698" s="41">
        <v>47467653.530000001</v>
      </c>
      <c r="K698" s="41">
        <v>43674054.32</v>
      </c>
      <c r="L698" s="41">
        <v>31863842.469999999</v>
      </c>
      <c r="M698" s="41">
        <v>31863842.469999999</v>
      </c>
      <c r="N698" s="42">
        <f t="shared" si="10"/>
        <v>0.59834562466841668</v>
      </c>
    </row>
    <row r="699" spans="1:14" x14ac:dyDescent="0.2">
      <c r="A699" s="39" t="s">
        <v>1637</v>
      </c>
      <c r="B699" s="39" t="s">
        <v>160</v>
      </c>
      <c r="C699" s="40" t="s">
        <v>50</v>
      </c>
      <c r="D699" s="41">
        <v>0</v>
      </c>
      <c r="E699" s="41">
        <v>20000000</v>
      </c>
      <c r="F699" s="41">
        <v>20000000</v>
      </c>
      <c r="G699" s="41">
        <v>0</v>
      </c>
      <c r="H699" s="41">
        <v>0</v>
      </c>
      <c r="I699" s="41">
        <v>0</v>
      </c>
      <c r="J699" s="41">
        <v>0</v>
      </c>
      <c r="K699" s="41">
        <v>0</v>
      </c>
      <c r="L699" s="41">
        <v>20000000</v>
      </c>
      <c r="M699" s="41">
        <v>20000000</v>
      </c>
      <c r="N699" s="42">
        <f t="shared" si="10"/>
        <v>0</v>
      </c>
    </row>
    <row r="700" spans="1:14" x14ac:dyDescent="0.2">
      <c r="A700" s="39" t="s">
        <v>161</v>
      </c>
      <c r="B700" s="39" t="s">
        <v>162</v>
      </c>
      <c r="C700" s="40" t="s">
        <v>45</v>
      </c>
      <c r="D700" s="41">
        <v>515167995</v>
      </c>
      <c r="E700" s="41">
        <v>1048913995</v>
      </c>
      <c r="F700" s="41">
        <v>1048913995</v>
      </c>
      <c r="G700" s="41">
        <v>0</v>
      </c>
      <c r="H700" s="41">
        <v>0</v>
      </c>
      <c r="I700" s="41">
        <v>0</v>
      </c>
      <c r="J700" s="41">
        <v>580725754.79999995</v>
      </c>
      <c r="K700" s="41">
        <v>474115163.10000002</v>
      </c>
      <c r="L700" s="41">
        <v>468188240.19999999</v>
      </c>
      <c r="M700" s="41">
        <v>468188240.19999999</v>
      </c>
      <c r="N700" s="42">
        <f t="shared" si="10"/>
        <v>0.55364477694856185</v>
      </c>
    </row>
    <row r="701" spans="1:14" x14ac:dyDescent="0.2">
      <c r="A701" s="39" t="s">
        <v>163</v>
      </c>
      <c r="B701" s="39" t="s">
        <v>164</v>
      </c>
      <c r="C701" s="40" t="s">
        <v>45</v>
      </c>
      <c r="D701" s="41">
        <v>315167995</v>
      </c>
      <c r="E701" s="41">
        <v>315167995</v>
      </c>
      <c r="F701" s="41">
        <v>315167995</v>
      </c>
      <c r="G701" s="41">
        <v>0</v>
      </c>
      <c r="H701" s="41">
        <v>0</v>
      </c>
      <c r="I701" s="41">
        <v>0</v>
      </c>
      <c r="J701" s="41">
        <v>289860692</v>
      </c>
      <c r="K701" s="41">
        <v>289860692</v>
      </c>
      <c r="L701" s="41">
        <v>25307303</v>
      </c>
      <c r="M701" s="41">
        <v>25307303</v>
      </c>
      <c r="N701" s="42">
        <f t="shared" si="10"/>
        <v>0.9197021797851016</v>
      </c>
    </row>
    <row r="702" spans="1:14" x14ac:dyDescent="0.2">
      <c r="A702" s="39" t="s">
        <v>163</v>
      </c>
      <c r="B702" s="39" t="s">
        <v>164</v>
      </c>
      <c r="C702" s="40" t="s">
        <v>50</v>
      </c>
      <c r="D702" s="41">
        <v>0</v>
      </c>
      <c r="E702" s="41">
        <v>350000000</v>
      </c>
      <c r="F702" s="41">
        <v>350000000</v>
      </c>
      <c r="G702" s="41">
        <v>0</v>
      </c>
      <c r="H702" s="41">
        <v>0</v>
      </c>
      <c r="I702" s="41">
        <v>0</v>
      </c>
      <c r="J702" s="41">
        <v>0</v>
      </c>
      <c r="K702" s="41">
        <v>0</v>
      </c>
      <c r="L702" s="41">
        <v>350000000</v>
      </c>
      <c r="M702" s="41">
        <v>350000000</v>
      </c>
      <c r="N702" s="42">
        <f t="shared" si="10"/>
        <v>0</v>
      </c>
    </row>
    <row r="703" spans="1:14" x14ac:dyDescent="0.2">
      <c r="A703" s="39" t="s">
        <v>165</v>
      </c>
      <c r="B703" s="39" t="s">
        <v>166</v>
      </c>
      <c r="C703" s="40" t="s">
        <v>45</v>
      </c>
      <c r="D703" s="41">
        <v>200000000</v>
      </c>
      <c r="E703" s="41">
        <v>383746000</v>
      </c>
      <c r="F703" s="41">
        <v>383746000</v>
      </c>
      <c r="G703" s="41">
        <v>0</v>
      </c>
      <c r="H703" s="41">
        <v>0</v>
      </c>
      <c r="I703" s="41">
        <v>0</v>
      </c>
      <c r="J703" s="41">
        <v>290865062.80000001</v>
      </c>
      <c r="K703" s="41">
        <v>184254471.09999999</v>
      </c>
      <c r="L703" s="41">
        <v>92880937.200000003</v>
      </c>
      <c r="M703" s="41">
        <v>92880937.200000003</v>
      </c>
      <c r="N703" s="42">
        <f t="shared" si="10"/>
        <v>0.75796246162826453</v>
      </c>
    </row>
    <row r="704" spans="1:14" x14ac:dyDescent="0.2">
      <c r="A704" s="39" t="s">
        <v>167</v>
      </c>
      <c r="B704" s="39" t="s">
        <v>168</v>
      </c>
      <c r="C704" s="40" t="s">
        <v>45</v>
      </c>
      <c r="D704" s="41">
        <v>195301018</v>
      </c>
      <c r="E704" s="41">
        <v>292219118</v>
      </c>
      <c r="F704" s="41">
        <v>292219118</v>
      </c>
      <c r="G704" s="41">
        <v>0</v>
      </c>
      <c r="H704" s="41">
        <v>0</v>
      </c>
      <c r="I704" s="41">
        <v>0</v>
      </c>
      <c r="J704" s="41">
        <v>172853166.19999999</v>
      </c>
      <c r="K704" s="41">
        <v>168542851.09999999</v>
      </c>
      <c r="L704" s="41">
        <v>119365951.8</v>
      </c>
      <c r="M704" s="41">
        <v>119365951.8</v>
      </c>
      <c r="N704" s="42">
        <f t="shared" si="10"/>
        <v>0.59151901964196607</v>
      </c>
    </row>
    <row r="705" spans="1:14" x14ac:dyDescent="0.2">
      <c r="A705" s="39" t="s">
        <v>169</v>
      </c>
      <c r="B705" s="39" t="s">
        <v>170</v>
      </c>
      <c r="C705" s="40" t="s">
        <v>45</v>
      </c>
      <c r="D705" s="41">
        <v>195301018</v>
      </c>
      <c r="E705" s="41">
        <v>195301018</v>
      </c>
      <c r="F705" s="41">
        <v>195301018</v>
      </c>
      <c r="G705" s="41">
        <v>0</v>
      </c>
      <c r="H705" s="41">
        <v>0</v>
      </c>
      <c r="I705" s="41">
        <v>0</v>
      </c>
      <c r="J705" s="41">
        <v>172853166.19999999</v>
      </c>
      <c r="K705" s="41">
        <v>168542851.09999999</v>
      </c>
      <c r="L705" s="41">
        <v>22447851.800000001</v>
      </c>
      <c r="M705" s="41">
        <v>22447851.800000001</v>
      </c>
      <c r="N705" s="42">
        <f t="shared" si="10"/>
        <v>0.88506024172388076</v>
      </c>
    </row>
    <row r="706" spans="1:14" x14ac:dyDescent="0.2">
      <c r="A706" s="39" t="s">
        <v>169</v>
      </c>
      <c r="B706" s="39" t="s">
        <v>170</v>
      </c>
      <c r="C706" s="40" t="s">
        <v>50</v>
      </c>
      <c r="D706" s="41">
        <v>0</v>
      </c>
      <c r="E706" s="41">
        <v>96918100</v>
      </c>
      <c r="F706" s="41">
        <v>96918100</v>
      </c>
      <c r="G706" s="41">
        <v>0</v>
      </c>
      <c r="H706" s="41">
        <v>0</v>
      </c>
      <c r="I706" s="41">
        <v>0</v>
      </c>
      <c r="J706" s="41">
        <v>0</v>
      </c>
      <c r="K706" s="41">
        <v>0</v>
      </c>
      <c r="L706" s="41">
        <v>96918100</v>
      </c>
      <c r="M706" s="41">
        <v>96918100</v>
      </c>
      <c r="N706" s="42">
        <f t="shared" si="10"/>
        <v>0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4E6C-35C8-4655-A93C-88CF5567444D}">
  <dimension ref="A1:N37"/>
  <sheetViews>
    <sheetView topLeftCell="B1" zoomScaleNormal="100" workbookViewId="0">
      <selection activeCell="B5" sqref="A5:N6"/>
    </sheetView>
  </sheetViews>
  <sheetFormatPr baseColWidth="10" defaultColWidth="9.28515625" defaultRowHeight="12.75" x14ac:dyDescent="0.2"/>
  <cols>
    <col min="1" max="1" width="15.28515625" style="13" bestFit="1" customWidth="1"/>
    <col min="2" max="2" width="63.140625" style="13" customWidth="1"/>
    <col min="3" max="3" width="6.7109375" style="14" bestFit="1" customWidth="1"/>
    <col min="4" max="6" width="17.42578125" style="13" bestFit="1" customWidth="1"/>
    <col min="7" max="7" width="10.140625" style="13" bestFit="1" customWidth="1"/>
    <col min="8" max="8" width="16.42578125" style="13" bestFit="1" customWidth="1"/>
    <col min="9" max="9" width="10.5703125" style="13" bestFit="1" customWidth="1"/>
    <col min="10" max="11" width="17.42578125" style="13" bestFit="1" customWidth="1"/>
    <col min="12" max="13" width="16.42578125" style="13" bestFit="1" customWidth="1"/>
    <col min="14" max="14" width="13.28515625" style="13" customWidth="1"/>
    <col min="15" max="15" width="9.28515625" style="13"/>
    <col min="16" max="16" width="18" style="13" bestFit="1" customWidth="1"/>
    <col min="17" max="16384" width="9.28515625" style="13"/>
  </cols>
  <sheetData>
    <row r="1" spans="1:14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9" customFormat="1" ht="18.75" x14ac:dyDescent="0.2">
      <c r="A3" s="45" t="str">
        <f>+TOTAL!A3</f>
        <v>Al 31 de diciembre de 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56" t="s">
        <v>40</v>
      </c>
      <c r="B5" s="57" t="s">
        <v>41</v>
      </c>
      <c r="C5" s="57" t="s">
        <v>4</v>
      </c>
      <c r="D5" s="57" t="s">
        <v>5</v>
      </c>
      <c r="E5" s="57" t="s">
        <v>6</v>
      </c>
      <c r="F5" s="58" t="s">
        <v>7</v>
      </c>
      <c r="G5" s="58" t="s">
        <v>8</v>
      </c>
      <c r="H5" s="58" t="s">
        <v>9</v>
      </c>
      <c r="I5" s="58" t="s">
        <v>10</v>
      </c>
      <c r="J5" s="58" t="s">
        <v>11</v>
      </c>
      <c r="K5" s="58" t="s">
        <v>12</v>
      </c>
      <c r="L5" s="58" t="s">
        <v>13</v>
      </c>
      <c r="M5" s="59" t="s">
        <v>14</v>
      </c>
      <c r="N5" s="60" t="s">
        <v>15</v>
      </c>
    </row>
    <row r="6" spans="1:14" ht="13.5" thickBot="1" x14ac:dyDescent="0.25">
      <c r="A6" s="61" t="s">
        <v>38</v>
      </c>
      <c r="B6" s="62" t="s">
        <v>42</v>
      </c>
      <c r="C6" s="63"/>
      <c r="D6" s="64">
        <v>192773050718</v>
      </c>
      <c r="E6" s="64">
        <v>245824888567.41</v>
      </c>
      <c r="F6" s="64">
        <v>245824888567.41</v>
      </c>
      <c r="G6" s="64">
        <v>0</v>
      </c>
      <c r="H6" s="64">
        <v>0</v>
      </c>
      <c r="I6" s="64">
        <v>0</v>
      </c>
      <c r="J6" s="64">
        <v>220722666041.70999</v>
      </c>
      <c r="K6" s="64">
        <v>220722666041.70999</v>
      </c>
      <c r="L6" s="64">
        <v>25102222525.700001</v>
      </c>
      <c r="M6" s="64">
        <v>25102222525.700001</v>
      </c>
      <c r="N6" s="65">
        <f>+J6/E6</f>
        <v>0.89788575651559188</v>
      </c>
    </row>
    <row r="7" spans="1:14" ht="13.5" thickBot="1" x14ac:dyDescent="0.25">
      <c r="A7" s="34" t="s">
        <v>153</v>
      </c>
      <c r="B7" s="35" t="s">
        <v>154</v>
      </c>
      <c r="C7" s="36" t="s">
        <v>45</v>
      </c>
      <c r="D7" s="37">
        <v>192773050718</v>
      </c>
      <c r="E7" s="37">
        <v>221367028567.41</v>
      </c>
      <c r="F7" s="37">
        <v>221367028567.41</v>
      </c>
      <c r="G7" s="37">
        <v>0</v>
      </c>
      <c r="H7" s="37">
        <v>0</v>
      </c>
      <c r="I7" s="37">
        <v>0</v>
      </c>
      <c r="J7" s="37">
        <v>216640106041.70999</v>
      </c>
      <c r="K7" s="37">
        <v>216640106041.70999</v>
      </c>
      <c r="L7" s="37">
        <v>4726922525.6999998</v>
      </c>
      <c r="M7" s="37">
        <v>4726922525.6999998</v>
      </c>
      <c r="N7" s="38">
        <f t="shared" ref="N7:N34" si="0">+J7/E7</f>
        <v>0.9786466731008201</v>
      </c>
    </row>
    <row r="8" spans="1:14" x14ac:dyDescent="0.2">
      <c r="A8" s="39" t="s">
        <v>155</v>
      </c>
      <c r="B8" s="39" t="s">
        <v>156</v>
      </c>
      <c r="C8" s="40" t="s">
        <v>45</v>
      </c>
      <c r="D8" s="41">
        <v>189133350718</v>
      </c>
      <c r="E8" s="41">
        <v>217727328567.41</v>
      </c>
      <c r="F8" s="41">
        <v>217727328567.41</v>
      </c>
      <c r="G8" s="41">
        <v>0</v>
      </c>
      <c r="H8" s="41">
        <v>0</v>
      </c>
      <c r="I8" s="41">
        <v>0</v>
      </c>
      <c r="J8" s="41">
        <v>213581907041.70999</v>
      </c>
      <c r="K8" s="41">
        <v>213581907041.70999</v>
      </c>
      <c r="L8" s="41">
        <v>4145421525.6999998</v>
      </c>
      <c r="M8" s="41">
        <v>4145421525.6999998</v>
      </c>
      <c r="N8" s="42">
        <f t="shared" si="0"/>
        <v>0.98096049056875023</v>
      </c>
    </row>
    <row r="9" spans="1:14" x14ac:dyDescent="0.2">
      <c r="A9" s="39" t="s">
        <v>267</v>
      </c>
      <c r="B9" s="39" t="s">
        <v>268</v>
      </c>
      <c r="C9" s="40" t="s">
        <v>45</v>
      </c>
      <c r="D9" s="41">
        <v>33332672918</v>
      </c>
      <c r="E9" s="41">
        <v>28131777631.59</v>
      </c>
      <c r="F9" s="41">
        <v>28131777631.59</v>
      </c>
      <c r="G9" s="41">
        <v>0</v>
      </c>
      <c r="H9" s="41">
        <v>0</v>
      </c>
      <c r="I9" s="41">
        <v>0</v>
      </c>
      <c r="J9" s="41">
        <v>28117624103.16</v>
      </c>
      <c r="K9" s="41">
        <v>28117624103.16</v>
      </c>
      <c r="L9" s="41">
        <v>14153528.43</v>
      </c>
      <c r="M9" s="41">
        <v>14153528.43</v>
      </c>
      <c r="N9" s="42">
        <f t="shared" si="0"/>
        <v>0.99949688467556674</v>
      </c>
    </row>
    <row r="10" spans="1:14" x14ac:dyDescent="0.2">
      <c r="A10" s="39" t="s">
        <v>267</v>
      </c>
      <c r="B10" s="39" t="s">
        <v>268</v>
      </c>
      <c r="C10" s="40" t="s">
        <v>50</v>
      </c>
      <c r="D10" s="41">
        <v>0</v>
      </c>
      <c r="E10" s="41">
        <v>3481266147.4099998</v>
      </c>
      <c r="F10" s="41">
        <v>3481266147.4099998</v>
      </c>
      <c r="G10" s="41">
        <v>0</v>
      </c>
      <c r="H10" s="41">
        <v>0</v>
      </c>
      <c r="I10" s="41">
        <v>0</v>
      </c>
      <c r="J10" s="41">
        <v>3481266147.4099998</v>
      </c>
      <c r="K10" s="41">
        <v>3481266147.4099998</v>
      </c>
      <c r="L10" s="41">
        <v>0</v>
      </c>
      <c r="M10" s="41">
        <v>0</v>
      </c>
      <c r="N10" s="42">
        <f t="shared" si="0"/>
        <v>1</v>
      </c>
    </row>
    <row r="11" spans="1:14" x14ac:dyDescent="0.2">
      <c r="A11" s="39" t="s">
        <v>269</v>
      </c>
      <c r="B11" s="39" t="s">
        <v>270</v>
      </c>
      <c r="C11" s="40" t="s">
        <v>45</v>
      </c>
      <c r="D11" s="41">
        <v>193860000</v>
      </c>
      <c r="E11" s="41">
        <v>217931967</v>
      </c>
      <c r="F11" s="41">
        <v>217931967</v>
      </c>
      <c r="G11" s="41">
        <v>0</v>
      </c>
      <c r="H11" s="41">
        <v>0</v>
      </c>
      <c r="I11" s="41">
        <v>0</v>
      </c>
      <c r="J11" s="41">
        <v>217931967</v>
      </c>
      <c r="K11" s="41">
        <v>217931967</v>
      </c>
      <c r="L11" s="41">
        <v>0</v>
      </c>
      <c r="M11" s="41">
        <v>0</v>
      </c>
      <c r="N11" s="42">
        <f t="shared" si="0"/>
        <v>1</v>
      </c>
    </row>
    <row r="12" spans="1:14" x14ac:dyDescent="0.2">
      <c r="A12" s="39" t="s">
        <v>271</v>
      </c>
      <c r="B12" s="39" t="s">
        <v>272</v>
      </c>
      <c r="C12" s="40" t="s">
        <v>45</v>
      </c>
      <c r="D12" s="41">
        <v>71954820000</v>
      </c>
      <c r="E12" s="41">
        <v>65826013409.360001</v>
      </c>
      <c r="F12" s="41">
        <v>65826013409.360001</v>
      </c>
      <c r="G12" s="41">
        <v>0</v>
      </c>
      <c r="H12" s="41">
        <v>0</v>
      </c>
      <c r="I12" s="41">
        <v>0</v>
      </c>
      <c r="J12" s="41">
        <v>65826013408.360001</v>
      </c>
      <c r="K12" s="41">
        <v>65826013408.360001</v>
      </c>
      <c r="L12" s="41">
        <v>1</v>
      </c>
      <c r="M12" s="41">
        <v>1</v>
      </c>
      <c r="N12" s="42">
        <f t="shared" si="0"/>
        <v>0.99999999998480849</v>
      </c>
    </row>
    <row r="13" spans="1:14" x14ac:dyDescent="0.2">
      <c r="A13" s="39" t="s">
        <v>271</v>
      </c>
      <c r="B13" s="39" t="s">
        <v>272</v>
      </c>
      <c r="C13" s="40" t="s">
        <v>50</v>
      </c>
      <c r="D13" s="41">
        <v>0</v>
      </c>
      <c r="E13" s="41">
        <v>8907398182.6399994</v>
      </c>
      <c r="F13" s="41">
        <v>8907398182.6399994</v>
      </c>
      <c r="G13" s="41">
        <v>0</v>
      </c>
      <c r="H13" s="41">
        <v>0</v>
      </c>
      <c r="I13" s="41">
        <v>0</v>
      </c>
      <c r="J13" s="41">
        <v>8907398182.6399994</v>
      </c>
      <c r="K13" s="41">
        <v>8907398182.6399994</v>
      </c>
      <c r="L13" s="41">
        <v>0</v>
      </c>
      <c r="M13" s="41">
        <v>0</v>
      </c>
      <c r="N13" s="42">
        <f t="shared" si="0"/>
        <v>1</v>
      </c>
    </row>
    <row r="14" spans="1:14" x14ac:dyDescent="0.2">
      <c r="A14" s="39" t="s">
        <v>273</v>
      </c>
      <c r="B14" s="39" t="s">
        <v>274</v>
      </c>
      <c r="C14" s="40" t="s">
        <v>45</v>
      </c>
      <c r="D14" s="41">
        <v>15476728500</v>
      </c>
      <c r="E14" s="41">
        <v>15476728500</v>
      </c>
      <c r="F14" s="41">
        <v>15476728500</v>
      </c>
      <c r="G14" s="41">
        <v>0</v>
      </c>
      <c r="H14" s="41">
        <v>0</v>
      </c>
      <c r="I14" s="41">
        <v>0</v>
      </c>
      <c r="J14" s="41">
        <v>15396440604</v>
      </c>
      <c r="K14" s="41">
        <v>15396440604</v>
      </c>
      <c r="L14" s="41">
        <v>80287896</v>
      </c>
      <c r="M14" s="41">
        <v>80287896</v>
      </c>
      <c r="N14" s="42">
        <f t="shared" si="0"/>
        <v>0.99481234706675903</v>
      </c>
    </row>
    <row r="15" spans="1:14" x14ac:dyDescent="0.2">
      <c r="A15" s="39" t="s">
        <v>275</v>
      </c>
      <c r="B15" s="39" t="s">
        <v>276</v>
      </c>
      <c r="C15" s="40" t="s">
        <v>45</v>
      </c>
      <c r="D15" s="41">
        <v>25323948000</v>
      </c>
      <c r="E15" s="41">
        <v>23536307164.110001</v>
      </c>
      <c r="F15" s="41">
        <v>23536307164.110001</v>
      </c>
      <c r="G15" s="41">
        <v>0</v>
      </c>
      <c r="H15" s="41">
        <v>0</v>
      </c>
      <c r="I15" s="41">
        <v>0</v>
      </c>
      <c r="J15" s="41">
        <v>23277204809.02</v>
      </c>
      <c r="K15" s="41">
        <v>23277204809.02</v>
      </c>
      <c r="L15" s="41">
        <v>259102355.09</v>
      </c>
      <c r="M15" s="41">
        <v>259102355.09</v>
      </c>
      <c r="N15" s="42">
        <f t="shared" si="0"/>
        <v>0.98899137603518794</v>
      </c>
    </row>
    <row r="16" spans="1:14" x14ac:dyDescent="0.2">
      <c r="A16" s="39" t="s">
        <v>275</v>
      </c>
      <c r="B16" s="39" t="s">
        <v>276</v>
      </c>
      <c r="C16" s="40" t="s">
        <v>50</v>
      </c>
      <c r="D16" s="41">
        <v>0</v>
      </c>
      <c r="E16" s="41">
        <v>2339950529.8899999</v>
      </c>
      <c r="F16" s="41">
        <v>2339950529.8899999</v>
      </c>
      <c r="G16" s="41">
        <v>0</v>
      </c>
      <c r="H16" s="41">
        <v>0</v>
      </c>
      <c r="I16" s="41">
        <v>0</v>
      </c>
      <c r="J16" s="41">
        <v>2339950529.8899999</v>
      </c>
      <c r="K16" s="41">
        <v>2339950529.8899999</v>
      </c>
      <c r="L16" s="41">
        <v>0</v>
      </c>
      <c r="M16" s="41">
        <v>0</v>
      </c>
      <c r="N16" s="42">
        <f t="shared" si="0"/>
        <v>1</v>
      </c>
    </row>
    <row r="17" spans="1:14" x14ac:dyDescent="0.2">
      <c r="A17" s="39" t="s">
        <v>277</v>
      </c>
      <c r="B17" s="39" t="s">
        <v>278</v>
      </c>
      <c r="C17" s="40" t="s">
        <v>45</v>
      </c>
      <c r="D17" s="41">
        <v>36549960300</v>
      </c>
      <c r="E17" s="41">
        <v>30180361686</v>
      </c>
      <c r="F17" s="41">
        <v>30180361686</v>
      </c>
      <c r="G17" s="41">
        <v>0</v>
      </c>
      <c r="H17" s="41">
        <v>0</v>
      </c>
      <c r="I17" s="41">
        <v>0</v>
      </c>
      <c r="J17" s="41">
        <v>30180361686</v>
      </c>
      <c r="K17" s="41">
        <v>30180361686</v>
      </c>
      <c r="L17" s="41">
        <v>0</v>
      </c>
      <c r="M17" s="41">
        <v>0</v>
      </c>
      <c r="N17" s="42">
        <f t="shared" si="0"/>
        <v>1</v>
      </c>
    </row>
    <row r="18" spans="1:14" x14ac:dyDescent="0.2">
      <c r="A18" s="39" t="s">
        <v>277</v>
      </c>
      <c r="B18" s="39" t="s">
        <v>278</v>
      </c>
      <c r="C18" s="40" t="s">
        <v>50</v>
      </c>
      <c r="D18" s="41">
        <v>0</v>
      </c>
      <c r="E18" s="41">
        <v>4798763318</v>
      </c>
      <c r="F18" s="41">
        <v>4798763318</v>
      </c>
      <c r="G18" s="41">
        <v>0</v>
      </c>
      <c r="H18" s="41">
        <v>0</v>
      </c>
      <c r="I18" s="41">
        <v>0</v>
      </c>
      <c r="J18" s="41">
        <v>1525682282</v>
      </c>
      <c r="K18" s="41">
        <v>1525682282</v>
      </c>
      <c r="L18" s="41">
        <v>3273081036</v>
      </c>
      <c r="M18" s="41">
        <v>3273081036</v>
      </c>
      <c r="N18" s="42">
        <f t="shared" si="0"/>
        <v>0.31793238817951636</v>
      </c>
    </row>
    <row r="19" spans="1:14" x14ac:dyDescent="0.2">
      <c r="A19" s="39" t="s">
        <v>279</v>
      </c>
      <c r="B19" s="39" t="s">
        <v>280</v>
      </c>
      <c r="C19" s="40" t="s">
        <v>45</v>
      </c>
      <c r="D19" s="41">
        <v>2046060000</v>
      </c>
      <c r="E19" s="41">
        <v>1981551182</v>
      </c>
      <c r="F19" s="41">
        <v>1981551182</v>
      </c>
      <c r="G19" s="41">
        <v>0</v>
      </c>
      <c r="H19" s="41">
        <v>0</v>
      </c>
      <c r="I19" s="41">
        <v>0</v>
      </c>
      <c r="J19" s="41">
        <v>1978402211.1700001</v>
      </c>
      <c r="K19" s="41">
        <v>1978402211.1700001</v>
      </c>
      <c r="L19" s="41">
        <v>3148970.83</v>
      </c>
      <c r="M19" s="41">
        <v>3148970.83</v>
      </c>
      <c r="N19" s="42">
        <f t="shared" si="0"/>
        <v>0.99841085566771903</v>
      </c>
    </row>
    <row r="20" spans="1:14" x14ac:dyDescent="0.2">
      <c r="A20" s="39" t="s">
        <v>281</v>
      </c>
      <c r="B20" s="39" t="s">
        <v>282</v>
      </c>
      <c r="C20" s="40" t="s">
        <v>45</v>
      </c>
      <c r="D20" s="41">
        <v>180000000</v>
      </c>
      <c r="E20" s="41">
        <v>180000000</v>
      </c>
      <c r="F20" s="41">
        <v>180000000</v>
      </c>
      <c r="G20" s="41">
        <v>0</v>
      </c>
      <c r="H20" s="41">
        <v>0</v>
      </c>
      <c r="I20" s="41">
        <v>0</v>
      </c>
      <c r="J20" s="41">
        <v>91685069</v>
      </c>
      <c r="K20" s="41">
        <v>91685069</v>
      </c>
      <c r="L20" s="41">
        <v>88314931</v>
      </c>
      <c r="M20" s="41">
        <v>88314931</v>
      </c>
      <c r="N20" s="42">
        <f t="shared" si="0"/>
        <v>0.50936149444444445</v>
      </c>
    </row>
    <row r="21" spans="1:14" x14ac:dyDescent="0.2">
      <c r="A21" s="39" t="s">
        <v>283</v>
      </c>
      <c r="B21" s="39" t="s">
        <v>284</v>
      </c>
      <c r="C21" s="40" t="s">
        <v>45</v>
      </c>
      <c r="D21" s="41">
        <v>2080000000</v>
      </c>
      <c r="E21" s="41">
        <v>2080000000</v>
      </c>
      <c r="F21" s="41">
        <v>2080000000</v>
      </c>
      <c r="G21" s="41">
        <v>0</v>
      </c>
      <c r="H21" s="41">
        <v>0</v>
      </c>
      <c r="I21" s="41">
        <v>0</v>
      </c>
      <c r="J21" s="41">
        <v>2065916666</v>
      </c>
      <c r="K21" s="41">
        <v>2065916666</v>
      </c>
      <c r="L21" s="41">
        <v>14083334</v>
      </c>
      <c r="M21" s="41">
        <v>14083334</v>
      </c>
      <c r="N21" s="42">
        <f t="shared" si="0"/>
        <v>0.99322916634615388</v>
      </c>
    </row>
    <row r="22" spans="1:14" x14ac:dyDescent="0.2">
      <c r="A22" s="39" t="s">
        <v>285</v>
      </c>
      <c r="B22" s="39" t="s">
        <v>286</v>
      </c>
      <c r="C22" s="40" t="s">
        <v>45</v>
      </c>
      <c r="D22" s="41">
        <v>1700000000</v>
      </c>
      <c r="E22" s="41">
        <v>1700000000</v>
      </c>
      <c r="F22" s="41">
        <v>1700000000</v>
      </c>
      <c r="G22" s="41">
        <v>0</v>
      </c>
      <c r="H22" s="41">
        <v>0</v>
      </c>
      <c r="I22" s="41">
        <v>0</v>
      </c>
      <c r="J22" s="41">
        <v>1700000000</v>
      </c>
      <c r="K22" s="41">
        <v>1700000000</v>
      </c>
      <c r="L22" s="41">
        <v>0</v>
      </c>
      <c r="M22" s="41">
        <v>0</v>
      </c>
      <c r="N22" s="42">
        <f t="shared" si="0"/>
        <v>1</v>
      </c>
    </row>
    <row r="23" spans="1:14" x14ac:dyDescent="0.2">
      <c r="A23" s="39" t="s">
        <v>287</v>
      </c>
      <c r="B23" s="39" t="s">
        <v>288</v>
      </c>
      <c r="C23" s="40" t="s">
        <v>289</v>
      </c>
      <c r="D23" s="41">
        <v>0</v>
      </c>
      <c r="E23" s="41">
        <v>13447018182.549999</v>
      </c>
      <c r="F23" s="41">
        <v>13447018182.549999</v>
      </c>
      <c r="G23" s="41">
        <v>0</v>
      </c>
      <c r="H23" s="41">
        <v>0</v>
      </c>
      <c r="I23" s="41">
        <v>0</v>
      </c>
      <c r="J23" s="41">
        <v>13447018182.549999</v>
      </c>
      <c r="K23" s="41">
        <v>13447018182.549999</v>
      </c>
      <c r="L23" s="41">
        <v>0</v>
      </c>
      <c r="M23" s="41">
        <v>0</v>
      </c>
      <c r="N23" s="42">
        <f t="shared" si="0"/>
        <v>1</v>
      </c>
    </row>
    <row r="24" spans="1:14" x14ac:dyDescent="0.2">
      <c r="A24" s="39" t="s">
        <v>290</v>
      </c>
      <c r="B24" s="39" t="s">
        <v>291</v>
      </c>
      <c r="C24" s="40" t="s">
        <v>45</v>
      </c>
      <c r="D24" s="41">
        <v>295301000</v>
      </c>
      <c r="E24" s="41">
        <v>295301000</v>
      </c>
      <c r="F24" s="41">
        <v>295301000</v>
      </c>
      <c r="G24" s="41">
        <v>0</v>
      </c>
      <c r="H24" s="41">
        <v>0</v>
      </c>
      <c r="I24" s="41">
        <v>0</v>
      </c>
      <c r="J24" s="41">
        <v>287047015.36000001</v>
      </c>
      <c r="K24" s="41">
        <v>287047015.36000001</v>
      </c>
      <c r="L24" s="41">
        <v>8253984.6399999997</v>
      </c>
      <c r="M24" s="41">
        <v>8253984.6399999997</v>
      </c>
      <c r="N24" s="42">
        <f t="shared" si="0"/>
        <v>0.97204891063694332</v>
      </c>
    </row>
    <row r="25" spans="1:14" x14ac:dyDescent="0.2">
      <c r="A25" s="39" t="s">
        <v>292</v>
      </c>
      <c r="B25" s="39" t="s">
        <v>293</v>
      </c>
      <c r="C25" s="40" t="s">
        <v>294</v>
      </c>
      <c r="D25" s="41">
        <v>0</v>
      </c>
      <c r="E25" s="41">
        <v>15146959666.860001</v>
      </c>
      <c r="F25" s="41">
        <v>15146959666.860001</v>
      </c>
      <c r="G25" s="41">
        <v>0</v>
      </c>
      <c r="H25" s="41">
        <v>0</v>
      </c>
      <c r="I25" s="41">
        <v>0</v>
      </c>
      <c r="J25" s="41">
        <v>14741964178.15</v>
      </c>
      <c r="K25" s="41">
        <v>14741964178.15</v>
      </c>
      <c r="L25" s="41">
        <v>404995488.70999998</v>
      </c>
      <c r="M25" s="41">
        <v>404995488.70999998</v>
      </c>
      <c r="N25" s="42">
        <f t="shared" si="0"/>
        <v>0.97326225872271321</v>
      </c>
    </row>
    <row r="26" spans="1:14" x14ac:dyDescent="0.2">
      <c r="A26" s="39" t="s">
        <v>295</v>
      </c>
      <c r="B26" s="39" t="s">
        <v>296</v>
      </c>
      <c r="C26" s="40" t="s">
        <v>45</v>
      </c>
      <c r="D26" s="41">
        <v>3639700000</v>
      </c>
      <c r="E26" s="41">
        <v>3639700000</v>
      </c>
      <c r="F26" s="41">
        <v>3639700000</v>
      </c>
      <c r="G26" s="41">
        <v>0</v>
      </c>
      <c r="H26" s="41">
        <v>0</v>
      </c>
      <c r="I26" s="41">
        <v>0</v>
      </c>
      <c r="J26" s="41">
        <v>3058199000</v>
      </c>
      <c r="K26" s="41">
        <v>3058199000</v>
      </c>
      <c r="L26" s="41">
        <v>581501000</v>
      </c>
      <c r="M26" s="41">
        <v>581501000</v>
      </c>
      <c r="N26" s="42">
        <f t="shared" si="0"/>
        <v>0.84023381047888557</v>
      </c>
    </row>
    <row r="27" spans="1:14" x14ac:dyDescent="0.2">
      <c r="A27" s="39" t="s">
        <v>297</v>
      </c>
      <c r="B27" s="39" t="s">
        <v>298</v>
      </c>
      <c r="C27" s="40" t="s">
        <v>45</v>
      </c>
      <c r="D27" s="41">
        <v>2793440000</v>
      </c>
      <c r="E27" s="41">
        <v>2793440000</v>
      </c>
      <c r="F27" s="41">
        <v>2793440000</v>
      </c>
      <c r="G27" s="41">
        <v>0</v>
      </c>
      <c r="H27" s="41">
        <v>0</v>
      </c>
      <c r="I27" s="41">
        <v>0</v>
      </c>
      <c r="J27" s="41">
        <v>2274127000</v>
      </c>
      <c r="K27" s="41">
        <v>2274127000</v>
      </c>
      <c r="L27" s="41">
        <v>519313000</v>
      </c>
      <c r="M27" s="41">
        <v>519313000</v>
      </c>
      <c r="N27" s="42">
        <f t="shared" si="0"/>
        <v>0.81409552379861394</v>
      </c>
    </row>
    <row r="28" spans="1:14" x14ac:dyDescent="0.2">
      <c r="A28" s="39" t="s">
        <v>299</v>
      </c>
      <c r="B28" s="39" t="s">
        <v>300</v>
      </c>
      <c r="C28" s="40" t="s">
        <v>45</v>
      </c>
      <c r="D28" s="41">
        <v>95760000</v>
      </c>
      <c r="E28" s="41">
        <v>95760000</v>
      </c>
      <c r="F28" s="41">
        <v>95760000</v>
      </c>
      <c r="G28" s="41">
        <v>0</v>
      </c>
      <c r="H28" s="41">
        <v>0</v>
      </c>
      <c r="I28" s="41">
        <v>0</v>
      </c>
      <c r="J28" s="41">
        <v>92590000</v>
      </c>
      <c r="K28" s="41">
        <v>92590000</v>
      </c>
      <c r="L28" s="41">
        <v>3170000</v>
      </c>
      <c r="M28" s="41">
        <v>3170000</v>
      </c>
      <c r="N28" s="42">
        <f t="shared" si="0"/>
        <v>0.96689640768588136</v>
      </c>
    </row>
    <row r="29" spans="1:14" x14ac:dyDescent="0.2">
      <c r="A29" s="39" t="s">
        <v>301</v>
      </c>
      <c r="B29" s="39" t="s">
        <v>302</v>
      </c>
      <c r="C29" s="40" t="s">
        <v>45</v>
      </c>
      <c r="D29" s="41">
        <v>450500000</v>
      </c>
      <c r="E29" s="41">
        <v>450500000</v>
      </c>
      <c r="F29" s="41">
        <v>450500000</v>
      </c>
      <c r="G29" s="41">
        <v>0</v>
      </c>
      <c r="H29" s="41">
        <v>0</v>
      </c>
      <c r="I29" s="41">
        <v>0</v>
      </c>
      <c r="J29" s="41">
        <v>391482000</v>
      </c>
      <c r="K29" s="41">
        <v>391482000</v>
      </c>
      <c r="L29" s="41">
        <v>59018000</v>
      </c>
      <c r="M29" s="41">
        <v>59018000</v>
      </c>
      <c r="N29" s="42">
        <f t="shared" si="0"/>
        <v>0.8689944506104329</v>
      </c>
    </row>
    <row r="30" spans="1:14" ht="13.5" thickBot="1" x14ac:dyDescent="0.25">
      <c r="A30" s="39" t="s">
        <v>303</v>
      </c>
      <c r="B30" s="39" t="s">
        <v>304</v>
      </c>
      <c r="C30" s="40" t="s">
        <v>45</v>
      </c>
      <c r="D30" s="41">
        <v>300000000</v>
      </c>
      <c r="E30" s="41">
        <v>300000000</v>
      </c>
      <c r="F30" s="41">
        <v>300000000</v>
      </c>
      <c r="G30" s="41">
        <v>0</v>
      </c>
      <c r="H30" s="41">
        <v>0</v>
      </c>
      <c r="I30" s="41">
        <v>0</v>
      </c>
      <c r="J30" s="41">
        <v>300000000</v>
      </c>
      <c r="K30" s="41">
        <v>300000000</v>
      </c>
      <c r="L30" s="41">
        <v>0</v>
      </c>
      <c r="M30" s="41">
        <v>0</v>
      </c>
      <c r="N30" s="42">
        <f t="shared" si="0"/>
        <v>1</v>
      </c>
    </row>
    <row r="31" spans="1:14" ht="13.5" thickBot="1" x14ac:dyDescent="0.25">
      <c r="A31" s="34" t="s">
        <v>305</v>
      </c>
      <c r="B31" s="35" t="s">
        <v>306</v>
      </c>
      <c r="C31" s="36" t="s">
        <v>307</v>
      </c>
      <c r="D31" s="37">
        <v>0</v>
      </c>
      <c r="E31" s="37">
        <v>24457860000</v>
      </c>
      <c r="F31" s="37">
        <v>24457860000</v>
      </c>
      <c r="G31" s="37">
        <v>0</v>
      </c>
      <c r="H31" s="37">
        <v>0</v>
      </c>
      <c r="I31" s="37">
        <v>0</v>
      </c>
      <c r="J31" s="37">
        <v>4082560000</v>
      </c>
      <c r="K31" s="37">
        <v>4082560000</v>
      </c>
      <c r="L31" s="37">
        <v>20375300000</v>
      </c>
      <c r="M31" s="37">
        <v>20375300000</v>
      </c>
      <c r="N31" s="38">
        <f t="shared" si="0"/>
        <v>0.16692220823898737</v>
      </c>
    </row>
    <row r="32" spans="1:14" x14ac:dyDescent="0.2">
      <c r="A32" s="39" t="s">
        <v>308</v>
      </c>
      <c r="B32" s="39" t="s">
        <v>309</v>
      </c>
      <c r="C32" s="40" t="s">
        <v>307</v>
      </c>
      <c r="D32" s="41">
        <v>0</v>
      </c>
      <c r="E32" s="41">
        <v>24457860000</v>
      </c>
      <c r="F32" s="41">
        <v>24457860000</v>
      </c>
      <c r="G32" s="41">
        <v>0</v>
      </c>
      <c r="H32" s="41">
        <v>0</v>
      </c>
      <c r="I32" s="41">
        <v>0</v>
      </c>
      <c r="J32" s="41">
        <v>4082560000</v>
      </c>
      <c r="K32" s="41">
        <v>4082560000</v>
      </c>
      <c r="L32" s="41">
        <v>20375300000</v>
      </c>
      <c r="M32" s="41">
        <v>20375300000</v>
      </c>
      <c r="N32" s="42">
        <f t="shared" si="0"/>
        <v>0.16692220823898737</v>
      </c>
    </row>
    <row r="33" spans="1:14" x14ac:dyDescent="0.2">
      <c r="A33" s="39" t="s">
        <v>310</v>
      </c>
      <c r="B33" s="39" t="s">
        <v>311</v>
      </c>
      <c r="C33" s="40" t="s">
        <v>307</v>
      </c>
      <c r="D33" s="41">
        <v>0</v>
      </c>
      <c r="E33" s="41">
        <v>24457860000</v>
      </c>
      <c r="F33" s="41">
        <v>24457860000</v>
      </c>
      <c r="G33" s="41">
        <v>0</v>
      </c>
      <c r="H33" s="41">
        <v>0</v>
      </c>
      <c r="I33" s="41">
        <v>0</v>
      </c>
      <c r="J33" s="41">
        <v>4082560000</v>
      </c>
      <c r="K33" s="41">
        <v>4082560000</v>
      </c>
      <c r="L33" s="41">
        <v>20375300000</v>
      </c>
      <c r="M33" s="41">
        <v>20375300000</v>
      </c>
      <c r="N33" s="42">
        <f t="shared" si="0"/>
        <v>0.16692220823898737</v>
      </c>
    </row>
    <row r="34" spans="1:14" x14ac:dyDescent="0.2">
      <c r="A34" s="39" t="s">
        <v>312</v>
      </c>
      <c r="B34" s="39" t="s">
        <v>313</v>
      </c>
      <c r="C34" s="40" t="s">
        <v>314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2" t="e">
        <f t="shared" si="0"/>
        <v>#DIV/0!</v>
      </c>
    </row>
    <row r="37" spans="1:14" x14ac:dyDescent="0.2">
      <c r="D37" s="25"/>
      <c r="E37" s="25"/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B9A79-69C4-484F-BCD5-63EC7EB4B4BE}">
  <dimension ref="A1:O121"/>
  <sheetViews>
    <sheetView zoomScaleNormal="100" workbookViewId="0">
      <selection activeCell="A5" sqref="A5:N6"/>
    </sheetView>
  </sheetViews>
  <sheetFormatPr baseColWidth="10" defaultColWidth="166.7109375" defaultRowHeight="12.75" x14ac:dyDescent="0.2"/>
  <cols>
    <col min="1" max="1" width="15.28515625" style="13" bestFit="1" customWidth="1"/>
    <col min="2" max="2" width="56.7109375" style="13" customWidth="1"/>
    <col min="3" max="3" width="6.7109375" style="14" bestFit="1" customWidth="1"/>
    <col min="4" max="6" width="15.28515625" style="13" bestFit="1" customWidth="1"/>
    <col min="7" max="7" width="10.140625" style="13" bestFit="1" customWidth="1"/>
    <col min="8" max="8" width="14.42578125" style="13" bestFit="1" customWidth="1"/>
    <col min="9" max="9" width="10.5703125" style="13" bestFit="1" customWidth="1"/>
    <col min="10" max="13" width="15.28515625" style="13" bestFit="1" customWidth="1"/>
    <col min="14" max="14" width="20.42578125" style="16" bestFit="1" customWidth="1"/>
    <col min="15" max="15" width="166.7109375" style="25"/>
    <col min="16" max="16384" width="166.7109375" style="13"/>
  </cols>
  <sheetData>
    <row r="1" spans="1:15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24"/>
    </row>
    <row r="2" spans="1:15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24"/>
    </row>
    <row r="3" spans="1:15" s="9" customFormat="1" ht="18.75" x14ac:dyDescent="0.2">
      <c r="A3" s="45" t="str">
        <f>+TOTAL!A3</f>
        <v>Al 31 de diciembre de 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24"/>
    </row>
    <row r="4" spans="1:15" s="9" customFormat="1" ht="13.5" thickBot="1" x14ac:dyDescent="0.25">
      <c r="A4" s="10"/>
      <c r="C4" s="11"/>
      <c r="N4" s="15"/>
      <c r="O4" s="24"/>
    </row>
    <row r="5" spans="1:15" ht="26.25" thickBot="1" x14ac:dyDescent="0.25">
      <c r="A5" s="56" t="s">
        <v>40</v>
      </c>
      <c r="B5" s="57" t="s">
        <v>41</v>
      </c>
      <c r="C5" s="57" t="s">
        <v>4</v>
      </c>
      <c r="D5" s="57" t="s">
        <v>5</v>
      </c>
      <c r="E5" s="57" t="s">
        <v>6</v>
      </c>
      <c r="F5" s="58" t="s">
        <v>7</v>
      </c>
      <c r="G5" s="58" t="s">
        <v>8</v>
      </c>
      <c r="H5" s="58" t="s">
        <v>9</v>
      </c>
      <c r="I5" s="58" t="s">
        <v>10</v>
      </c>
      <c r="J5" s="58" t="s">
        <v>11</v>
      </c>
      <c r="K5" s="58" t="s">
        <v>12</v>
      </c>
      <c r="L5" s="58" t="s">
        <v>13</v>
      </c>
      <c r="M5" s="59" t="s">
        <v>14</v>
      </c>
      <c r="N5" s="60" t="s">
        <v>15</v>
      </c>
    </row>
    <row r="6" spans="1:15" ht="13.5" thickBot="1" x14ac:dyDescent="0.25">
      <c r="A6" s="61" t="s">
        <v>38</v>
      </c>
      <c r="B6" s="62" t="s">
        <v>42</v>
      </c>
      <c r="C6" s="63"/>
      <c r="D6" s="64">
        <v>7405300000</v>
      </c>
      <c r="E6" s="64">
        <v>7907392355</v>
      </c>
      <c r="F6" s="64">
        <v>7907392355</v>
      </c>
      <c r="G6" s="64">
        <v>0</v>
      </c>
      <c r="H6" s="64">
        <v>0</v>
      </c>
      <c r="I6" s="64">
        <v>0</v>
      </c>
      <c r="J6" s="64">
        <v>7509971837.8599997</v>
      </c>
      <c r="K6" s="64">
        <v>7382615849.1099997</v>
      </c>
      <c r="L6" s="64">
        <v>397420517.13999999</v>
      </c>
      <c r="M6" s="64">
        <v>397420517.13999999</v>
      </c>
      <c r="N6" s="65">
        <f>+J6/E6</f>
        <v>0.94974063518061003</v>
      </c>
    </row>
    <row r="7" spans="1:15" ht="13.5" thickBot="1" x14ac:dyDescent="0.25">
      <c r="A7" s="34" t="s">
        <v>43</v>
      </c>
      <c r="B7" s="35" t="s">
        <v>44</v>
      </c>
      <c r="C7" s="36" t="s">
        <v>45</v>
      </c>
      <c r="D7" s="37">
        <v>3858409414</v>
      </c>
      <c r="E7" s="37">
        <v>3663382452</v>
      </c>
      <c r="F7" s="37">
        <v>3663382452</v>
      </c>
      <c r="G7" s="37">
        <v>0</v>
      </c>
      <c r="H7" s="37">
        <v>0</v>
      </c>
      <c r="I7" s="37">
        <v>0</v>
      </c>
      <c r="J7" s="37">
        <v>3525195850.02</v>
      </c>
      <c r="K7" s="37">
        <v>3502610415.1199999</v>
      </c>
      <c r="L7" s="37">
        <v>138186601.97999999</v>
      </c>
      <c r="M7" s="37">
        <v>138186601.97999999</v>
      </c>
      <c r="N7" s="38">
        <f t="shared" ref="N7:N70" si="0">+J7/E7</f>
        <v>0.96227895836959154</v>
      </c>
    </row>
    <row r="8" spans="1:15" x14ac:dyDescent="0.2">
      <c r="A8" s="39" t="s">
        <v>46</v>
      </c>
      <c r="B8" s="39" t="s">
        <v>47</v>
      </c>
      <c r="C8" s="40" t="s">
        <v>45</v>
      </c>
      <c r="D8" s="41">
        <v>1469227991</v>
      </c>
      <c r="E8" s="41">
        <v>1566712682</v>
      </c>
      <c r="F8" s="41">
        <v>1566712682</v>
      </c>
      <c r="G8" s="41">
        <v>0</v>
      </c>
      <c r="H8" s="41">
        <v>0</v>
      </c>
      <c r="I8" s="41">
        <v>0</v>
      </c>
      <c r="J8" s="41">
        <v>1494492548.8</v>
      </c>
      <c r="K8" s="41">
        <v>1471907113.9000001</v>
      </c>
      <c r="L8" s="41">
        <v>72220133.200000003</v>
      </c>
      <c r="M8" s="41">
        <v>72220133.200000003</v>
      </c>
      <c r="N8" s="42">
        <f t="shared" si="0"/>
        <v>0.95390339656419532</v>
      </c>
    </row>
    <row r="9" spans="1:15" x14ac:dyDescent="0.2">
      <c r="A9" s="39" t="s">
        <v>48</v>
      </c>
      <c r="B9" s="39" t="s">
        <v>49</v>
      </c>
      <c r="C9" s="40" t="s">
        <v>45</v>
      </c>
      <c r="D9" s="41">
        <v>1464227991</v>
      </c>
      <c r="E9" s="41">
        <v>1555541016</v>
      </c>
      <c r="F9" s="41">
        <v>1555541016</v>
      </c>
      <c r="G9" s="41">
        <v>0</v>
      </c>
      <c r="H9" s="41">
        <v>0</v>
      </c>
      <c r="I9" s="41">
        <v>0</v>
      </c>
      <c r="J9" s="41">
        <v>1487326463.3</v>
      </c>
      <c r="K9" s="41">
        <v>1464741028.4000001</v>
      </c>
      <c r="L9" s="41">
        <v>68214552.700000003</v>
      </c>
      <c r="M9" s="41">
        <v>68214552.700000003</v>
      </c>
      <c r="N9" s="42">
        <f t="shared" si="0"/>
        <v>0.95614737766580371</v>
      </c>
    </row>
    <row r="10" spans="1:15" x14ac:dyDescent="0.2">
      <c r="A10" s="39" t="s">
        <v>51</v>
      </c>
      <c r="B10" s="39" t="s">
        <v>52</v>
      </c>
      <c r="C10" s="40" t="s">
        <v>45</v>
      </c>
      <c r="D10" s="41">
        <v>5000000</v>
      </c>
      <c r="E10" s="41">
        <v>11171666</v>
      </c>
      <c r="F10" s="41">
        <v>11171666</v>
      </c>
      <c r="G10" s="41">
        <v>0</v>
      </c>
      <c r="H10" s="41">
        <v>0</v>
      </c>
      <c r="I10" s="41">
        <v>0</v>
      </c>
      <c r="J10" s="41">
        <v>7166085.5</v>
      </c>
      <c r="K10" s="41">
        <v>7166085.5</v>
      </c>
      <c r="L10" s="41">
        <v>4005580.5</v>
      </c>
      <c r="M10" s="41">
        <v>4005580.5</v>
      </c>
      <c r="N10" s="42">
        <f t="shared" si="0"/>
        <v>0.64145182106231957</v>
      </c>
    </row>
    <row r="11" spans="1:15" x14ac:dyDescent="0.2">
      <c r="A11" s="39" t="s">
        <v>53</v>
      </c>
      <c r="B11" s="39" t="s">
        <v>54</v>
      </c>
      <c r="C11" s="40" t="s">
        <v>45</v>
      </c>
      <c r="D11" s="41">
        <v>10000000</v>
      </c>
      <c r="E11" s="41">
        <v>13393078</v>
      </c>
      <c r="F11" s="41">
        <v>13393078</v>
      </c>
      <c r="G11" s="41">
        <v>0</v>
      </c>
      <c r="H11" s="41">
        <v>0</v>
      </c>
      <c r="I11" s="41">
        <v>0</v>
      </c>
      <c r="J11" s="41">
        <v>10053642.82</v>
      </c>
      <c r="K11" s="41">
        <v>10053642.82</v>
      </c>
      <c r="L11" s="41">
        <v>3339435.18</v>
      </c>
      <c r="M11" s="41">
        <v>3339435.18</v>
      </c>
      <c r="N11" s="42">
        <f t="shared" si="0"/>
        <v>0.75065961834912032</v>
      </c>
    </row>
    <row r="12" spans="1:15" x14ac:dyDescent="0.2">
      <c r="A12" s="39" t="s">
        <v>55</v>
      </c>
      <c r="B12" s="39" t="s">
        <v>56</v>
      </c>
      <c r="C12" s="40" t="s">
        <v>45</v>
      </c>
      <c r="D12" s="41">
        <v>10000000</v>
      </c>
      <c r="E12" s="41">
        <v>10000000</v>
      </c>
      <c r="F12" s="41">
        <v>10000000</v>
      </c>
      <c r="G12" s="41">
        <v>0</v>
      </c>
      <c r="H12" s="41">
        <v>0</v>
      </c>
      <c r="I12" s="41">
        <v>0</v>
      </c>
      <c r="J12" s="41">
        <v>8790990.4900000002</v>
      </c>
      <c r="K12" s="41">
        <v>8790990.4900000002</v>
      </c>
      <c r="L12" s="41">
        <v>1209009.51</v>
      </c>
      <c r="M12" s="41">
        <v>1209009.51</v>
      </c>
      <c r="N12" s="42">
        <f t="shared" si="0"/>
        <v>0.87909904900000002</v>
      </c>
    </row>
    <row r="13" spans="1:15" x14ac:dyDescent="0.2">
      <c r="A13" s="39" t="s">
        <v>315</v>
      </c>
      <c r="B13" s="39" t="s">
        <v>316</v>
      </c>
      <c r="C13" s="40" t="s">
        <v>45</v>
      </c>
      <c r="D13" s="41">
        <v>0</v>
      </c>
      <c r="E13" s="41">
        <v>3393078</v>
      </c>
      <c r="F13" s="41">
        <v>3393078</v>
      </c>
      <c r="G13" s="41">
        <v>0</v>
      </c>
      <c r="H13" s="41">
        <v>0</v>
      </c>
      <c r="I13" s="41">
        <v>0</v>
      </c>
      <c r="J13" s="41">
        <v>1262652.33</v>
      </c>
      <c r="K13" s="41">
        <v>1262652.33</v>
      </c>
      <c r="L13" s="41">
        <v>2130425.67</v>
      </c>
      <c r="M13" s="41">
        <v>2130425.67</v>
      </c>
      <c r="N13" s="42">
        <f t="shared" si="0"/>
        <v>0.37212593698111274</v>
      </c>
    </row>
    <row r="14" spans="1:15" x14ac:dyDescent="0.2">
      <c r="A14" s="39" t="s">
        <v>57</v>
      </c>
      <c r="B14" s="39" t="s">
        <v>58</v>
      </c>
      <c r="C14" s="40" t="s">
        <v>45</v>
      </c>
      <c r="D14" s="41">
        <v>1763910435</v>
      </c>
      <c r="E14" s="41">
        <v>1515387188</v>
      </c>
      <c r="F14" s="41">
        <v>1515387188</v>
      </c>
      <c r="G14" s="41">
        <v>0</v>
      </c>
      <c r="H14" s="41">
        <v>0</v>
      </c>
      <c r="I14" s="41">
        <v>0</v>
      </c>
      <c r="J14" s="41">
        <v>1461531430.9000001</v>
      </c>
      <c r="K14" s="41">
        <v>1461531430.9000001</v>
      </c>
      <c r="L14" s="41">
        <v>53855757.100000001</v>
      </c>
      <c r="M14" s="41">
        <v>53855757.100000001</v>
      </c>
      <c r="N14" s="42">
        <f t="shared" si="0"/>
        <v>0.96446072823733031</v>
      </c>
    </row>
    <row r="15" spans="1:15" x14ac:dyDescent="0.2">
      <c r="A15" s="39" t="s">
        <v>59</v>
      </c>
      <c r="B15" s="39" t="s">
        <v>60</v>
      </c>
      <c r="C15" s="40" t="s">
        <v>45</v>
      </c>
      <c r="D15" s="41">
        <v>623144126</v>
      </c>
      <c r="E15" s="41">
        <v>520263383</v>
      </c>
      <c r="F15" s="41">
        <v>520263383</v>
      </c>
      <c r="G15" s="41">
        <v>0</v>
      </c>
      <c r="H15" s="41">
        <v>0</v>
      </c>
      <c r="I15" s="41">
        <v>0</v>
      </c>
      <c r="J15" s="41">
        <v>494854900.95999998</v>
      </c>
      <c r="K15" s="41">
        <v>494854900.95999998</v>
      </c>
      <c r="L15" s="41">
        <v>25408482.039999999</v>
      </c>
      <c r="M15" s="41">
        <v>25408482.039999999</v>
      </c>
      <c r="N15" s="42">
        <f t="shared" si="0"/>
        <v>0.95116227112989038</v>
      </c>
    </row>
    <row r="16" spans="1:15" x14ac:dyDescent="0.2">
      <c r="A16" s="39" t="s">
        <v>61</v>
      </c>
      <c r="B16" s="39" t="s">
        <v>62</v>
      </c>
      <c r="C16" s="40" t="s">
        <v>45</v>
      </c>
      <c r="D16" s="41">
        <v>204753342</v>
      </c>
      <c r="E16" s="41">
        <v>146760505</v>
      </c>
      <c r="F16" s="41">
        <v>146760505</v>
      </c>
      <c r="G16" s="41">
        <v>0</v>
      </c>
      <c r="H16" s="41">
        <v>0</v>
      </c>
      <c r="I16" s="41">
        <v>0</v>
      </c>
      <c r="J16" s="41">
        <v>146196197.41999999</v>
      </c>
      <c r="K16" s="41">
        <v>146196197.41999999</v>
      </c>
      <c r="L16" s="41">
        <v>564307.57999999996</v>
      </c>
      <c r="M16" s="41">
        <v>564307.57999999996</v>
      </c>
      <c r="N16" s="42">
        <f t="shared" si="0"/>
        <v>0.99615490843398224</v>
      </c>
    </row>
    <row r="17" spans="1:14" x14ac:dyDescent="0.2">
      <c r="A17" s="39" t="s">
        <v>63</v>
      </c>
      <c r="B17" s="39" t="s">
        <v>64</v>
      </c>
      <c r="C17" s="40" t="s">
        <v>45</v>
      </c>
      <c r="D17" s="41">
        <v>247132429</v>
      </c>
      <c r="E17" s="41">
        <v>242131757</v>
      </c>
      <c r="F17" s="41">
        <v>242131757</v>
      </c>
      <c r="G17" s="41">
        <v>0</v>
      </c>
      <c r="H17" s="41">
        <v>0</v>
      </c>
      <c r="I17" s="41">
        <v>0</v>
      </c>
      <c r="J17" s="41">
        <v>230901996.87</v>
      </c>
      <c r="K17" s="41">
        <v>230901996.87</v>
      </c>
      <c r="L17" s="41">
        <v>11229760.130000001</v>
      </c>
      <c r="M17" s="41">
        <v>11229760.130000001</v>
      </c>
      <c r="N17" s="42">
        <f t="shared" si="0"/>
        <v>0.95362128343206132</v>
      </c>
    </row>
    <row r="18" spans="1:14" x14ac:dyDescent="0.2">
      <c r="A18" s="39" t="s">
        <v>65</v>
      </c>
      <c r="B18" s="39" t="s">
        <v>66</v>
      </c>
      <c r="C18" s="40" t="s">
        <v>45</v>
      </c>
      <c r="D18" s="41">
        <v>223361582</v>
      </c>
      <c r="E18" s="41">
        <v>210261582</v>
      </c>
      <c r="F18" s="41">
        <v>210261582</v>
      </c>
      <c r="G18" s="41">
        <v>0</v>
      </c>
      <c r="H18" s="41">
        <v>0</v>
      </c>
      <c r="I18" s="41">
        <v>0</v>
      </c>
      <c r="J18" s="41">
        <v>210204483.41</v>
      </c>
      <c r="K18" s="41">
        <v>210204483.41</v>
      </c>
      <c r="L18" s="41">
        <v>57098.59</v>
      </c>
      <c r="M18" s="41">
        <v>57098.59</v>
      </c>
      <c r="N18" s="42">
        <f t="shared" si="0"/>
        <v>0.99972844021500795</v>
      </c>
    </row>
    <row r="19" spans="1:14" x14ac:dyDescent="0.2">
      <c r="A19" s="39" t="s">
        <v>67</v>
      </c>
      <c r="B19" s="39" t="s">
        <v>68</v>
      </c>
      <c r="C19" s="40" t="s">
        <v>45</v>
      </c>
      <c r="D19" s="41">
        <v>465518956</v>
      </c>
      <c r="E19" s="41">
        <v>395969961</v>
      </c>
      <c r="F19" s="41">
        <v>395969961</v>
      </c>
      <c r="G19" s="41">
        <v>0</v>
      </c>
      <c r="H19" s="41">
        <v>0</v>
      </c>
      <c r="I19" s="41">
        <v>0</v>
      </c>
      <c r="J19" s="41">
        <v>379373852.24000001</v>
      </c>
      <c r="K19" s="41">
        <v>379373852.24000001</v>
      </c>
      <c r="L19" s="41">
        <v>16596108.76</v>
      </c>
      <c r="M19" s="41">
        <v>16596108.76</v>
      </c>
      <c r="N19" s="42">
        <f t="shared" si="0"/>
        <v>0.95808745512390014</v>
      </c>
    </row>
    <row r="20" spans="1:14" x14ac:dyDescent="0.2">
      <c r="A20" s="39" t="s">
        <v>69</v>
      </c>
      <c r="B20" s="39" t="s">
        <v>70</v>
      </c>
      <c r="C20" s="40" t="s">
        <v>45</v>
      </c>
      <c r="D20" s="41">
        <v>292110585</v>
      </c>
      <c r="E20" s="41">
        <v>268820710</v>
      </c>
      <c r="F20" s="41">
        <v>268820710</v>
      </c>
      <c r="G20" s="41">
        <v>0</v>
      </c>
      <c r="H20" s="41">
        <v>0</v>
      </c>
      <c r="I20" s="41">
        <v>0</v>
      </c>
      <c r="J20" s="41">
        <v>264618688.59</v>
      </c>
      <c r="K20" s="41">
        <v>264618688.59</v>
      </c>
      <c r="L20" s="41">
        <v>4202021.41</v>
      </c>
      <c r="M20" s="41">
        <v>4202021.41</v>
      </c>
      <c r="N20" s="42">
        <f t="shared" si="0"/>
        <v>0.9843686842059155</v>
      </c>
    </row>
    <row r="21" spans="1:14" x14ac:dyDescent="0.2">
      <c r="A21" s="39" t="s">
        <v>317</v>
      </c>
      <c r="B21" s="39" t="s">
        <v>72</v>
      </c>
      <c r="C21" s="40" t="s">
        <v>45</v>
      </c>
      <c r="D21" s="41">
        <v>277130555</v>
      </c>
      <c r="E21" s="41">
        <v>255039236</v>
      </c>
      <c r="F21" s="41">
        <v>255039236</v>
      </c>
      <c r="G21" s="41">
        <v>0</v>
      </c>
      <c r="H21" s="41">
        <v>0</v>
      </c>
      <c r="I21" s="41">
        <v>0</v>
      </c>
      <c r="J21" s="41">
        <v>251060573.59</v>
      </c>
      <c r="K21" s="41">
        <v>251060573.59</v>
      </c>
      <c r="L21" s="41">
        <v>3978662.41</v>
      </c>
      <c r="M21" s="41">
        <v>3978662.41</v>
      </c>
      <c r="N21" s="42">
        <f t="shared" si="0"/>
        <v>0.98439980266408889</v>
      </c>
    </row>
    <row r="22" spans="1:14" x14ac:dyDescent="0.2">
      <c r="A22" s="39" t="s">
        <v>318</v>
      </c>
      <c r="B22" s="39" t="s">
        <v>74</v>
      </c>
      <c r="C22" s="40" t="s">
        <v>45</v>
      </c>
      <c r="D22" s="41">
        <v>14980030</v>
      </c>
      <c r="E22" s="41">
        <v>13781474</v>
      </c>
      <c r="F22" s="41">
        <v>13781474</v>
      </c>
      <c r="G22" s="41">
        <v>0</v>
      </c>
      <c r="H22" s="41">
        <v>0</v>
      </c>
      <c r="I22" s="41">
        <v>0</v>
      </c>
      <c r="J22" s="41">
        <v>13558115</v>
      </c>
      <c r="K22" s="41">
        <v>13558115</v>
      </c>
      <c r="L22" s="41">
        <v>223359</v>
      </c>
      <c r="M22" s="41">
        <v>223359</v>
      </c>
      <c r="N22" s="42">
        <f t="shared" si="0"/>
        <v>0.983792807648877</v>
      </c>
    </row>
    <row r="23" spans="1:14" x14ac:dyDescent="0.2">
      <c r="A23" s="39" t="s">
        <v>75</v>
      </c>
      <c r="B23" s="39" t="s">
        <v>76</v>
      </c>
      <c r="C23" s="40" t="s">
        <v>45</v>
      </c>
      <c r="D23" s="41">
        <v>323160403</v>
      </c>
      <c r="E23" s="41">
        <v>299068794</v>
      </c>
      <c r="F23" s="41">
        <v>299068794</v>
      </c>
      <c r="G23" s="41">
        <v>0</v>
      </c>
      <c r="H23" s="41">
        <v>0</v>
      </c>
      <c r="I23" s="41">
        <v>0</v>
      </c>
      <c r="J23" s="41">
        <v>294499538.91000003</v>
      </c>
      <c r="K23" s="41">
        <v>294499538.91000003</v>
      </c>
      <c r="L23" s="41">
        <v>4569255.09</v>
      </c>
      <c r="M23" s="41">
        <v>4569255.09</v>
      </c>
      <c r="N23" s="42">
        <f t="shared" si="0"/>
        <v>0.98472172563079263</v>
      </c>
    </row>
    <row r="24" spans="1:14" x14ac:dyDescent="0.2">
      <c r="A24" s="39" t="s">
        <v>319</v>
      </c>
      <c r="B24" s="39" t="s">
        <v>78</v>
      </c>
      <c r="C24" s="40" t="s">
        <v>45</v>
      </c>
      <c r="D24" s="41">
        <v>162383525</v>
      </c>
      <c r="E24" s="41">
        <v>149078857</v>
      </c>
      <c r="F24" s="41">
        <v>149078857</v>
      </c>
      <c r="G24" s="41">
        <v>0</v>
      </c>
      <c r="H24" s="41">
        <v>0</v>
      </c>
      <c r="I24" s="41">
        <v>0</v>
      </c>
      <c r="J24" s="41">
        <v>147017397</v>
      </c>
      <c r="K24" s="41">
        <v>147017397</v>
      </c>
      <c r="L24" s="41">
        <v>2061460</v>
      </c>
      <c r="M24" s="41">
        <v>2061460</v>
      </c>
      <c r="N24" s="42">
        <f t="shared" si="0"/>
        <v>0.98617201633092744</v>
      </c>
    </row>
    <row r="25" spans="1:14" x14ac:dyDescent="0.2">
      <c r="A25" s="39" t="s">
        <v>320</v>
      </c>
      <c r="B25" s="39" t="s">
        <v>80</v>
      </c>
      <c r="C25" s="40" t="s">
        <v>45</v>
      </c>
      <c r="D25" s="41">
        <v>89880180</v>
      </c>
      <c r="E25" s="41">
        <v>82688880</v>
      </c>
      <c r="F25" s="41">
        <v>82688880</v>
      </c>
      <c r="G25" s="41">
        <v>0</v>
      </c>
      <c r="H25" s="41">
        <v>0</v>
      </c>
      <c r="I25" s="41">
        <v>0</v>
      </c>
      <c r="J25" s="41">
        <v>81348683</v>
      </c>
      <c r="K25" s="41">
        <v>81348683</v>
      </c>
      <c r="L25" s="41">
        <v>1340197</v>
      </c>
      <c r="M25" s="41">
        <v>1340197</v>
      </c>
      <c r="N25" s="42">
        <f t="shared" si="0"/>
        <v>0.98379229468339635</v>
      </c>
    </row>
    <row r="26" spans="1:14" x14ac:dyDescent="0.2">
      <c r="A26" s="39" t="s">
        <v>321</v>
      </c>
      <c r="B26" s="39" t="s">
        <v>82</v>
      </c>
      <c r="C26" s="40" t="s">
        <v>45</v>
      </c>
      <c r="D26" s="41">
        <v>44940090</v>
      </c>
      <c r="E26" s="41">
        <v>41344449</v>
      </c>
      <c r="F26" s="41">
        <v>41344449</v>
      </c>
      <c r="G26" s="41">
        <v>0</v>
      </c>
      <c r="H26" s="41">
        <v>0</v>
      </c>
      <c r="I26" s="41">
        <v>0</v>
      </c>
      <c r="J26" s="41">
        <v>40674342.659999996</v>
      </c>
      <c r="K26" s="41">
        <v>40674342.659999996</v>
      </c>
      <c r="L26" s="41">
        <v>670106.34</v>
      </c>
      <c r="M26" s="41">
        <v>670106.34</v>
      </c>
      <c r="N26" s="42">
        <f t="shared" si="0"/>
        <v>0.98379210858512101</v>
      </c>
    </row>
    <row r="27" spans="1:14" ht="13.5" thickBot="1" x14ac:dyDescent="0.25">
      <c r="A27" s="39" t="s">
        <v>322</v>
      </c>
      <c r="B27" s="39" t="s">
        <v>84</v>
      </c>
      <c r="C27" s="40" t="s">
        <v>45</v>
      </c>
      <c r="D27" s="41">
        <v>25956608</v>
      </c>
      <c r="E27" s="41">
        <v>25956608</v>
      </c>
      <c r="F27" s="41">
        <v>25956608</v>
      </c>
      <c r="G27" s="41">
        <v>0</v>
      </c>
      <c r="H27" s="41">
        <v>0</v>
      </c>
      <c r="I27" s="41">
        <v>0</v>
      </c>
      <c r="J27" s="41">
        <v>25459116.25</v>
      </c>
      <c r="K27" s="41">
        <v>25459116.25</v>
      </c>
      <c r="L27" s="41">
        <v>497491.75</v>
      </c>
      <c r="M27" s="41">
        <v>497491.75</v>
      </c>
      <c r="N27" s="42">
        <f t="shared" si="0"/>
        <v>0.98083371486752047</v>
      </c>
    </row>
    <row r="28" spans="1:14" ht="13.5" thickBot="1" x14ac:dyDescent="0.25">
      <c r="A28" s="34" t="s">
        <v>85</v>
      </c>
      <c r="B28" s="35" t="s">
        <v>86</v>
      </c>
      <c r="C28" s="36" t="s">
        <v>45</v>
      </c>
      <c r="D28" s="37">
        <v>1104042968</v>
      </c>
      <c r="E28" s="37">
        <v>1075484968</v>
      </c>
      <c r="F28" s="37">
        <v>1075484968</v>
      </c>
      <c r="G28" s="37">
        <v>0</v>
      </c>
      <c r="H28" s="37">
        <v>0</v>
      </c>
      <c r="I28" s="37">
        <v>0</v>
      </c>
      <c r="J28" s="37">
        <v>997167706.04999995</v>
      </c>
      <c r="K28" s="37">
        <v>979209378.39999998</v>
      </c>
      <c r="L28" s="37">
        <v>78317261.950000003</v>
      </c>
      <c r="M28" s="37">
        <v>78317261.950000003</v>
      </c>
      <c r="N28" s="38">
        <f t="shared" si="0"/>
        <v>0.92717958476384765</v>
      </c>
    </row>
    <row r="29" spans="1:14" x14ac:dyDescent="0.2">
      <c r="A29" s="39" t="s">
        <v>201</v>
      </c>
      <c r="B29" s="39" t="s">
        <v>202</v>
      </c>
      <c r="C29" s="40" t="s">
        <v>45</v>
      </c>
      <c r="D29" s="41">
        <v>6000000</v>
      </c>
      <c r="E29" s="41">
        <v>4302550</v>
      </c>
      <c r="F29" s="41">
        <v>4302550</v>
      </c>
      <c r="G29" s="41">
        <v>0</v>
      </c>
      <c r="H29" s="41">
        <v>0</v>
      </c>
      <c r="I29" s="41">
        <v>0</v>
      </c>
      <c r="J29" s="41">
        <v>3337128.01</v>
      </c>
      <c r="K29" s="41">
        <v>3337128.01</v>
      </c>
      <c r="L29" s="41">
        <v>965421.99</v>
      </c>
      <c r="M29" s="41">
        <v>965421.99</v>
      </c>
      <c r="N29" s="42">
        <f t="shared" si="0"/>
        <v>0.77561632287829307</v>
      </c>
    </row>
    <row r="30" spans="1:14" x14ac:dyDescent="0.2">
      <c r="A30" s="39" t="s">
        <v>323</v>
      </c>
      <c r="B30" s="39" t="s">
        <v>324</v>
      </c>
      <c r="C30" s="40" t="s">
        <v>45</v>
      </c>
      <c r="D30" s="41">
        <v>6000000</v>
      </c>
      <c r="E30" s="41">
        <v>4302550</v>
      </c>
      <c r="F30" s="41">
        <v>4302550</v>
      </c>
      <c r="G30" s="41">
        <v>0</v>
      </c>
      <c r="H30" s="41">
        <v>0</v>
      </c>
      <c r="I30" s="41">
        <v>0</v>
      </c>
      <c r="J30" s="41">
        <v>3337128.01</v>
      </c>
      <c r="K30" s="41">
        <v>3337128.01</v>
      </c>
      <c r="L30" s="41">
        <v>965421.99</v>
      </c>
      <c r="M30" s="41">
        <v>965421.99</v>
      </c>
      <c r="N30" s="42">
        <f t="shared" si="0"/>
        <v>0.77561632287829307</v>
      </c>
    </row>
    <row r="31" spans="1:14" x14ac:dyDescent="0.2">
      <c r="A31" s="39" t="s">
        <v>87</v>
      </c>
      <c r="B31" s="39" t="s">
        <v>88</v>
      </c>
      <c r="C31" s="40" t="s">
        <v>45</v>
      </c>
      <c r="D31" s="41">
        <v>167980000</v>
      </c>
      <c r="E31" s="41">
        <v>165830000</v>
      </c>
      <c r="F31" s="41">
        <v>165830000</v>
      </c>
      <c r="G31" s="41">
        <v>0</v>
      </c>
      <c r="H31" s="41">
        <v>0</v>
      </c>
      <c r="I31" s="41">
        <v>0</v>
      </c>
      <c r="J31" s="41">
        <v>154309535.69999999</v>
      </c>
      <c r="K31" s="41">
        <v>145045212.69999999</v>
      </c>
      <c r="L31" s="41">
        <v>11520464.300000001</v>
      </c>
      <c r="M31" s="41">
        <v>11520464.300000001</v>
      </c>
      <c r="N31" s="42">
        <f t="shared" si="0"/>
        <v>0.93052846710486636</v>
      </c>
    </row>
    <row r="32" spans="1:14" x14ac:dyDescent="0.2">
      <c r="A32" s="39" t="s">
        <v>89</v>
      </c>
      <c r="B32" s="39" t="s">
        <v>90</v>
      </c>
      <c r="C32" s="40" t="s">
        <v>45</v>
      </c>
      <c r="D32" s="41">
        <v>14400000</v>
      </c>
      <c r="E32" s="41">
        <v>14400000</v>
      </c>
      <c r="F32" s="41">
        <v>14400000</v>
      </c>
      <c r="G32" s="41">
        <v>0</v>
      </c>
      <c r="H32" s="41">
        <v>0</v>
      </c>
      <c r="I32" s="41">
        <v>0</v>
      </c>
      <c r="J32" s="41">
        <v>14386513.5</v>
      </c>
      <c r="K32" s="41">
        <v>14386513.5</v>
      </c>
      <c r="L32" s="41">
        <v>13486.5</v>
      </c>
      <c r="M32" s="41">
        <v>13486.5</v>
      </c>
      <c r="N32" s="42">
        <f t="shared" si="0"/>
        <v>0.99906343750000004</v>
      </c>
    </row>
    <row r="33" spans="1:14" x14ac:dyDescent="0.2">
      <c r="A33" s="39" t="s">
        <v>91</v>
      </c>
      <c r="B33" s="39" t="s">
        <v>92</v>
      </c>
      <c r="C33" s="40" t="s">
        <v>45</v>
      </c>
      <c r="D33" s="41">
        <v>120000000</v>
      </c>
      <c r="E33" s="41">
        <v>119750000</v>
      </c>
      <c r="F33" s="41">
        <v>119750000</v>
      </c>
      <c r="G33" s="41">
        <v>0</v>
      </c>
      <c r="H33" s="41">
        <v>0</v>
      </c>
      <c r="I33" s="41">
        <v>0</v>
      </c>
      <c r="J33" s="41">
        <v>113175205</v>
      </c>
      <c r="K33" s="41">
        <v>104321290</v>
      </c>
      <c r="L33" s="41">
        <v>6574795</v>
      </c>
      <c r="M33" s="41">
        <v>6574795</v>
      </c>
      <c r="N33" s="42">
        <f t="shared" si="0"/>
        <v>0.94509565762004177</v>
      </c>
    </row>
    <row r="34" spans="1:14" x14ac:dyDescent="0.2">
      <c r="A34" s="39" t="s">
        <v>241</v>
      </c>
      <c r="B34" s="39" t="s">
        <v>242</v>
      </c>
      <c r="C34" s="40" t="s">
        <v>45</v>
      </c>
      <c r="D34" s="41">
        <v>14050000</v>
      </c>
      <c r="E34" s="41">
        <v>14050000</v>
      </c>
      <c r="F34" s="41">
        <v>14050000</v>
      </c>
      <c r="G34" s="41">
        <v>0</v>
      </c>
      <c r="H34" s="41">
        <v>0</v>
      </c>
      <c r="I34" s="41">
        <v>0</v>
      </c>
      <c r="J34" s="41">
        <v>12785275</v>
      </c>
      <c r="K34" s="41">
        <v>12785275</v>
      </c>
      <c r="L34" s="41">
        <v>1264725</v>
      </c>
      <c r="M34" s="41">
        <v>1264725</v>
      </c>
      <c r="N34" s="42">
        <f t="shared" si="0"/>
        <v>0.90998398576512451</v>
      </c>
    </row>
    <row r="35" spans="1:14" x14ac:dyDescent="0.2">
      <c r="A35" s="39" t="s">
        <v>93</v>
      </c>
      <c r="B35" s="39" t="s">
        <v>94</v>
      </c>
      <c r="C35" s="40" t="s">
        <v>45</v>
      </c>
      <c r="D35" s="41">
        <v>10000000</v>
      </c>
      <c r="E35" s="41">
        <v>8100000</v>
      </c>
      <c r="F35" s="41">
        <v>8100000</v>
      </c>
      <c r="G35" s="41">
        <v>0</v>
      </c>
      <c r="H35" s="41">
        <v>0</v>
      </c>
      <c r="I35" s="41">
        <v>0</v>
      </c>
      <c r="J35" s="41">
        <v>6680332.3700000001</v>
      </c>
      <c r="K35" s="41">
        <v>6680332.3700000001</v>
      </c>
      <c r="L35" s="41">
        <v>1419667.63</v>
      </c>
      <c r="M35" s="41">
        <v>1419667.63</v>
      </c>
      <c r="N35" s="42">
        <f t="shared" si="0"/>
        <v>0.82473239135802467</v>
      </c>
    </row>
    <row r="36" spans="1:14" x14ac:dyDescent="0.2">
      <c r="A36" s="39" t="s">
        <v>95</v>
      </c>
      <c r="B36" s="39" t="s">
        <v>96</v>
      </c>
      <c r="C36" s="40" t="s">
        <v>45</v>
      </c>
      <c r="D36" s="41">
        <v>9530000</v>
      </c>
      <c r="E36" s="41">
        <v>9530000</v>
      </c>
      <c r="F36" s="41">
        <v>9530000</v>
      </c>
      <c r="G36" s="41">
        <v>0</v>
      </c>
      <c r="H36" s="41">
        <v>0</v>
      </c>
      <c r="I36" s="41">
        <v>0</v>
      </c>
      <c r="J36" s="41">
        <v>7282209.8300000001</v>
      </c>
      <c r="K36" s="41">
        <v>6871801.8300000001</v>
      </c>
      <c r="L36" s="41">
        <v>2247790.17</v>
      </c>
      <c r="M36" s="41">
        <v>2247790.17</v>
      </c>
      <c r="N36" s="42">
        <f t="shared" si="0"/>
        <v>0.76413534417628537</v>
      </c>
    </row>
    <row r="37" spans="1:14" x14ac:dyDescent="0.2">
      <c r="A37" s="39" t="s">
        <v>97</v>
      </c>
      <c r="B37" s="39" t="s">
        <v>98</v>
      </c>
      <c r="C37" s="40" t="s">
        <v>45</v>
      </c>
      <c r="D37" s="41">
        <v>62238000</v>
      </c>
      <c r="E37" s="41">
        <v>60780000</v>
      </c>
      <c r="F37" s="41">
        <v>60780000</v>
      </c>
      <c r="G37" s="41">
        <v>0</v>
      </c>
      <c r="H37" s="41">
        <v>0</v>
      </c>
      <c r="I37" s="41">
        <v>0</v>
      </c>
      <c r="J37" s="41">
        <v>50138328.039999999</v>
      </c>
      <c r="K37" s="41">
        <v>49890768.039999999</v>
      </c>
      <c r="L37" s="41">
        <v>10641671.960000001</v>
      </c>
      <c r="M37" s="41">
        <v>10641671.960000001</v>
      </c>
      <c r="N37" s="42">
        <f t="shared" si="0"/>
        <v>0.82491490687726221</v>
      </c>
    </row>
    <row r="38" spans="1:14" x14ac:dyDescent="0.2">
      <c r="A38" s="39" t="s">
        <v>99</v>
      </c>
      <c r="B38" s="39" t="s">
        <v>100</v>
      </c>
      <c r="C38" s="40" t="s">
        <v>45</v>
      </c>
      <c r="D38" s="41">
        <v>2002000</v>
      </c>
      <c r="E38" s="41">
        <v>2002000</v>
      </c>
      <c r="F38" s="41">
        <v>2002000</v>
      </c>
      <c r="G38" s="41">
        <v>0</v>
      </c>
      <c r="H38" s="41">
        <v>0</v>
      </c>
      <c r="I38" s="41">
        <v>0</v>
      </c>
      <c r="J38" s="41">
        <v>453043.5</v>
      </c>
      <c r="K38" s="41">
        <v>453043.5</v>
      </c>
      <c r="L38" s="41">
        <v>1548956.5</v>
      </c>
      <c r="M38" s="41">
        <v>1548956.5</v>
      </c>
      <c r="N38" s="42">
        <f t="shared" si="0"/>
        <v>0.22629545454545455</v>
      </c>
    </row>
    <row r="39" spans="1:14" x14ac:dyDescent="0.2">
      <c r="A39" s="39" t="s">
        <v>243</v>
      </c>
      <c r="B39" s="39" t="s">
        <v>244</v>
      </c>
      <c r="C39" s="40" t="s">
        <v>45</v>
      </c>
      <c r="D39" s="41">
        <v>136000</v>
      </c>
      <c r="E39" s="41">
        <v>136000</v>
      </c>
      <c r="F39" s="41">
        <v>136000</v>
      </c>
      <c r="G39" s="41">
        <v>0</v>
      </c>
      <c r="H39" s="41">
        <v>0</v>
      </c>
      <c r="I39" s="41">
        <v>0</v>
      </c>
      <c r="J39" s="41">
        <v>67500</v>
      </c>
      <c r="K39" s="41">
        <v>67500</v>
      </c>
      <c r="L39" s="41">
        <v>68500</v>
      </c>
      <c r="M39" s="41">
        <v>68500</v>
      </c>
      <c r="N39" s="42">
        <f t="shared" si="0"/>
        <v>0.49632352941176472</v>
      </c>
    </row>
    <row r="40" spans="1:14" x14ac:dyDescent="0.2">
      <c r="A40" s="39" t="s">
        <v>325</v>
      </c>
      <c r="B40" s="39" t="s">
        <v>326</v>
      </c>
      <c r="C40" s="40" t="s">
        <v>45</v>
      </c>
      <c r="D40" s="41">
        <v>350000</v>
      </c>
      <c r="E40" s="41">
        <v>350000</v>
      </c>
      <c r="F40" s="41">
        <v>350000</v>
      </c>
      <c r="G40" s="41">
        <v>0</v>
      </c>
      <c r="H40" s="41">
        <v>0</v>
      </c>
      <c r="I40" s="41">
        <v>0</v>
      </c>
      <c r="J40" s="41">
        <v>120000</v>
      </c>
      <c r="K40" s="41">
        <v>0</v>
      </c>
      <c r="L40" s="41">
        <v>230000</v>
      </c>
      <c r="M40" s="41">
        <v>230000</v>
      </c>
      <c r="N40" s="42">
        <f t="shared" si="0"/>
        <v>0.34285714285714286</v>
      </c>
    </row>
    <row r="41" spans="1:14" x14ac:dyDescent="0.2">
      <c r="A41" s="39" t="s">
        <v>327</v>
      </c>
      <c r="B41" s="39" t="s">
        <v>328</v>
      </c>
      <c r="C41" s="40" t="s">
        <v>45</v>
      </c>
      <c r="D41" s="41">
        <v>5500000</v>
      </c>
      <c r="E41" s="41">
        <v>5500000</v>
      </c>
      <c r="F41" s="41">
        <v>5500000</v>
      </c>
      <c r="G41" s="41">
        <v>0</v>
      </c>
      <c r="H41" s="41">
        <v>0</v>
      </c>
      <c r="I41" s="41">
        <v>0</v>
      </c>
      <c r="J41" s="41">
        <v>5253538.1500000004</v>
      </c>
      <c r="K41" s="41">
        <v>5253538.1500000004</v>
      </c>
      <c r="L41" s="41">
        <v>246461.85</v>
      </c>
      <c r="M41" s="41">
        <v>246461.85</v>
      </c>
      <c r="N41" s="42">
        <f t="shared" si="0"/>
        <v>0.9551887545454546</v>
      </c>
    </row>
    <row r="42" spans="1:14" x14ac:dyDescent="0.2">
      <c r="A42" s="39" t="s">
        <v>329</v>
      </c>
      <c r="B42" s="39" t="s">
        <v>330</v>
      </c>
      <c r="C42" s="40" t="s">
        <v>45</v>
      </c>
      <c r="D42" s="41">
        <v>7500000</v>
      </c>
      <c r="E42" s="41">
        <v>6042000</v>
      </c>
      <c r="F42" s="41">
        <v>6042000</v>
      </c>
      <c r="G42" s="41">
        <v>0</v>
      </c>
      <c r="H42" s="41">
        <v>0</v>
      </c>
      <c r="I42" s="41">
        <v>0</v>
      </c>
      <c r="J42" s="41">
        <v>4456171.79</v>
      </c>
      <c r="K42" s="41">
        <v>4456171.79</v>
      </c>
      <c r="L42" s="41">
        <v>1585828.21</v>
      </c>
      <c r="M42" s="41">
        <v>1585828.21</v>
      </c>
      <c r="N42" s="42">
        <f t="shared" si="0"/>
        <v>0.73753257034094666</v>
      </c>
    </row>
    <row r="43" spans="1:14" x14ac:dyDescent="0.2">
      <c r="A43" s="39" t="s">
        <v>205</v>
      </c>
      <c r="B43" s="39" t="s">
        <v>206</v>
      </c>
      <c r="C43" s="40" t="s">
        <v>45</v>
      </c>
      <c r="D43" s="41">
        <v>46750000</v>
      </c>
      <c r="E43" s="41">
        <v>46750000</v>
      </c>
      <c r="F43" s="41">
        <v>46750000</v>
      </c>
      <c r="G43" s="41">
        <v>0</v>
      </c>
      <c r="H43" s="41">
        <v>0</v>
      </c>
      <c r="I43" s="41">
        <v>0</v>
      </c>
      <c r="J43" s="41">
        <v>39788074.600000001</v>
      </c>
      <c r="K43" s="41">
        <v>39660514.600000001</v>
      </c>
      <c r="L43" s="41">
        <v>6961925.4000000004</v>
      </c>
      <c r="M43" s="41">
        <v>6961925.4000000004</v>
      </c>
      <c r="N43" s="42">
        <f t="shared" si="0"/>
        <v>0.85108180962566848</v>
      </c>
    </row>
    <row r="44" spans="1:14" x14ac:dyDescent="0.2">
      <c r="A44" s="39" t="s">
        <v>101</v>
      </c>
      <c r="B44" s="39" t="s">
        <v>102</v>
      </c>
      <c r="C44" s="40" t="s">
        <v>45</v>
      </c>
      <c r="D44" s="41">
        <v>246168768</v>
      </c>
      <c r="E44" s="41">
        <v>230619652</v>
      </c>
      <c r="F44" s="41">
        <v>230619652</v>
      </c>
      <c r="G44" s="41">
        <v>0</v>
      </c>
      <c r="H44" s="41">
        <v>0</v>
      </c>
      <c r="I44" s="41">
        <v>0</v>
      </c>
      <c r="J44" s="41">
        <v>209299661.46000001</v>
      </c>
      <c r="K44" s="41">
        <v>203959896.46000001</v>
      </c>
      <c r="L44" s="41">
        <v>21319990.539999999</v>
      </c>
      <c r="M44" s="41">
        <v>21319990.539999999</v>
      </c>
      <c r="N44" s="42">
        <f t="shared" si="0"/>
        <v>0.9075534528167617</v>
      </c>
    </row>
    <row r="45" spans="1:14" x14ac:dyDescent="0.2">
      <c r="A45" s="39" t="s">
        <v>207</v>
      </c>
      <c r="B45" s="39" t="s">
        <v>208</v>
      </c>
      <c r="C45" s="40" t="s">
        <v>45</v>
      </c>
      <c r="D45" s="41">
        <v>48832580</v>
      </c>
      <c r="E45" s="41">
        <v>46609724</v>
      </c>
      <c r="F45" s="41">
        <v>46609724</v>
      </c>
      <c r="G45" s="41">
        <v>0</v>
      </c>
      <c r="H45" s="41">
        <v>0</v>
      </c>
      <c r="I45" s="41">
        <v>0</v>
      </c>
      <c r="J45" s="41">
        <v>42661946.310000002</v>
      </c>
      <c r="K45" s="41">
        <v>42661946.310000002</v>
      </c>
      <c r="L45" s="41">
        <v>3947777.69</v>
      </c>
      <c r="M45" s="41">
        <v>3947777.69</v>
      </c>
      <c r="N45" s="42">
        <f t="shared" si="0"/>
        <v>0.91530141457177483</v>
      </c>
    </row>
    <row r="46" spans="1:14" x14ac:dyDescent="0.2">
      <c r="A46" s="39" t="s">
        <v>331</v>
      </c>
      <c r="B46" s="39" t="s">
        <v>332</v>
      </c>
      <c r="C46" s="40" t="s">
        <v>45</v>
      </c>
      <c r="D46" s="41">
        <v>6000000</v>
      </c>
      <c r="E46" s="41">
        <v>3950000</v>
      </c>
      <c r="F46" s="41">
        <v>3950000</v>
      </c>
      <c r="G46" s="41">
        <v>0</v>
      </c>
      <c r="H46" s="41">
        <v>0</v>
      </c>
      <c r="I46" s="41">
        <v>0</v>
      </c>
      <c r="J46" s="41">
        <v>1250000</v>
      </c>
      <c r="K46" s="41">
        <v>1250000</v>
      </c>
      <c r="L46" s="41">
        <v>2700000</v>
      </c>
      <c r="M46" s="41">
        <v>2700000</v>
      </c>
      <c r="N46" s="42">
        <f t="shared" si="0"/>
        <v>0.31645569620253167</v>
      </c>
    </row>
    <row r="47" spans="1:14" x14ac:dyDescent="0.2">
      <c r="A47" s="39" t="s">
        <v>209</v>
      </c>
      <c r="B47" s="39" t="s">
        <v>210</v>
      </c>
      <c r="C47" s="40" t="s">
        <v>45</v>
      </c>
      <c r="D47" s="41">
        <v>0</v>
      </c>
      <c r="E47" s="41">
        <v>8100000</v>
      </c>
      <c r="F47" s="41">
        <v>8100000</v>
      </c>
      <c r="G47" s="41">
        <v>0</v>
      </c>
      <c r="H47" s="41">
        <v>0</v>
      </c>
      <c r="I47" s="41">
        <v>0</v>
      </c>
      <c r="J47" s="41">
        <v>7706000</v>
      </c>
      <c r="K47" s="41">
        <v>7706000</v>
      </c>
      <c r="L47" s="41">
        <v>394000</v>
      </c>
      <c r="M47" s="41">
        <v>394000</v>
      </c>
      <c r="N47" s="42">
        <f t="shared" si="0"/>
        <v>0.951358024691358</v>
      </c>
    </row>
    <row r="48" spans="1:14" x14ac:dyDescent="0.2">
      <c r="A48" s="39" t="s">
        <v>245</v>
      </c>
      <c r="B48" s="39" t="s">
        <v>246</v>
      </c>
      <c r="C48" s="40" t="s">
        <v>45</v>
      </c>
      <c r="D48" s="41">
        <v>6000000</v>
      </c>
      <c r="E48" s="41">
        <v>6000000</v>
      </c>
      <c r="F48" s="41">
        <v>6000000</v>
      </c>
      <c r="G48" s="41">
        <v>0</v>
      </c>
      <c r="H48" s="41">
        <v>0</v>
      </c>
      <c r="I48" s="41">
        <v>0</v>
      </c>
      <c r="J48" s="41">
        <v>2660287.5</v>
      </c>
      <c r="K48" s="41">
        <v>2660287.5</v>
      </c>
      <c r="L48" s="41">
        <v>3339712.5</v>
      </c>
      <c r="M48" s="41">
        <v>3339712.5</v>
      </c>
      <c r="N48" s="42">
        <f t="shared" si="0"/>
        <v>0.44338125</v>
      </c>
    </row>
    <row r="49" spans="1:14" x14ac:dyDescent="0.2">
      <c r="A49" s="39" t="s">
        <v>103</v>
      </c>
      <c r="B49" s="39" t="s">
        <v>104</v>
      </c>
      <c r="C49" s="40" t="s">
        <v>45</v>
      </c>
      <c r="D49" s="41">
        <v>131420000</v>
      </c>
      <c r="E49" s="41">
        <v>129427450</v>
      </c>
      <c r="F49" s="41">
        <v>129427450</v>
      </c>
      <c r="G49" s="41">
        <v>0</v>
      </c>
      <c r="H49" s="41">
        <v>0</v>
      </c>
      <c r="I49" s="41">
        <v>0</v>
      </c>
      <c r="J49" s="41">
        <v>125014552.95999999</v>
      </c>
      <c r="K49" s="41">
        <v>119674787.95999999</v>
      </c>
      <c r="L49" s="41">
        <v>4412897.04</v>
      </c>
      <c r="M49" s="41">
        <v>4412897.04</v>
      </c>
      <c r="N49" s="42">
        <f t="shared" si="0"/>
        <v>0.96590447358732634</v>
      </c>
    </row>
    <row r="50" spans="1:14" x14ac:dyDescent="0.2">
      <c r="A50" s="39" t="s">
        <v>105</v>
      </c>
      <c r="B50" s="39" t="s">
        <v>106</v>
      </c>
      <c r="C50" s="40" t="s">
        <v>45</v>
      </c>
      <c r="D50" s="41">
        <v>53916188</v>
      </c>
      <c r="E50" s="41">
        <v>36532478</v>
      </c>
      <c r="F50" s="41">
        <v>36532478</v>
      </c>
      <c r="G50" s="41">
        <v>0</v>
      </c>
      <c r="H50" s="41">
        <v>0</v>
      </c>
      <c r="I50" s="41">
        <v>0</v>
      </c>
      <c r="J50" s="41">
        <v>30006874.690000001</v>
      </c>
      <c r="K50" s="41">
        <v>30006874.690000001</v>
      </c>
      <c r="L50" s="41">
        <v>6525603.3099999996</v>
      </c>
      <c r="M50" s="41">
        <v>6525603.3099999996</v>
      </c>
      <c r="N50" s="42">
        <f t="shared" si="0"/>
        <v>0.82137528940686699</v>
      </c>
    </row>
    <row r="51" spans="1:14" x14ac:dyDescent="0.2">
      <c r="A51" s="39" t="s">
        <v>107</v>
      </c>
      <c r="B51" s="39" t="s">
        <v>108</v>
      </c>
      <c r="C51" s="40" t="s">
        <v>45</v>
      </c>
      <c r="D51" s="41">
        <v>7110000</v>
      </c>
      <c r="E51" s="41">
        <v>5360000</v>
      </c>
      <c r="F51" s="41">
        <v>5360000</v>
      </c>
      <c r="G51" s="41">
        <v>0</v>
      </c>
      <c r="H51" s="41">
        <v>0</v>
      </c>
      <c r="I51" s="41">
        <v>0</v>
      </c>
      <c r="J51" s="41">
        <v>3909068.76</v>
      </c>
      <c r="K51" s="41">
        <v>3904068.76</v>
      </c>
      <c r="L51" s="41">
        <v>1450931.24</v>
      </c>
      <c r="M51" s="41">
        <v>1450931.24</v>
      </c>
      <c r="N51" s="42">
        <f t="shared" si="0"/>
        <v>0.72930387313432832</v>
      </c>
    </row>
    <row r="52" spans="1:14" x14ac:dyDescent="0.2">
      <c r="A52" s="39" t="s">
        <v>109</v>
      </c>
      <c r="B52" s="39" t="s">
        <v>110</v>
      </c>
      <c r="C52" s="40" t="s">
        <v>45</v>
      </c>
      <c r="D52" s="41">
        <v>600000</v>
      </c>
      <c r="E52" s="41">
        <v>600000</v>
      </c>
      <c r="F52" s="41">
        <v>600000</v>
      </c>
      <c r="G52" s="41">
        <v>0</v>
      </c>
      <c r="H52" s="41">
        <v>0</v>
      </c>
      <c r="I52" s="41">
        <v>0</v>
      </c>
      <c r="J52" s="41">
        <v>68970</v>
      </c>
      <c r="K52" s="41">
        <v>63970</v>
      </c>
      <c r="L52" s="41">
        <v>531030</v>
      </c>
      <c r="M52" s="41">
        <v>531030</v>
      </c>
      <c r="N52" s="42">
        <f t="shared" si="0"/>
        <v>0.11495</v>
      </c>
    </row>
    <row r="53" spans="1:14" x14ac:dyDescent="0.2">
      <c r="A53" s="39" t="s">
        <v>111</v>
      </c>
      <c r="B53" s="39" t="s">
        <v>112</v>
      </c>
      <c r="C53" s="40" t="s">
        <v>45</v>
      </c>
      <c r="D53" s="41">
        <v>6510000</v>
      </c>
      <c r="E53" s="41">
        <v>3760000</v>
      </c>
      <c r="F53" s="41">
        <v>3760000</v>
      </c>
      <c r="G53" s="41">
        <v>0</v>
      </c>
      <c r="H53" s="41">
        <v>0</v>
      </c>
      <c r="I53" s="41">
        <v>0</v>
      </c>
      <c r="J53" s="41">
        <v>3695100</v>
      </c>
      <c r="K53" s="41">
        <v>3695100</v>
      </c>
      <c r="L53" s="41">
        <v>64900</v>
      </c>
      <c r="M53" s="41">
        <v>64900</v>
      </c>
      <c r="N53" s="42">
        <f t="shared" si="0"/>
        <v>0.98273936170212761</v>
      </c>
    </row>
    <row r="54" spans="1:14" x14ac:dyDescent="0.2">
      <c r="A54" s="39" t="s">
        <v>333</v>
      </c>
      <c r="B54" s="39" t="s">
        <v>334</v>
      </c>
      <c r="C54" s="40" t="s">
        <v>45</v>
      </c>
      <c r="D54" s="41">
        <v>0</v>
      </c>
      <c r="E54" s="41">
        <v>600000</v>
      </c>
      <c r="F54" s="41">
        <v>600000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600000</v>
      </c>
      <c r="M54" s="41">
        <v>600000</v>
      </c>
      <c r="N54" s="42">
        <f t="shared" si="0"/>
        <v>0</v>
      </c>
    </row>
    <row r="55" spans="1:14" x14ac:dyDescent="0.2">
      <c r="A55" s="39" t="s">
        <v>335</v>
      </c>
      <c r="B55" s="39" t="s">
        <v>336</v>
      </c>
      <c r="C55" s="40" t="s">
        <v>45</v>
      </c>
      <c r="D55" s="41">
        <v>0</v>
      </c>
      <c r="E55" s="41">
        <v>400000</v>
      </c>
      <c r="F55" s="41">
        <v>400000</v>
      </c>
      <c r="G55" s="41">
        <v>0</v>
      </c>
      <c r="H55" s="41">
        <v>0</v>
      </c>
      <c r="I55" s="41">
        <v>0</v>
      </c>
      <c r="J55" s="41">
        <v>144998.76</v>
      </c>
      <c r="K55" s="41">
        <v>144998.76</v>
      </c>
      <c r="L55" s="41">
        <v>255001.24</v>
      </c>
      <c r="M55" s="41">
        <v>255001.24</v>
      </c>
      <c r="N55" s="42">
        <f t="shared" si="0"/>
        <v>0.36249690000000001</v>
      </c>
    </row>
    <row r="56" spans="1:14" x14ac:dyDescent="0.2">
      <c r="A56" s="39" t="s">
        <v>113</v>
      </c>
      <c r="B56" s="39" t="s">
        <v>114</v>
      </c>
      <c r="C56" s="40" t="s">
        <v>45</v>
      </c>
      <c r="D56" s="41">
        <v>34800000</v>
      </c>
      <c r="E56" s="41">
        <v>28900000</v>
      </c>
      <c r="F56" s="41">
        <v>28900000</v>
      </c>
      <c r="G56" s="41">
        <v>0</v>
      </c>
      <c r="H56" s="41">
        <v>0</v>
      </c>
      <c r="I56" s="41">
        <v>0</v>
      </c>
      <c r="J56" s="41">
        <v>28681670</v>
      </c>
      <c r="K56" s="41">
        <v>28282674</v>
      </c>
      <c r="L56" s="41">
        <v>218330</v>
      </c>
      <c r="M56" s="41">
        <v>218330</v>
      </c>
      <c r="N56" s="42">
        <f t="shared" si="0"/>
        <v>0.99244532871972313</v>
      </c>
    </row>
    <row r="57" spans="1:14" x14ac:dyDescent="0.2">
      <c r="A57" s="39" t="s">
        <v>115</v>
      </c>
      <c r="B57" s="39" t="s">
        <v>116</v>
      </c>
      <c r="C57" s="40" t="s">
        <v>45</v>
      </c>
      <c r="D57" s="41">
        <v>34800000</v>
      </c>
      <c r="E57" s="41">
        <v>28900000</v>
      </c>
      <c r="F57" s="41">
        <v>28900000</v>
      </c>
      <c r="G57" s="41">
        <v>0</v>
      </c>
      <c r="H57" s="41">
        <v>0</v>
      </c>
      <c r="I57" s="41">
        <v>0</v>
      </c>
      <c r="J57" s="41">
        <v>28681670</v>
      </c>
      <c r="K57" s="41">
        <v>28282674</v>
      </c>
      <c r="L57" s="41">
        <v>218330</v>
      </c>
      <c r="M57" s="41">
        <v>218330</v>
      </c>
      <c r="N57" s="42">
        <f t="shared" si="0"/>
        <v>0.99244532871972313</v>
      </c>
    </row>
    <row r="58" spans="1:14" x14ac:dyDescent="0.2">
      <c r="A58" s="39" t="s">
        <v>211</v>
      </c>
      <c r="B58" s="39" t="s">
        <v>212</v>
      </c>
      <c r="C58" s="40" t="s">
        <v>45</v>
      </c>
      <c r="D58" s="41">
        <v>12224200</v>
      </c>
      <c r="E58" s="41">
        <v>12224200</v>
      </c>
      <c r="F58" s="41">
        <v>12224200</v>
      </c>
      <c r="G58" s="41">
        <v>0</v>
      </c>
      <c r="H58" s="41">
        <v>0</v>
      </c>
      <c r="I58" s="41">
        <v>0</v>
      </c>
      <c r="J58" s="41">
        <v>11279702.92</v>
      </c>
      <c r="K58" s="41">
        <v>11279702.92</v>
      </c>
      <c r="L58" s="41">
        <v>944497.08</v>
      </c>
      <c r="M58" s="41">
        <v>944497.08</v>
      </c>
      <c r="N58" s="42">
        <f t="shared" si="0"/>
        <v>0.92273546898774561</v>
      </c>
    </row>
    <row r="59" spans="1:14" x14ac:dyDescent="0.2">
      <c r="A59" s="39" t="s">
        <v>213</v>
      </c>
      <c r="B59" s="39" t="s">
        <v>214</v>
      </c>
      <c r="C59" s="40" t="s">
        <v>45</v>
      </c>
      <c r="D59" s="41">
        <v>11424200</v>
      </c>
      <c r="E59" s="41">
        <v>11424200</v>
      </c>
      <c r="F59" s="41">
        <v>11424200</v>
      </c>
      <c r="G59" s="41">
        <v>0</v>
      </c>
      <c r="H59" s="41">
        <v>0</v>
      </c>
      <c r="I59" s="41">
        <v>0</v>
      </c>
      <c r="J59" s="41">
        <v>11140302.92</v>
      </c>
      <c r="K59" s="41">
        <v>11140302.92</v>
      </c>
      <c r="L59" s="41">
        <v>283897.08</v>
      </c>
      <c r="M59" s="41">
        <v>283897.08</v>
      </c>
      <c r="N59" s="42">
        <f t="shared" si="0"/>
        <v>0.97514950018382029</v>
      </c>
    </row>
    <row r="60" spans="1:14" x14ac:dyDescent="0.2">
      <c r="A60" s="39" t="s">
        <v>249</v>
      </c>
      <c r="B60" s="39" t="s">
        <v>250</v>
      </c>
      <c r="C60" s="40" t="s">
        <v>45</v>
      </c>
      <c r="D60" s="41">
        <v>800000</v>
      </c>
      <c r="E60" s="41">
        <v>800000</v>
      </c>
      <c r="F60" s="41">
        <v>800000</v>
      </c>
      <c r="G60" s="41">
        <v>0</v>
      </c>
      <c r="H60" s="41">
        <v>0</v>
      </c>
      <c r="I60" s="41">
        <v>0</v>
      </c>
      <c r="J60" s="41">
        <v>139400</v>
      </c>
      <c r="K60" s="41">
        <v>139400</v>
      </c>
      <c r="L60" s="41">
        <v>660600</v>
      </c>
      <c r="M60" s="41">
        <v>660600</v>
      </c>
      <c r="N60" s="42">
        <f t="shared" si="0"/>
        <v>0.17424999999999999</v>
      </c>
    </row>
    <row r="61" spans="1:14" x14ac:dyDescent="0.2">
      <c r="A61" s="39" t="s">
        <v>215</v>
      </c>
      <c r="B61" s="39" t="s">
        <v>216</v>
      </c>
      <c r="C61" s="40" t="s">
        <v>45</v>
      </c>
      <c r="D61" s="41">
        <v>566422000</v>
      </c>
      <c r="E61" s="41">
        <v>566118566</v>
      </c>
      <c r="F61" s="41">
        <v>566118566</v>
      </c>
      <c r="G61" s="41">
        <v>0</v>
      </c>
      <c r="H61" s="41">
        <v>0</v>
      </c>
      <c r="I61" s="41">
        <v>0</v>
      </c>
      <c r="J61" s="41">
        <v>535640458.16000003</v>
      </c>
      <c r="K61" s="41">
        <v>532937774.50999999</v>
      </c>
      <c r="L61" s="41">
        <v>30478107.84</v>
      </c>
      <c r="M61" s="41">
        <v>30478107.84</v>
      </c>
      <c r="N61" s="42">
        <f t="shared" si="0"/>
        <v>0.94616303073162245</v>
      </c>
    </row>
    <row r="62" spans="1:14" x14ac:dyDescent="0.2">
      <c r="A62" s="39" t="s">
        <v>337</v>
      </c>
      <c r="B62" s="39" t="s">
        <v>338</v>
      </c>
      <c r="C62" s="40" t="s">
        <v>45</v>
      </c>
      <c r="D62" s="41">
        <v>263750000</v>
      </c>
      <c r="E62" s="41">
        <v>253750000</v>
      </c>
      <c r="F62" s="41">
        <v>253750000</v>
      </c>
      <c r="G62" s="41">
        <v>0</v>
      </c>
      <c r="H62" s="41">
        <v>0</v>
      </c>
      <c r="I62" s="41">
        <v>0</v>
      </c>
      <c r="J62" s="41">
        <v>252406147.66999999</v>
      </c>
      <c r="K62" s="41">
        <v>250005947.66999999</v>
      </c>
      <c r="L62" s="41">
        <v>1343852.33</v>
      </c>
      <c r="M62" s="41">
        <v>1343852.33</v>
      </c>
      <c r="N62" s="42">
        <f t="shared" si="0"/>
        <v>0.99470403022660092</v>
      </c>
    </row>
    <row r="63" spans="1:14" x14ac:dyDescent="0.2">
      <c r="A63" s="39" t="s">
        <v>251</v>
      </c>
      <c r="B63" s="39" t="s">
        <v>252</v>
      </c>
      <c r="C63" s="40" t="s">
        <v>45</v>
      </c>
      <c r="D63" s="41">
        <v>4000000</v>
      </c>
      <c r="E63" s="41">
        <v>4000000</v>
      </c>
      <c r="F63" s="41">
        <v>4000000</v>
      </c>
      <c r="G63" s="41">
        <v>0</v>
      </c>
      <c r="H63" s="41">
        <v>0</v>
      </c>
      <c r="I63" s="41">
        <v>0</v>
      </c>
      <c r="J63" s="41">
        <v>3479063.69</v>
      </c>
      <c r="K63" s="41">
        <v>3176580.04</v>
      </c>
      <c r="L63" s="41">
        <v>520936.31</v>
      </c>
      <c r="M63" s="41">
        <v>520936.31</v>
      </c>
      <c r="N63" s="42">
        <f t="shared" si="0"/>
        <v>0.86976592249999995</v>
      </c>
    </row>
    <row r="64" spans="1:14" x14ac:dyDescent="0.2">
      <c r="A64" s="39" t="s">
        <v>339</v>
      </c>
      <c r="B64" s="39" t="s">
        <v>340</v>
      </c>
      <c r="C64" s="40" t="s">
        <v>45</v>
      </c>
      <c r="D64" s="41">
        <v>27700000</v>
      </c>
      <c r="E64" s="41">
        <v>27003586</v>
      </c>
      <c r="F64" s="41">
        <v>27003586</v>
      </c>
      <c r="G64" s="41">
        <v>0</v>
      </c>
      <c r="H64" s="41">
        <v>0</v>
      </c>
      <c r="I64" s="41">
        <v>0</v>
      </c>
      <c r="J64" s="41">
        <v>24728152.390000001</v>
      </c>
      <c r="K64" s="41">
        <v>24728152.390000001</v>
      </c>
      <c r="L64" s="41">
        <v>2275433.61</v>
      </c>
      <c r="M64" s="41">
        <v>2275433.61</v>
      </c>
      <c r="N64" s="42">
        <f t="shared" si="0"/>
        <v>0.91573587263558254</v>
      </c>
    </row>
    <row r="65" spans="1:14" x14ac:dyDescent="0.2">
      <c r="A65" s="39" t="s">
        <v>341</v>
      </c>
      <c r="B65" s="39" t="s">
        <v>342</v>
      </c>
      <c r="C65" s="40" t="s">
        <v>45</v>
      </c>
      <c r="D65" s="41">
        <v>39090000</v>
      </c>
      <c r="E65" s="41">
        <v>39090000</v>
      </c>
      <c r="F65" s="41">
        <v>39090000</v>
      </c>
      <c r="G65" s="41">
        <v>0</v>
      </c>
      <c r="H65" s="41">
        <v>0</v>
      </c>
      <c r="I65" s="41">
        <v>0</v>
      </c>
      <c r="J65" s="41">
        <v>34615480.75</v>
      </c>
      <c r="K65" s="41">
        <v>34615480.75</v>
      </c>
      <c r="L65" s="41">
        <v>4474519.25</v>
      </c>
      <c r="M65" s="41">
        <v>4474519.25</v>
      </c>
      <c r="N65" s="42">
        <f t="shared" si="0"/>
        <v>0.88553289204400099</v>
      </c>
    </row>
    <row r="66" spans="1:14" x14ac:dyDescent="0.2">
      <c r="A66" s="39" t="s">
        <v>219</v>
      </c>
      <c r="B66" s="39" t="s">
        <v>220</v>
      </c>
      <c r="C66" s="40" t="s">
        <v>45</v>
      </c>
      <c r="D66" s="41">
        <v>231882000</v>
      </c>
      <c r="E66" s="41">
        <v>242274980</v>
      </c>
      <c r="F66" s="41">
        <v>242274980</v>
      </c>
      <c r="G66" s="41">
        <v>0</v>
      </c>
      <c r="H66" s="41">
        <v>0</v>
      </c>
      <c r="I66" s="41">
        <v>0</v>
      </c>
      <c r="J66" s="41">
        <v>220411613.66</v>
      </c>
      <c r="K66" s="41">
        <v>220411613.66</v>
      </c>
      <c r="L66" s="41">
        <v>21863366.34</v>
      </c>
      <c r="M66" s="41">
        <v>21863366.34</v>
      </c>
      <c r="N66" s="42">
        <f t="shared" si="0"/>
        <v>0.90975805120281095</v>
      </c>
    </row>
    <row r="67" spans="1:14" x14ac:dyDescent="0.2">
      <c r="A67" s="39" t="s">
        <v>117</v>
      </c>
      <c r="B67" s="39" t="s">
        <v>118</v>
      </c>
      <c r="C67" s="40" t="s">
        <v>45</v>
      </c>
      <c r="D67" s="41">
        <v>600000</v>
      </c>
      <c r="E67" s="41">
        <v>600000</v>
      </c>
      <c r="F67" s="41">
        <v>600000</v>
      </c>
      <c r="G67" s="41">
        <v>0</v>
      </c>
      <c r="H67" s="41">
        <v>0</v>
      </c>
      <c r="I67" s="41">
        <v>0</v>
      </c>
      <c r="J67" s="41">
        <v>422153</v>
      </c>
      <c r="K67" s="41">
        <v>422153</v>
      </c>
      <c r="L67" s="41">
        <v>177847</v>
      </c>
      <c r="M67" s="41">
        <v>177847</v>
      </c>
      <c r="N67" s="42">
        <f t="shared" si="0"/>
        <v>0.70358833333333337</v>
      </c>
    </row>
    <row r="68" spans="1:14" x14ac:dyDescent="0.2">
      <c r="A68" s="39" t="s">
        <v>119</v>
      </c>
      <c r="B68" s="39" t="s">
        <v>120</v>
      </c>
      <c r="C68" s="40" t="s">
        <v>45</v>
      </c>
      <c r="D68" s="41">
        <v>600000</v>
      </c>
      <c r="E68" s="41">
        <v>600000</v>
      </c>
      <c r="F68" s="41">
        <v>600000</v>
      </c>
      <c r="G68" s="41">
        <v>0</v>
      </c>
      <c r="H68" s="41">
        <v>0</v>
      </c>
      <c r="I68" s="41">
        <v>0</v>
      </c>
      <c r="J68" s="41">
        <v>422153</v>
      </c>
      <c r="K68" s="41">
        <v>422153</v>
      </c>
      <c r="L68" s="41">
        <v>177847</v>
      </c>
      <c r="M68" s="41">
        <v>177847</v>
      </c>
      <c r="N68" s="42">
        <f t="shared" si="0"/>
        <v>0.70358833333333337</v>
      </c>
    </row>
    <row r="69" spans="1:14" x14ac:dyDescent="0.2">
      <c r="A69" s="39" t="s">
        <v>121</v>
      </c>
      <c r="B69" s="39" t="s">
        <v>122</v>
      </c>
      <c r="C69" s="40" t="s">
        <v>45</v>
      </c>
      <c r="D69" s="41">
        <v>500000</v>
      </c>
      <c r="E69" s="41">
        <v>750000</v>
      </c>
      <c r="F69" s="41">
        <v>750000</v>
      </c>
      <c r="G69" s="41">
        <v>0</v>
      </c>
      <c r="H69" s="41">
        <v>0</v>
      </c>
      <c r="I69" s="41">
        <v>0</v>
      </c>
      <c r="J69" s="41">
        <v>150000</v>
      </c>
      <c r="K69" s="41">
        <v>150000</v>
      </c>
      <c r="L69" s="41">
        <v>600000</v>
      </c>
      <c r="M69" s="41">
        <v>600000</v>
      </c>
      <c r="N69" s="42">
        <f t="shared" si="0"/>
        <v>0.2</v>
      </c>
    </row>
    <row r="70" spans="1:14" x14ac:dyDescent="0.2">
      <c r="A70" s="39" t="s">
        <v>343</v>
      </c>
      <c r="B70" s="39" t="s">
        <v>344</v>
      </c>
      <c r="C70" s="40" t="s">
        <v>45</v>
      </c>
      <c r="D70" s="41">
        <v>500000</v>
      </c>
      <c r="E70" s="41">
        <v>500000</v>
      </c>
      <c r="F70" s="41">
        <v>500000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500000</v>
      </c>
      <c r="M70" s="41">
        <v>500000</v>
      </c>
      <c r="N70" s="42">
        <f t="shared" si="0"/>
        <v>0</v>
      </c>
    </row>
    <row r="71" spans="1:14" x14ac:dyDescent="0.2">
      <c r="A71" s="39" t="s">
        <v>123</v>
      </c>
      <c r="B71" s="39" t="s">
        <v>124</v>
      </c>
      <c r="C71" s="40" t="s">
        <v>45</v>
      </c>
      <c r="D71" s="41">
        <v>0</v>
      </c>
      <c r="E71" s="41">
        <v>150000</v>
      </c>
      <c r="F71" s="41">
        <v>150000</v>
      </c>
      <c r="G71" s="41">
        <v>0</v>
      </c>
      <c r="H71" s="41">
        <v>0</v>
      </c>
      <c r="I71" s="41">
        <v>0</v>
      </c>
      <c r="J71" s="41">
        <v>150000</v>
      </c>
      <c r="K71" s="41">
        <v>150000</v>
      </c>
      <c r="L71" s="41">
        <v>0</v>
      </c>
      <c r="M71" s="41">
        <v>0</v>
      </c>
      <c r="N71" s="42">
        <f t="shared" ref="N71:N121" si="1">+J71/E71</f>
        <v>1</v>
      </c>
    </row>
    <row r="72" spans="1:14" ht="13.5" thickBot="1" x14ac:dyDescent="0.25">
      <c r="A72" s="39" t="s">
        <v>345</v>
      </c>
      <c r="B72" s="39" t="s">
        <v>346</v>
      </c>
      <c r="C72" s="40" t="s">
        <v>45</v>
      </c>
      <c r="D72" s="41">
        <v>0</v>
      </c>
      <c r="E72" s="41">
        <v>100000</v>
      </c>
      <c r="F72" s="41">
        <v>100000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100000</v>
      </c>
      <c r="M72" s="41">
        <v>100000</v>
      </c>
      <c r="N72" s="42">
        <f t="shared" si="1"/>
        <v>0</v>
      </c>
    </row>
    <row r="73" spans="1:14" ht="13.5" thickBot="1" x14ac:dyDescent="0.25">
      <c r="A73" s="34" t="s">
        <v>125</v>
      </c>
      <c r="B73" s="35" t="s">
        <v>126</v>
      </c>
      <c r="C73" s="36" t="s">
        <v>45</v>
      </c>
      <c r="D73" s="37">
        <v>1065515681</v>
      </c>
      <c r="E73" s="37">
        <v>1077515681</v>
      </c>
      <c r="F73" s="37">
        <v>1077515681</v>
      </c>
      <c r="G73" s="37">
        <v>0</v>
      </c>
      <c r="H73" s="37">
        <v>0</v>
      </c>
      <c r="I73" s="37">
        <v>0</v>
      </c>
      <c r="J73" s="37">
        <v>1012615024.59</v>
      </c>
      <c r="K73" s="37">
        <v>1004071518.39</v>
      </c>
      <c r="L73" s="37">
        <v>64900656.409999996</v>
      </c>
      <c r="M73" s="37">
        <v>64900656.409999996</v>
      </c>
      <c r="N73" s="38">
        <f t="shared" si="1"/>
        <v>0.93976824880194021</v>
      </c>
    </row>
    <row r="74" spans="1:14" x14ac:dyDescent="0.2">
      <c r="A74" s="39" t="s">
        <v>127</v>
      </c>
      <c r="B74" s="39" t="s">
        <v>128</v>
      </c>
      <c r="C74" s="40" t="s">
        <v>45</v>
      </c>
      <c r="D74" s="41">
        <v>14331533</v>
      </c>
      <c r="E74" s="41">
        <v>16331533</v>
      </c>
      <c r="F74" s="41">
        <v>16331533</v>
      </c>
      <c r="G74" s="41">
        <v>0</v>
      </c>
      <c r="H74" s="41">
        <v>0</v>
      </c>
      <c r="I74" s="41">
        <v>0</v>
      </c>
      <c r="J74" s="41">
        <v>13339707.779999999</v>
      </c>
      <c r="K74" s="41">
        <v>13229707.779999999</v>
      </c>
      <c r="L74" s="41">
        <v>2991825.22</v>
      </c>
      <c r="M74" s="41">
        <v>2991825.22</v>
      </c>
      <c r="N74" s="42">
        <f t="shared" si="1"/>
        <v>0.81680683497378959</v>
      </c>
    </row>
    <row r="75" spans="1:14" x14ac:dyDescent="0.2">
      <c r="A75" s="39" t="s">
        <v>129</v>
      </c>
      <c r="B75" s="39" t="s">
        <v>130</v>
      </c>
      <c r="C75" s="40" t="s">
        <v>45</v>
      </c>
      <c r="D75" s="41">
        <v>5604633</v>
      </c>
      <c r="E75" s="41">
        <v>5604633</v>
      </c>
      <c r="F75" s="41">
        <v>5604633</v>
      </c>
      <c r="G75" s="41">
        <v>0</v>
      </c>
      <c r="H75" s="41">
        <v>0</v>
      </c>
      <c r="I75" s="41">
        <v>0</v>
      </c>
      <c r="J75" s="41">
        <v>3356166.4</v>
      </c>
      <c r="K75" s="41">
        <v>3246166.4</v>
      </c>
      <c r="L75" s="41">
        <v>2248466.6</v>
      </c>
      <c r="M75" s="41">
        <v>2248466.6</v>
      </c>
      <c r="N75" s="42">
        <f t="shared" si="1"/>
        <v>0.59882001194369017</v>
      </c>
    </row>
    <row r="76" spans="1:14" x14ac:dyDescent="0.2">
      <c r="A76" s="39" t="s">
        <v>131</v>
      </c>
      <c r="B76" s="39" t="s">
        <v>132</v>
      </c>
      <c r="C76" s="40" t="s">
        <v>45</v>
      </c>
      <c r="D76" s="41">
        <v>628500</v>
      </c>
      <c r="E76" s="41">
        <v>628500</v>
      </c>
      <c r="F76" s="41">
        <v>628500</v>
      </c>
      <c r="G76" s="41">
        <v>0</v>
      </c>
      <c r="H76" s="41">
        <v>0</v>
      </c>
      <c r="I76" s="41">
        <v>0</v>
      </c>
      <c r="J76" s="41">
        <v>623490</v>
      </c>
      <c r="K76" s="41">
        <v>623490</v>
      </c>
      <c r="L76" s="41">
        <v>5010</v>
      </c>
      <c r="M76" s="41">
        <v>5010</v>
      </c>
      <c r="N76" s="42">
        <f t="shared" si="1"/>
        <v>0.99202863961813847</v>
      </c>
    </row>
    <row r="77" spans="1:14" x14ac:dyDescent="0.2">
      <c r="A77" s="39" t="s">
        <v>347</v>
      </c>
      <c r="B77" s="39" t="s">
        <v>348</v>
      </c>
      <c r="C77" s="40" t="s">
        <v>45</v>
      </c>
      <c r="D77" s="41">
        <v>5000000</v>
      </c>
      <c r="E77" s="41">
        <v>7000000</v>
      </c>
      <c r="F77" s="41">
        <v>7000000</v>
      </c>
      <c r="G77" s="41">
        <v>0</v>
      </c>
      <c r="H77" s="41">
        <v>0</v>
      </c>
      <c r="I77" s="41">
        <v>0</v>
      </c>
      <c r="J77" s="41">
        <v>6930180.7000000002</v>
      </c>
      <c r="K77" s="41">
        <v>6930180.7000000002</v>
      </c>
      <c r="L77" s="41">
        <v>69819.3</v>
      </c>
      <c r="M77" s="41">
        <v>69819.3</v>
      </c>
      <c r="N77" s="42">
        <f t="shared" si="1"/>
        <v>0.99002581428571435</v>
      </c>
    </row>
    <row r="78" spans="1:14" x14ac:dyDescent="0.2">
      <c r="A78" s="39" t="s">
        <v>221</v>
      </c>
      <c r="B78" s="39" t="s">
        <v>222</v>
      </c>
      <c r="C78" s="40" t="s">
        <v>45</v>
      </c>
      <c r="D78" s="41">
        <v>3098400</v>
      </c>
      <c r="E78" s="41">
        <v>3098400</v>
      </c>
      <c r="F78" s="41">
        <v>3098400</v>
      </c>
      <c r="G78" s="41">
        <v>0</v>
      </c>
      <c r="H78" s="41">
        <v>0</v>
      </c>
      <c r="I78" s="41">
        <v>0</v>
      </c>
      <c r="J78" s="41">
        <v>2429870.6800000002</v>
      </c>
      <c r="K78" s="41">
        <v>2429870.6800000002</v>
      </c>
      <c r="L78" s="41">
        <v>668529.31999999995</v>
      </c>
      <c r="M78" s="41">
        <v>668529.31999999995</v>
      </c>
      <c r="N78" s="42">
        <f t="shared" si="1"/>
        <v>0.78423401755744904</v>
      </c>
    </row>
    <row r="79" spans="1:14" x14ac:dyDescent="0.2">
      <c r="A79" s="39" t="s">
        <v>349</v>
      </c>
      <c r="B79" s="39" t="s">
        <v>350</v>
      </c>
      <c r="C79" s="40" t="s">
        <v>45</v>
      </c>
      <c r="D79" s="41">
        <v>150000</v>
      </c>
      <c r="E79" s="41">
        <v>150000</v>
      </c>
      <c r="F79" s="41">
        <v>150000</v>
      </c>
      <c r="G79" s="41">
        <v>0</v>
      </c>
      <c r="H79" s="41">
        <v>0</v>
      </c>
      <c r="I79" s="41">
        <v>0</v>
      </c>
      <c r="J79" s="41">
        <v>33598.800000000003</v>
      </c>
      <c r="K79" s="41">
        <v>33598.800000000003</v>
      </c>
      <c r="L79" s="41">
        <v>116401.2</v>
      </c>
      <c r="M79" s="41">
        <v>116401.2</v>
      </c>
      <c r="N79" s="42">
        <f t="shared" si="1"/>
        <v>0.22399200000000002</v>
      </c>
    </row>
    <row r="80" spans="1:14" x14ac:dyDescent="0.2">
      <c r="A80" s="39" t="s">
        <v>351</v>
      </c>
      <c r="B80" s="39" t="s">
        <v>352</v>
      </c>
      <c r="C80" s="40" t="s">
        <v>45</v>
      </c>
      <c r="D80" s="41">
        <v>150000</v>
      </c>
      <c r="E80" s="41">
        <v>150000</v>
      </c>
      <c r="F80" s="41">
        <v>150000</v>
      </c>
      <c r="G80" s="41">
        <v>0</v>
      </c>
      <c r="H80" s="41">
        <v>0</v>
      </c>
      <c r="I80" s="41">
        <v>0</v>
      </c>
      <c r="J80" s="41">
        <v>33598.800000000003</v>
      </c>
      <c r="K80" s="41">
        <v>33598.800000000003</v>
      </c>
      <c r="L80" s="41">
        <v>116401.2</v>
      </c>
      <c r="M80" s="41">
        <v>116401.2</v>
      </c>
      <c r="N80" s="42">
        <f t="shared" si="1"/>
        <v>0.22399200000000002</v>
      </c>
    </row>
    <row r="81" spans="1:14" x14ac:dyDescent="0.2">
      <c r="A81" s="39" t="s">
        <v>353</v>
      </c>
      <c r="B81" s="39" t="s">
        <v>354</v>
      </c>
      <c r="C81" s="40" t="s">
        <v>45</v>
      </c>
      <c r="D81" s="41">
        <v>10202024</v>
      </c>
      <c r="E81" s="41">
        <v>12602024</v>
      </c>
      <c r="F81" s="41">
        <v>12602024</v>
      </c>
      <c r="G81" s="41">
        <v>0</v>
      </c>
      <c r="H81" s="41">
        <v>0</v>
      </c>
      <c r="I81" s="41">
        <v>0</v>
      </c>
      <c r="J81" s="41">
        <v>12192640.449999999</v>
      </c>
      <c r="K81" s="41">
        <v>12192640.449999999</v>
      </c>
      <c r="L81" s="41">
        <v>409383.55</v>
      </c>
      <c r="M81" s="41">
        <v>409383.55</v>
      </c>
      <c r="N81" s="42">
        <f t="shared" si="1"/>
        <v>0.96751446037557132</v>
      </c>
    </row>
    <row r="82" spans="1:14" x14ac:dyDescent="0.2">
      <c r="A82" s="39" t="s">
        <v>355</v>
      </c>
      <c r="B82" s="39" t="s">
        <v>356</v>
      </c>
      <c r="C82" s="40" t="s">
        <v>45</v>
      </c>
      <c r="D82" s="41">
        <v>500000</v>
      </c>
      <c r="E82" s="41">
        <v>1500000</v>
      </c>
      <c r="F82" s="41">
        <v>1500000</v>
      </c>
      <c r="G82" s="41">
        <v>0</v>
      </c>
      <c r="H82" s="41">
        <v>0</v>
      </c>
      <c r="I82" s="41">
        <v>0</v>
      </c>
      <c r="J82" s="41">
        <v>1353306.28</v>
      </c>
      <c r="K82" s="41">
        <v>1353306.28</v>
      </c>
      <c r="L82" s="41">
        <v>146693.72</v>
      </c>
      <c r="M82" s="41">
        <v>146693.72</v>
      </c>
      <c r="N82" s="42">
        <f t="shared" si="1"/>
        <v>0.90220418666666669</v>
      </c>
    </row>
    <row r="83" spans="1:14" x14ac:dyDescent="0.2">
      <c r="A83" s="39" t="s">
        <v>357</v>
      </c>
      <c r="B83" s="39" t="s">
        <v>358</v>
      </c>
      <c r="C83" s="40" t="s">
        <v>45</v>
      </c>
      <c r="D83" s="41">
        <v>300000</v>
      </c>
      <c r="E83" s="41">
        <v>1500000</v>
      </c>
      <c r="F83" s="41">
        <v>1500000</v>
      </c>
      <c r="G83" s="41">
        <v>0</v>
      </c>
      <c r="H83" s="41">
        <v>0</v>
      </c>
      <c r="I83" s="41">
        <v>0</v>
      </c>
      <c r="J83" s="41">
        <v>1484501.98</v>
      </c>
      <c r="K83" s="41">
        <v>1484501.98</v>
      </c>
      <c r="L83" s="41">
        <v>15498.02</v>
      </c>
      <c r="M83" s="41">
        <v>15498.02</v>
      </c>
      <c r="N83" s="42">
        <f t="shared" si="1"/>
        <v>0.98966798666666667</v>
      </c>
    </row>
    <row r="84" spans="1:14" x14ac:dyDescent="0.2">
      <c r="A84" s="39" t="s">
        <v>359</v>
      </c>
      <c r="B84" s="39" t="s">
        <v>360</v>
      </c>
      <c r="C84" s="40" t="s">
        <v>45</v>
      </c>
      <c r="D84" s="41">
        <v>300000</v>
      </c>
      <c r="E84" s="41">
        <v>300000</v>
      </c>
      <c r="F84" s="41">
        <v>300000</v>
      </c>
      <c r="G84" s="41">
        <v>0</v>
      </c>
      <c r="H84" s="41">
        <v>0</v>
      </c>
      <c r="I84" s="41">
        <v>0</v>
      </c>
      <c r="J84" s="41">
        <v>296020</v>
      </c>
      <c r="K84" s="41">
        <v>296020</v>
      </c>
      <c r="L84" s="41">
        <v>3980</v>
      </c>
      <c r="M84" s="41">
        <v>3980</v>
      </c>
      <c r="N84" s="42">
        <f t="shared" si="1"/>
        <v>0.98673333333333335</v>
      </c>
    </row>
    <row r="85" spans="1:14" x14ac:dyDescent="0.2">
      <c r="A85" s="39" t="s">
        <v>361</v>
      </c>
      <c r="B85" s="39" t="s">
        <v>362</v>
      </c>
      <c r="C85" s="40" t="s">
        <v>45</v>
      </c>
      <c r="D85" s="41">
        <v>7702024</v>
      </c>
      <c r="E85" s="41">
        <v>7702024</v>
      </c>
      <c r="F85" s="41">
        <v>7702024</v>
      </c>
      <c r="G85" s="41">
        <v>0</v>
      </c>
      <c r="H85" s="41">
        <v>0</v>
      </c>
      <c r="I85" s="41">
        <v>0</v>
      </c>
      <c r="J85" s="41">
        <v>7616574.9299999997</v>
      </c>
      <c r="K85" s="41">
        <v>7616574.9299999997</v>
      </c>
      <c r="L85" s="41">
        <v>85449.07</v>
      </c>
      <c r="M85" s="41">
        <v>85449.07</v>
      </c>
      <c r="N85" s="42">
        <f t="shared" si="1"/>
        <v>0.98890563441505763</v>
      </c>
    </row>
    <row r="86" spans="1:14" x14ac:dyDescent="0.2">
      <c r="A86" s="39" t="s">
        <v>363</v>
      </c>
      <c r="B86" s="39" t="s">
        <v>364</v>
      </c>
      <c r="C86" s="40" t="s">
        <v>45</v>
      </c>
      <c r="D86" s="41">
        <v>1000000</v>
      </c>
      <c r="E86" s="41">
        <v>1000000</v>
      </c>
      <c r="F86" s="41">
        <v>1000000</v>
      </c>
      <c r="G86" s="41">
        <v>0</v>
      </c>
      <c r="H86" s="41">
        <v>0</v>
      </c>
      <c r="I86" s="41">
        <v>0</v>
      </c>
      <c r="J86" s="41">
        <v>872827</v>
      </c>
      <c r="K86" s="41">
        <v>872827</v>
      </c>
      <c r="L86" s="41">
        <v>127173</v>
      </c>
      <c r="M86" s="41">
        <v>127173</v>
      </c>
      <c r="N86" s="42">
        <f t="shared" si="1"/>
        <v>0.87282700000000002</v>
      </c>
    </row>
    <row r="87" spans="1:14" x14ac:dyDescent="0.2">
      <c r="A87" s="39" t="s">
        <v>365</v>
      </c>
      <c r="B87" s="39" t="s">
        <v>366</v>
      </c>
      <c r="C87" s="40" t="s">
        <v>45</v>
      </c>
      <c r="D87" s="41">
        <v>400000</v>
      </c>
      <c r="E87" s="41">
        <v>600000</v>
      </c>
      <c r="F87" s="41">
        <v>600000</v>
      </c>
      <c r="G87" s="41">
        <v>0</v>
      </c>
      <c r="H87" s="41">
        <v>0</v>
      </c>
      <c r="I87" s="41">
        <v>0</v>
      </c>
      <c r="J87" s="41">
        <v>569410.26</v>
      </c>
      <c r="K87" s="41">
        <v>569410.26</v>
      </c>
      <c r="L87" s="41">
        <v>30589.74</v>
      </c>
      <c r="M87" s="41">
        <v>30589.74</v>
      </c>
      <c r="N87" s="42">
        <f t="shared" si="1"/>
        <v>0.94901710000000006</v>
      </c>
    </row>
    <row r="88" spans="1:14" x14ac:dyDescent="0.2">
      <c r="A88" s="39" t="s">
        <v>223</v>
      </c>
      <c r="B88" s="39" t="s">
        <v>224</v>
      </c>
      <c r="C88" s="40" t="s">
        <v>45</v>
      </c>
      <c r="D88" s="41">
        <v>32042513</v>
      </c>
      <c r="E88" s="41">
        <v>32042513</v>
      </c>
      <c r="F88" s="41">
        <v>32042513</v>
      </c>
      <c r="G88" s="41">
        <v>0</v>
      </c>
      <c r="H88" s="41">
        <v>0</v>
      </c>
      <c r="I88" s="41">
        <v>0</v>
      </c>
      <c r="J88" s="41">
        <v>28626961.539999999</v>
      </c>
      <c r="K88" s="41">
        <v>28626961.539999999</v>
      </c>
      <c r="L88" s="41">
        <v>3415551.46</v>
      </c>
      <c r="M88" s="41">
        <v>3415551.46</v>
      </c>
      <c r="N88" s="42">
        <f t="shared" si="1"/>
        <v>0.89340563082552227</v>
      </c>
    </row>
    <row r="89" spans="1:14" x14ac:dyDescent="0.2">
      <c r="A89" s="39" t="s">
        <v>367</v>
      </c>
      <c r="B89" s="39" t="s">
        <v>368</v>
      </c>
      <c r="C89" s="40" t="s">
        <v>45</v>
      </c>
      <c r="D89" s="41">
        <v>2530513</v>
      </c>
      <c r="E89" s="41">
        <v>2530513</v>
      </c>
      <c r="F89" s="41">
        <v>2530513</v>
      </c>
      <c r="G89" s="41">
        <v>0</v>
      </c>
      <c r="H89" s="41">
        <v>0</v>
      </c>
      <c r="I89" s="41">
        <v>0</v>
      </c>
      <c r="J89" s="41">
        <v>2257739.2200000002</v>
      </c>
      <c r="K89" s="41">
        <v>2257739.2200000002</v>
      </c>
      <c r="L89" s="41">
        <v>272773.78000000003</v>
      </c>
      <c r="M89" s="41">
        <v>272773.78000000003</v>
      </c>
      <c r="N89" s="42">
        <f t="shared" si="1"/>
        <v>0.89220613369700141</v>
      </c>
    </row>
    <row r="90" spans="1:14" x14ac:dyDescent="0.2">
      <c r="A90" s="39" t="s">
        <v>225</v>
      </c>
      <c r="B90" s="39" t="s">
        <v>226</v>
      </c>
      <c r="C90" s="40" t="s">
        <v>45</v>
      </c>
      <c r="D90" s="41">
        <v>29512000</v>
      </c>
      <c r="E90" s="41">
        <v>29512000</v>
      </c>
      <c r="F90" s="41">
        <v>29512000</v>
      </c>
      <c r="G90" s="41">
        <v>0</v>
      </c>
      <c r="H90" s="41">
        <v>0</v>
      </c>
      <c r="I90" s="41">
        <v>0</v>
      </c>
      <c r="J90" s="41">
        <v>26369222.32</v>
      </c>
      <c r="K90" s="41">
        <v>26369222.32</v>
      </c>
      <c r="L90" s="41">
        <v>3142777.68</v>
      </c>
      <c r="M90" s="41">
        <v>3142777.68</v>
      </c>
      <c r="N90" s="42">
        <f t="shared" si="1"/>
        <v>0.89350848197343458</v>
      </c>
    </row>
    <row r="91" spans="1:14" x14ac:dyDescent="0.2">
      <c r="A91" s="39" t="s">
        <v>227</v>
      </c>
      <c r="B91" s="39" t="s">
        <v>228</v>
      </c>
      <c r="C91" s="40" t="s">
        <v>45</v>
      </c>
      <c r="D91" s="41">
        <v>1008789611</v>
      </c>
      <c r="E91" s="41">
        <v>1016389611</v>
      </c>
      <c r="F91" s="41">
        <v>1016389611</v>
      </c>
      <c r="G91" s="41">
        <v>0</v>
      </c>
      <c r="H91" s="41">
        <v>0</v>
      </c>
      <c r="I91" s="41">
        <v>0</v>
      </c>
      <c r="J91" s="41">
        <v>958422116.01999998</v>
      </c>
      <c r="K91" s="41">
        <v>949988609.82000005</v>
      </c>
      <c r="L91" s="41">
        <v>57967494.979999997</v>
      </c>
      <c r="M91" s="41">
        <v>57967494.979999997</v>
      </c>
      <c r="N91" s="42">
        <f t="shared" si="1"/>
        <v>0.9429672496131013</v>
      </c>
    </row>
    <row r="92" spans="1:14" x14ac:dyDescent="0.2">
      <c r="A92" s="39" t="s">
        <v>369</v>
      </c>
      <c r="B92" s="39" t="s">
        <v>370</v>
      </c>
      <c r="C92" s="40" t="s">
        <v>45</v>
      </c>
      <c r="D92" s="41">
        <v>3730000</v>
      </c>
      <c r="E92" s="41">
        <v>3730000</v>
      </c>
      <c r="F92" s="41">
        <v>3730000</v>
      </c>
      <c r="G92" s="41">
        <v>0</v>
      </c>
      <c r="H92" s="41">
        <v>0</v>
      </c>
      <c r="I92" s="41">
        <v>0</v>
      </c>
      <c r="J92" s="41">
        <v>2669828.02</v>
      </c>
      <c r="K92" s="41">
        <v>2669828.02</v>
      </c>
      <c r="L92" s="41">
        <v>1060171.98</v>
      </c>
      <c r="M92" s="41">
        <v>1060171.98</v>
      </c>
      <c r="N92" s="42">
        <f t="shared" si="1"/>
        <v>0.71577158713136735</v>
      </c>
    </row>
    <row r="93" spans="1:14" x14ac:dyDescent="0.2">
      <c r="A93" s="39" t="s">
        <v>253</v>
      </c>
      <c r="B93" s="39" t="s">
        <v>254</v>
      </c>
      <c r="C93" s="40" t="s">
        <v>45</v>
      </c>
      <c r="D93" s="41">
        <v>984087785</v>
      </c>
      <c r="E93" s="41">
        <v>991687785</v>
      </c>
      <c r="F93" s="41">
        <v>991687785</v>
      </c>
      <c r="G93" s="41">
        <v>0</v>
      </c>
      <c r="H93" s="41">
        <v>0</v>
      </c>
      <c r="I93" s="41">
        <v>0</v>
      </c>
      <c r="J93" s="41">
        <v>938245273.84000003</v>
      </c>
      <c r="K93" s="41">
        <v>930241767.63999999</v>
      </c>
      <c r="L93" s="41">
        <v>53442511.159999996</v>
      </c>
      <c r="M93" s="41">
        <v>53442511.159999996</v>
      </c>
      <c r="N93" s="42">
        <f t="shared" si="1"/>
        <v>0.94610953974793588</v>
      </c>
    </row>
    <row r="94" spans="1:14" x14ac:dyDescent="0.2">
      <c r="A94" s="39" t="s">
        <v>371</v>
      </c>
      <c r="B94" s="39" t="s">
        <v>372</v>
      </c>
      <c r="C94" s="40" t="s">
        <v>45</v>
      </c>
      <c r="D94" s="41">
        <v>4935438</v>
      </c>
      <c r="E94" s="41">
        <v>4935438</v>
      </c>
      <c r="F94" s="41">
        <v>4935438</v>
      </c>
      <c r="G94" s="41">
        <v>0</v>
      </c>
      <c r="H94" s="41">
        <v>0</v>
      </c>
      <c r="I94" s="41">
        <v>0</v>
      </c>
      <c r="J94" s="41">
        <v>4224195.34</v>
      </c>
      <c r="K94" s="41">
        <v>4224195.34</v>
      </c>
      <c r="L94" s="41">
        <v>711242.66</v>
      </c>
      <c r="M94" s="41">
        <v>711242.66</v>
      </c>
      <c r="N94" s="42">
        <f t="shared" si="1"/>
        <v>0.85589067069629887</v>
      </c>
    </row>
    <row r="95" spans="1:14" x14ac:dyDescent="0.2">
      <c r="A95" s="39" t="s">
        <v>255</v>
      </c>
      <c r="B95" s="39" t="s">
        <v>256</v>
      </c>
      <c r="C95" s="40" t="s">
        <v>45</v>
      </c>
      <c r="D95" s="41">
        <v>3050000</v>
      </c>
      <c r="E95" s="41">
        <v>4150000</v>
      </c>
      <c r="F95" s="41">
        <v>4150000</v>
      </c>
      <c r="G95" s="41">
        <v>0</v>
      </c>
      <c r="H95" s="41">
        <v>0</v>
      </c>
      <c r="I95" s="41">
        <v>0</v>
      </c>
      <c r="J95" s="41">
        <v>3330580</v>
      </c>
      <c r="K95" s="41">
        <v>2900580</v>
      </c>
      <c r="L95" s="41">
        <v>819420</v>
      </c>
      <c r="M95" s="41">
        <v>819420</v>
      </c>
      <c r="N95" s="42">
        <f t="shared" si="1"/>
        <v>0.80254939759036148</v>
      </c>
    </row>
    <row r="96" spans="1:14" x14ac:dyDescent="0.2">
      <c r="A96" s="39" t="s">
        <v>373</v>
      </c>
      <c r="B96" s="39" t="s">
        <v>374</v>
      </c>
      <c r="C96" s="40" t="s">
        <v>45</v>
      </c>
      <c r="D96" s="41">
        <v>10695329</v>
      </c>
      <c r="E96" s="41">
        <v>9595329</v>
      </c>
      <c r="F96" s="41">
        <v>9595329</v>
      </c>
      <c r="G96" s="41">
        <v>0</v>
      </c>
      <c r="H96" s="41">
        <v>0</v>
      </c>
      <c r="I96" s="41">
        <v>0</v>
      </c>
      <c r="J96" s="41">
        <v>8385503.2000000002</v>
      </c>
      <c r="K96" s="41">
        <v>8385503.2000000002</v>
      </c>
      <c r="L96" s="41">
        <v>1209825.8</v>
      </c>
      <c r="M96" s="41">
        <v>1209825.8</v>
      </c>
      <c r="N96" s="42">
        <f t="shared" si="1"/>
        <v>0.87391513099759266</v>
      </c>
    </row>
    <row r="97" spans="1:14" x14ac:dyDescent="0.2">
      <c r="A97" s="39" t="s">
        <v>229</v>
      </c>
      <c r="B97" s="39" t="s">
        <v>230</v>
      </c>
      <c r="C97" s="40" t="s">
        <v>45</v>
      </c>
      <c r="D97" s="41">
        <v>1000000</v>
      </c>
      <c r="E97" s="41">
        <v>1000000</v>
      </c>
      <c r="F97" s="41">
        <v>1000000</v>
      </c>
      <c r="G97" s="41">
        <v>0</v>
      </c>
      <c r="H97" s="41">
        <v>0</v>
      </c>
      <c r="I97" s="41">
        <v>0</v>
      </c>
      <c r="J97" s="41">
        <v>536350</v>
      </c>
      <c r="K97" s="41">
        <v>536350</v>
      </c>
      <c r="L97" s="41">
        <v>463650</v>
      </c>
      <c r="M97" s="41">
        <v>463650</v>
      </c>
      <c r="N97" s="42">
        <f t="shared" si="1"/>
        <v>0.53634999999999999</v>
      </c>
    </row>
    <row r="98" spans="1:14" ht="13.5" thickBot="1" x14ac:dyDescent="0.25">
      <c r="A98" s="39" t="s">
        <v>257</v>
      </c>
      <c r="B98" s="39" t="s">
        <v>258</v>
      </c>
      <c r="C98" s="40" t="s">
        <v>45</v>
      </c>
      <c r="D98" s="41">
        <v>1291059</v>
      </c>
      <c r="E98" s="41">
        <v>1291059</v>
      </c>
      <c r="F98" s="41">
        <v>1291059</v>
      </c>
      <c r="G98" s="41">
        <v>0</v>
      </c>
      <c r="H98" s="41">
        <v>0</v>
      </c>
      <c r="I98" s="41">
        <v>0</v>
      </c>
      <c r="J98" s="41">
        <v>1030385.62</v>
      </c>
      <c r="K98" s="41">
        <v>1030385.62</v>
      </c>
      <c r="L98" s="41">
        <v>260673.38</v>
      </c>
      <c r="M98" s="41">
        <v>260673.38</v>
      </c>
      <c r="N98" s="42">
        <f t="shared" si="1"/>
        <v>0.79809336366502226</v>
      </c>
    </row>
    <row r="99" spans="1:14" ht="13.5" thickBot="1" x14ac:dyDescent="0.25">
      <c r="A99" s="34" t="s">
        <v>133</v>
      </c>
      <c r="B99" s="35" t="s">
        <v>134</v>
      </c>
      <c r="C99" s="36" t="s">
        <v>50</v>
      </c>
      <c r="D99" s="37">
        <v>1242739154</v>
      </c>
      <c r="E99" s="37">
        <v>1914586761</v>
      </c>
      <c r="F99" s="37">
        <v>1914586761</v>
      </c>
      <c r="G99" s="37">
        <v>0</v>
      </c>
      <c r="H99" s="37">
        <v>0</v>
      </c>
      <c r="I99" s="37">
        <v>0</v>
      </c>
      <c r="J99" s="37">
        <v>1807384525.51</v>
      </c>
      <c r="K99" s="37">
        <v>1729115805.51</v>
      </c>
      <c r="L99" s="37">
        <v>107202235.48999999</v>
      </c>
      <c r="M99" s="37">
        <v>107202235.48999999</v>
      </c>
      <c r="N99" s="38">
        <f t="shared" si="1"/>
        <v>0.94400763774528162</v>
      </c>
    </row>
    <row r="100" spans="1:14" x14ac:dyDescent="0.2">
      <c r="A100" s="39" t="s">
        <v>135</v>
      </c>
      <c r="B100" s="39" t="s">
        <v>136</v>
      </c>
      <c r="C100" s="40" t="s">
        <v>50</v>
      </c>
      <c r="D100" s="41">
        <v>1161175625</v>
      </c>
      <c r="E100" s="41">
        <v>1809526409</v>
      </c>
      <c r="F100" s="41">
        <v>1809526409</v>
      </c>
      <c r="G100" s="41">
        <v>0</v>
      </c>
      <c r="H100" s="41">
        <v>0</v>
      </c>
      <c r="I100" s="41">
        <v>0</v>
      </c>
      <c r="J100" s="41">
        <v>1706938985.45</v>
      </c>
      <c r="K100" s="41">
        <v>1631938985.45</v>
      </c>
      <c r="L100" s="41">
        <v>102587423.55</v>
      </c>
      <c r="M100" s="41">
        <v>102587423.55</v>
      </c>
      <c r="N100" s="42">
        <f t="shared" si="1"/>
        <v>0.94330703158585405</v>
      </c>
    </row>
    <row r="101" spans="1:14" x14ac:dyDescent="0.2">
      <c r="A101" s="39" t="s">
        <v>375</v>
      </c>
      <c r="B101" s="39" t="s">
        <v>376</v>
      </c>
      <c r="C101" s="40" t="s">
        <v>50</v>
      </c>
      <c r="D101" s="41">
        <v>4986862</v>
      </c>
      <c r="E101" s="41">
        <v>4986862</v>
      </c>
      <c r="F101" s="41">
        <v>4986862</v>
      </c>
      <c r="G101" s="41">
        <v>0</v>
      </c>
      <c r="H101" s="41">
        <v>0</v>
      </c>
      <c r="I101" s="41">
        <v>0</v>
      </c>
      <c r="J101" s="41">
        <v>4784288</v>
      </c>
      <c r="K101" s="41">
        <v>4784288</v>
      </c>
      <c r="L101" s="41">
        <v>202574</v>
      </c>
      <c r="M101" s="41">
        <v>202574</v>
      </c>
      <c r="N101" s="42">
        <f t="shared" si="1"/>
        <v>0.95937846284898198</v>
      </c>
    </row>
    <row r="102" spans="1:14" x14ac:dyDescent="0.2">
      <c r="A102" s="39" t="s">
        <v>137</v>
      </c>
      <c r="B102" s="39" t="s">
        <v>138</v>
      </c>
      <c r="C102" s="40" t="s">
        <v>50</v>
      </c>
      <c r="D102" s="41">
        <v>70000000</v>
      </c>
      <c r="E102" s="41">
        <v>48994500</v>
      </c>
      <c r="F102" s="41">
        <v>48994500</v>
      </c>
      <c r="G102" s="41">
        <v>0</v>
      </c>
      <c r="H102" s="41">
        <v>0</v>
      </c>
      <c r="I102" s="41">
        <v>0</v>
      </c>
      <c r="J102" s="41">
        <v>48994500</v>
      </c>
      <c r="K102" s="41">
        <v>48994500</v>
      </c>
      <c r="L102" s="41">
        <v>0</v>
      </c>
      <c r="M102" s="41">
        <v>0</v>
      </c>
      <c r="N102" s="42">
        <f t="shared" si="1"/>
        <v>1</v>
      </c>
    </row>
    <row r="103" spans="1:14" x14ac:dyDescent="0.2">
      <c r="A103" s="39" t="s">
        <v>377</v>
      </c>
      <c r="B103" s="39" t="s">
        <v>378</v>
      </c>
      <c r="C103" s="40" t="s">
        <v>50</v>
      </c>
      <c r="D103" s="41">
        <v>7300000</v>
      </c>
      <c r="E103" s="41">
        <v>7058677</v>
      </c>
      <c r="F103" s="41">
        <v>7058677</v>
      </c>
      <c r="G103" s="41">
        <v>0</v>
      </c>
      <c r="H103" s="41">
        <v>0</v>
      </c>
      <c r="I103" s="41">
        <v>0</v>
      </c>
      <c r="J103" s="41">
        <v>6992684.3499999996</v>
      </c>
      <c r="K103" s="41">
        <v>6992684.3499999996</v>
      </c>
      <c r="L103" s="41">
        <v>65992.649999999994</v>
      </c>
      <c r="M103" s="41">
        <v>65992.649999999994</v>
      </c>
      <c r="N103" s="42">
        <f t="shared" si="1"/>
        <v>0.99065084717716922</v>
      </c>
    </row>
    <row r="104" spans="1:14" x14ac:dyDescent="0.2">
      <c r="A104" s="39" t="s">
        <v>379</v>
      </c>
      <c r="B104" s="39" t="s">
        <v>380</v>
      </c>
      <c r="C104" s="40" t="s">
        <v>50</v>
      </c>
      <c r="D104" s="41">
        <v>100000000</v>
      </c>
      <c r="E104" s="41">
        <v>129750000</v>
      </c>
      <c r="F104" s="41">
        <v>129750000</v>
      </c>
      <c r="G104" s="41">
        <v>0</v>
      </c>
      <c r="H104" s="41">
        <v>0</v>
      </c>
      <c r="I104" s="41">
        <v>0</v>
      </c>
      <c r="J104" s="41">
        <v>121266606.70999999</v>
      </c>
      <c r="K104" s="41">
        <v>121266606.70999999</v>
      </c>
      <c r="L104" s="41">
        <v>8483393.2899999991</v>
      </c>
      <c r="M104" s="41">
        <v>8483393.2899999991</v>
      </c>
      <c r="N104" s="42">
        <f t="shared" si="1"/>
        <v>0.93461739275529865</v>
      </c>
    </row>
    <row r="105" spans="1:14" x14ac:dyDescent="0.2">
      <c r="A105" s="39" t="s">
        <v>381</v>
      </c>
      <c r="B105" s="39" t="s">
        <v>382</v>
      </c>
      <c r="C105" s="40" t="s">
        <v>50</v>
      </c>
      <c r="D105" s="41">
        <v>38810000</v>
      </c>
      <c r="E105" s="41">
        <v>155310000</v>
      </c>
      <c r="F105" s="41">
        <v>155310000</v>
      </c>
      <c r="G105" s="41">
        <v>0</v>
      </c>
      <c r="H105" s="41">
        <v>0</v>
      </c>
      <c r="I105" s="41">
        <v>0</v>
      </c>
      <c r="J105" s="41">
        <v>149703854.77000001</v>
      </c>
      <c r="K105" s="41">
        <v>74703854.769999996</v>
      </c>
      <c r="L105" s="41">
        <v>5606145.2300000004</v>
      </c>
      <c r="M105" s="41">
        <v>5606145.2300000004</v>
      </c>
      <c r="N105" s="42">
        <f t="shared" si="1"/>
        <v>0.96390351406863695</v>
      </c>
    </row>
    <row r="106" spans="1:14" x14ac:dyDescent="0.2">
      <c r="A106" s="39" t="s">
        <v>383</v>
      </c>
      <c r="B106" s="39" t="s">
        <v>384</v>
      </c>
      <c r="C106" s="40" t="s">
        <v>50</v>
      </c>
      <c r="D106" s="41">
        <v>938383263</v>
      </c>
      <c r="E106" s="41">
        <v>1461730870</v>
      </c>
      <c r="F106" s="41">
        <v>1461730870</v>
      </c>
      <c r="G106" s="41">
        <v>0</v>
      </c>
      <c r="H106" s="41">
        <v>0</v>
      </c>
      <c r="I106" s="41">
        <v>0</v>
      </c>
      <c r="J106" s="41">
        <v>1373677730.8900001</v>
      </c>
      <c r="K106" s="41">
        <v>1373677730.8900001</v>
      </c>
      <c r="L106" s="41">
        <v>88053139.109999999</v>
      </c>
      <c r="M106" s="41">
        <v>88053139.109999999</v>
      </c>
      <c r="N106" s="42">
        <f t="shared" si="1"/>
        <v>0.93976104567730723</v>
      </c>
    </row>
    <row r="107" spans="1:14" x14ac:dyDescent="0.2">
      <c r="A107" s="39" t="s">
        <v>231</v>
      </c>
      <c r="B107" s="39" t="s">
        <v>232</v>
      </c>
      <c r="C107" s="40" t="s">
        <v>50</v>
      </c>
      <c r="D107" s="41">
        <v>1695500</v>
      </c>
      <c r="E107" s="41">
        <v>1695500</v>
      </c>
      <c r="F107" s="41">
        <v>1695500</v>
      </c>
      <c r="G107" s="41">
        <v>0</v>
      </c>
      <c r="H107" s="41">
        <v>0</v>
      </c>
      <c r="I107" s="41">
        <v>0</v>
      </c>
      <c r="J107" s="41">
        <v>1519320.73</v>
      </c>
      <c r="K107" s="41">
        <v>1519320.73</v>
      </c>
      <c r="L107" s="41">
        <v>176179.27</v>
      </c>
      <c r="M107" s="41">
        <v>176179.27</v>
      </c>
      <c r="N107" s="42">
        <f t="shared" si="1"/>
        <v>0.89609007962253018</v>
      </c>
    </row>
    <row r="108" spans="1:14" x14ac:dyDescent="0.2">
      <c r="A108" s="39" t="s">
        <v>139</v>
      </c>
      <c r="B108" s="39" t="s">
        <v>140</v>
      </c>
      <c r="C108" s="40" t="s">
        <v>50</v>
      </c>
      <c r="D108" s="41">
        <v>73413529</v>
      </c>
      <c r="E108" s="41">
        <v>84413529</v>
      </c>
      <c r="F108" s="41">
        <v>84413529</v>
      </c>
      <c r="G108" s="41">
        <v>0</v>
      </c>
      <c r="H108" s="41">
        <v>0</v>
      </c>
      <c r="I108" s="41">
        <v>0</v>
      </c>
      <c r="J108" s="41">
        <v>84152200.890000001</v>
      </c>
      <c r="K108" s="41">
        <v>84152200.890000001</v>
      </c>
      <c r="L108" s="41">
        <v>261328.11</v>
      </c>
      <c r="M108" s="41">
        <v>261328.11</v>
      </c>
      <c r="N108" s="42">
        <f t="shared" si="1"/>
        <v>0.99690419162549171</v>
      </c>
    </row>
    <row r="109" spans="1:14" x14ac:dyDescent="0.2">
      <c r="A109" s="39" t="s">
        <v>385</v>
      </c>
      <c r="B109" s="39" t="s">
        <v>386</v>
      </c>
      <c r="C109" s="40" t="s">
        <v>50</v>
      </c>
      <c r="D109" s="41">
        <v>0</v>
      </c>
      <c r="E109" s="41">
        <v>11000000</v>
      </c>
      <c r="F109" s="41">
        <v>11000000</v>
      </c>
      <c r="G109" s="41">
        <v>0</v>
      </c>
      <c r="H109" s="41">
        <v>0</v>
      </c>
      <c r="I109" s="41">
        <v>0</v>
      </c>
      <c r="J109" s="41">
        <v>10739762.5</v>
      </c>
      <c r="K109" s="41">
        <v>10739762.5</v>
      </c>
      <c r="L109" s="41">
        <v>260237.5</v>
      </c>
      <c r="M109" s="41">
        <v>260237.5</v>
      </c>
      <c r="N109" s="42">
        <f t="shared" si="1"/>
        <v>0.9763420454545455</v>
      </c>
    </row>
    <row r="110" spans="1:14" x14ac:dyDescent="0.2">
      <c r="A110" s="39" t="s">
        <v>143</v>
      </c>
      <c r="B110" s="39" t="s">
        <v>144</v>
      </c>
      <c r="C110" s="40" t="s">
        <v>50</v>
      </c>
      <c r="D110" s="41">
        <v>73413529</v>
      </c>
      <c r="E110" s="41">
        <v>73413529</v>
      </c>
      <c r="F110" s="41">
        <v>73413529</v>
      </c>
      <c r="G110" s="41">
        <v>0</v>
      </c>
      <c r="H110" s="41">
        <v>0</v>
      </c>
      <c r="I110" s="41">
        <v>0</v>
      </c>
      <c r="J110" s="41">
        <v>73412438.390000001</v>
      </c>
      <c r="K110" s="41">
        <v>73412438.390000001</v>
      </c>
      <c r="L110" s="41">
        <v>1090.6099999999999</v>
      </c>
      <c r="M110" s="41">
        <v>1090.6099999999999</v>
      </c>
      <c r="N110" s="42">
        <f t="shared" si="1"/>
        <v>0.99998514429131991</v>
      </c>
    </row>
    <row r="111" spans="1:14" x14ac:dyDescent="0.2">
      <c r="A111" s="39" t="s">
        <v>149</v>
      </c>
      <c r="B111" s="39" t="s">
        <v>150</v>
      </c>
      <c r="C111" s="40" t="s">
        <v>50</v>
      </c>
      <c r="D111" s="41">
        <v>8150000</v>
      </c>
      <c r="E111" s="41">
        <v>20646823</v>
      </c>
      <c r="F111" s="41">
        <v>20646823</v>
      </c>
      <c r="G111" s="41">
        <v>0</v>
      </c>
      <c r="H111" s="41">
        <v>0</v>
      </c>
      <c r="I111" s="41">
        <v>0</v>
      </c>
      <c r="J111" s="41">
        <v>16293339.17</v>
      </c>
      <c r="K111" s="41">
        <v>13024619.17</v>
      </c>
      <c r="L111" s="41">
        <v>4353483.83</v>
      </c>
      <c r="M111" s="41">
        <v>4353483.83</v>
      </c>
      <c r="N111" s="42">
        <f t="shared" si="1"/>
        <v>0.78914509849772041</v>
      </c>
    </row>
    <row r="112" spans="1:14" ht="13.5" thickBot="1" x14ac:dyDescent="0.25">
      <c r="A112" s="39" t="s">
        <v>151</v>
      </c>
      <c r="B112" s="39" t="s">
        <v>152</v>
      </c>
      <c r="C112" s="40" t="s">
        <v>50</v>
      </c>
      <c r="D112" s="41">
        <v>8150000</v>
      </c>
      <c r="E112" s="41">
        <v>20646823</v>
      </c>
      <c r="F112" s="41">
        <v>20646823</v>
      </c>
      <c r="G112" s="41">
        <v>0</v>
      </c>
      <c r="H112" s="41">
        <v>0</v>
      </c>
      <c r="I112" s="41">
        <v>0</v>
      </c>
      <c r="J112" s="41">
        <v>16293339.17</v>
      </c>
      <c r="K112" s="41">
        <v>13024619.17</v>
      </c>
      <c r="L112" s="41">
        <v>4353483.83</v>
      </c>
      <c r="M112" s="41">
        <v>4353483.83</v>
      </c>
      <c r="N112" s="42">
        <f t="shared" si="1"/>
        <v>0.78914509849772041</v>
      </c>
    </row>
    <row r="113" spans="1:14" ht="13.5" thickBot="1" x14ac:dyDescent="0.25">
      <c r="A113" s="34" t="s">
        <v>153</v>
      </c>
      <c r="B113" s="35" t="s">
        <v>154</v>
      </c>
      <c r="C113" s="36" t="s">
        <v>45</v>
      </c>
      <c r="D113" s="37">
        <v>134592783</v>
      </c>
      <c r="E113" s="37">
        <v>176422493</v>
      </c>
      <c r="F113" s="37">
        <v>176422493</v>
      </c>
      <c r="G113" s="37">
        <v>0</v>
      </c>
      <c r="H113" s="37">
        <v>0</v>
      </c>
      <c r="I113" s="37">
        <v>0</v>
      </c>
      <c r="J113" s="37">
        <v>167608731.69</v>
      </c>
      <c r="K113" s="37">
        <v>167608731.69</v>
      </c>
      <c r="L113" s="37">
        <v>8813761.3100000005</v>
      </c>
      <c r="M113" s="37">
        <v>8813761.3100000005</v>
      </c>
      <c r="N113" s="38">
        <f t="shared" si="1"/>
        <v>0.95004173696831273</v>
      </c>
    </row>
    <row r="114" spans="1:14" x14ac:dyDescent="0.2">
      <c r="A114" s="39" t="s">
        <v>155</v>
      </c>
      <c r="B114" s="39" t="s">
        <v>156</v>
      </c>
      <c r="C114" s="40" t="s">
        <v>45</v>
      </c>
      <c r="D114" s="41">
        <v>54527309</v>
      </c>
      <c r="E114" s="41">
        <v>48665748</v>
      </c>
      <c r="F114" s="41">
        <v>48665748</v>
      </c>
      <c r="G114" s="41">
        <v>0</v>
      </c>
      <c r="H114" s="41">
        <v>0</v>
      </c>
      <c r="I114" s="41">
        <v>0</v>
      </c>
      <c r="J114" s="41">
        <v>46120417.240000002</v>
      </c>
      <c r="K114" s="41">
        <v>46120417.240000002</v>
      </c>
      <c r="L114" s="41">
        <v>2545330.7599999998</v>
      </c>
      <c r="M114" s="41">
        <v>2545330.7599999998</v>
      </c>
      <c r="N114" s="42">
        <f t="shared" si="1"/>
        <v>0.94769769571814666</v>
      </c>
    </row>
    <row r="115" spans="1:14" x14ac:dyDescent="0.2">
      <c r="A115" s="39" t="s">
        <v>387</v>
      </c>
      <c r="B115" s="39" t="s">
        <v>158</v>
      </c>
      <c r="C115" s="40" t="s">
        <v>45</v>
      </c>
      <c r="D115" s="41">
        <v>47037294</v>
      </c>
      <c r="E115" s="41">
        <v>41905060</v>
      </c>
      <c r="F115" s="41">
        <v>41905060</v>
      </c>
      <c r="G115" s="41">
        <v>0</v>
      </c>
      <c r="H115" s="41">
        <v>0</v>
      </c>
      <c r="I115" s="41">
        <v>0</v>
      </c>
      <c r="J115" s="41">
        <v>39785195.060000002</v>
      </c>
      <c r="K115" s="41">
        <v>39785195.060000002</v>
      </c>
      <c r="L115" s="41">
        <v>2119864.94</v>
      </c>
      <c r="M115" s="41">
        <v>2119864.94</v>
      </c>
      <c r="N115" s="42">
        <f t="shared" si="1"/>
        <v>0.9494126737916615</v>
      </c>
    </row>
    <row r="116" spans="1:14" x14ac:dyDescent="0.2">
      <c r="A116" s="39" t="s">
        <v>388</v>
      </c>
      <c r="B116" s="39" t="s">
        <v>160</v>
      </c>
      <c r="C116" s="40" t="s">
        <v>45</v>
      </c>
      <c r="D116" s="41">
        <v>7490015</v>
      </c>
      <c r="E116" s="41">
        <v>6760688</v>
      </c>
      <c r="F116" s="41">
        <v>6760688</v>
      </c>
      <c r="G116" s="41">
        <v>0</v>
      </c>
      <c r="H116" s="41">
        <v>0</v>
      </c>
      <c r="I116" s="41">
        <v>0</v>
      </c>
      <c r="J116" s="41">
        <v>6335222.1799999997</v>
      </c>
      <c r="K116" s="41">
        <v>6335222.1799999997</v>
      </c>
      <c r="L116" s="41">
        <v>425465.82</v>
      </c>
      <c r="M116" s="41">
        <v>425465.82</v>
      </c>
      <c r="N116" s="42">
        <f t="shared" si="1"/>
        <v>0.93706767417753933</v>
      </c>
    </row>
    <row r="117" spans="1:14" x14ac:dyDescent="0.2">
      <c r="A117" s="39" t="s">
        <v>389</v>
      </c>
      <c r="B117" s="39" t="s">
        <v>390</v>
      </c>
      <c r="C117" s="40" t="s">
        <v>45</v>
      </c>
      <c r="D117" s="41">
        <v>600000</v>
      </c>
      <c r="E117" s="41">
        <v>600000</v>
      </c>
      <c r="F117" s="41">
        <v>600000</v>
      </c>
      <c r="G117" s="41">
        <v>0</v>
      </c>
      <c r="H117" s="41">
        <v>0</v>
      </c>
      <c r="I117" s="41">
        <v>0</v>
      </c>
      <c r="J117" s="41">
        <v>322406.40000000002</v>
      </c>
      <c r="K117" s="41">
        <v>322406.40000000002</v>
      </c>
      <c r="L117" s="41">
        <v>277593.59999999998</v>
      </c>
      <c r="M117" s="41">
        <v>277593.59999999998</v>
      </c>
      <c r="N117" s="42">
        <f t="shared" si="1"/>
        <v>0.53734400000000004</v>
      </c>
    </row>
    <row r="118" spans="1:14" x14ac:dyDescent="0.2">
      <c r="A118" s="39" t="s">
        <v>391</v>
      </c>
      <c r="B118" s="39" t="s">
        <v>392</v>
      </c>
      <c r="C118" s="40" t="s">
        <v>45</v>
      </c>
      <c r="D118" s="41">
        <v>600000</v>
      </c>
      <c r="E118" s="41">
        <v>600000</v>
      </c>
      <c r="F118" s="41">
        <v>600000</v>
      </c>
      <c r="G118" s="41">
        <v>0</v>
      </c>
      <c r="H118" s="41">
        <v>0</v>
      </c>
      <c r="I118" s="41">
        <v>0</v>
      </c>
      <c r="J118" s="41">
        <v>322406.40000000002</v>
      </c>
      <c r="K118" s="41">
        <v>322406.40000000002</v>
      </c>
      <c r="L118" s="41">
        <v>277593.59999999998</v>
      </c>
      <c r="M118" s="41">
        <v>277593.59999999998</v>
      </c>
      <c r="N118" s="42">
        <f t="shared" si="1"/>
        <v>0.53734400000000004</v>
      </c>
    </row>
    <row r="119" spans="1:14" x14ac:dyDescent="0.2">
      <c r="A119" s="39" t="s">
        <v>161</v>
      </c>
      <c r="B119" s="39" t="s">
        <v>162</v>
      </c>
      <c r="C119" s="40" t="s">
        <v>45</v>
      </c>
      <c r="D119" s="41">
        <v>79465474</v>
      </c>
      <c r="E119" s="41">
        <v>127156745</v>
      </c>
      <c r="F119" s="41">
        <v>127156745</v>
      </c>
      <c r="G119" s="41">
        <v>0</v>
      </c>
      <c r="H119" s="41">
        <v>0</v>
      </c>
      <c r="I119" s="41">
        <v>0</v>
      </c>
      <c r="J119" s="41">
        <v>121165908.05</v>
      </c>
      <c r="K119" s="41">
        <v>121165908.05</v>
      </c>
      <c r="L119" s="41">
        <v>5990836.9500000002</v>
      </c>
      <c r="M119" s="41">
        <v>5990836.9500000002</v>
      </c>
      <c r="N119" s="42">
        <f t="shared" si="1"/>
        <v>0.95288620395245249</v>
      </c>
    </row>
    <row r="120" spans="1:14" x14ac:dyDescent="0.2">
      <c r="A120" s="39" t="s">
        <v>163</v>
      </c>
      <c r="B120" s="39" t="s">
        <v>164</v>
      </c>
      <c r="C120" s="40" t="s">
        <v>45</v>
      </c>
      <c r="D120" s="41">
        <v>49000827</v>
      </c>
      <c r="E120" s="41">
        <v>103692098</v>
      </c>
      <c r="F120" s="41">
        <v>103692098</v>
      </c>
      <c r="G120" s="41">
        <v>0</v>
      </c>
      <c r="H120" s="41">
        <v>0</v>
      </c>
      <c r="I120" s="41">
        <v>0</v>
      </c>
      <c r="J120" s="41">
        <v>102353709.52</v>
      </c>
      <c r="K120" s="41">
        <v>102353709.52</v>
      </c>
      <c r="L120" s="41">
        <v>1338388.48</v>
      </c>
      <c r="M120" s="41">
        <v>1338388.48</v>
      </c>
      <c r="N120" s="42">
        <f t="shared" si="1"/>
        <v>0.98709266659837469</v>
      </c>
    </row>
    <row r="121" spans="1:14" x14ac:dyDescent="0.2">
      <c r="A121" s="39" t="s">
        <v>165</v>
      </c>
      <c r="B121" s="39" t="s">
        <v>166</v>
      </c>
      <c r="C121" s="40" t="s">
        <v>45</v>
      </c>
      <c r="D121" s="41">
        <v>30464647</v>
      </c>
      <c r="E121" s="41">
        <v>23464647</v>
      </c>
      <c r="F121" s="41">
        <v>23464647</v>
      </c>
      <c r="G121" s="41">
        <v>0</v>
      </c>
      <c r="H121" s="41">
        <v>0</v>
      </c>
      <c r="I121" s="41">
        <v>0</v>
      </c>
      <c r="J121" s="41">
        <v>18812198.530000001</v>
      </c>
      <c r="K121" s="41">
        <v>18812198.530000001</v>
      </c>
      <c r="L121" s="41">
        <v>4652448.47</v>
      </c>
      <c r="M121" s="41">
        <v>4652448.47</v>
      </c>
      <c r="N121" s="42">
        <f t="shared" si="1"/>
        <v>0.80172518810958471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13EE-DAD2-4AE3-91FB-E094610867F1}">
  <dimension ref="A1:N151"/>
  <sheetViews>
    <sheetView zoomScale="80" zoomScaleNormal="80" workbookViewId="0">
      <selection activeCell="P18" sqref="P18:P19"/>
    </sheetView>
  </sheetViews>
  <sheetFormatPr baseColWidth="10" defaultColWidth="27" defaultRowHeight="12.75" x14ac:dyDescent="0.2"/>
  <cols>
    <col min="1" max="1" width="15.28515625" style="13" bestFit="1" customWidth="1"/>
    <col min="2" max="2" width="60.85546875" style="13" customWidth="1"/>
    <col min="3" max="3" width="6.7109375" style="14" bestFit="1" customWidth="1"/>
    <col min="4" max="6" width="17.42578125" style="13" bestFit="1" customWidth="1"/>
    <col min="7" max="7" width="10.140625" style="13" bestFit="1" customWidth="1"/>
    <col min="8" max="8" width="14.42578125" style="13" bestFit="1" customWidth="1"/>
    <col min="9" max="9" width="10.5703125" style="13" bestFit="1" customWidth="1"/>
    <col min="10" max="13" width="16.28515625" style="13" bestFit="1" customWidth="1"/>
    <col min="14" max="14" width="20.42578125" style="16" bestFit="1" customWidth="1"/>
    <col min="15" max="16384" width="27" style="13"/>
  </cols>
  <sheetData>
    <row r="1" spans="1:14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9" customFormat="1" ht="18.75" x14ac:dyDescent="0.2">
      <c r="A3" s="45" t="str">
        <f>+TOTAL!A3</f>
        <v>Al 31 de diciembre de 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9" customFormat="1" ht="13.5" thickBot="1" x14ac:dyDescent="0.25">
      <c r="A4" s="10"/>
      <c r="C4" s="11"/>
      <c r="N4" s="15"/>
    </row>
    <row r="5" spans="1:14" ht="26.25" thickBot="1" x14ac:dyDescent="0.25">
      <c r="A5" s="56" t="s">
        <v>40</v>
      </c>
      <c r="B5" s="57" t="s">
        <v>41</v>
      </c>
      <c r="C5" s="57" t="s">
        <v>4</v>
      </c>
      <c r="D5" s="57" t="s">
        <v>5</v>
      </c>
      <c r="E5" s="57" t="s">
        <v>6</v>
      </c>
      <c r="F5" s="58" t="s">
        <v>7</v>
      </c>
      <c r="G5" s="58" t="s">
        <v>8</v>
      </c>
      <c r="H5" s="58" t="s">
        <v>9</v>
      </c>
      <c r="I5" s="58" t="s">
        <v>10</v>
      </c>
      <c r="J5" s="58" t="s">
        <v>11</v>
      </c>
      <c r="K5" s="58" t="s">
        <v>12</v>
      </c>
      <c r="L5" s="58" t="s">
        <v>13</v>
      </c>
      <c r="M5" s="59" t="s">
        <v>14</v>
      </c>
      <c r="N5" s="60" t="s">
        <v>15</v>
      </c>
    </row>
    <row r="6" spans="1:14" ht="13.5" thickBot="1" x14ac:dyDescent="0.25">
      <c r="A6" s="61" t="s">
        <v>38</v>
      </c>
      <c r="B6" s="62" t="s">
        <v>42</v>
      </c>
      <c r="C6" s="63"/>
      <c r="D6" s="64">
        <v>12502140631</v>
      </c>
      <c r="E6" s="64">
        <v>10727236529</v>
      </c>
      <c r="F6" s="64">
        <v>10727236529</v>
      </c>
      <c r="G6" s="64">
        <v>0</v>
      </c>
      <c r="H6" s="64">
        <v>0</v>
      </c>
      <c r="I6" s="64">
        <v>0</v>
      </c>
      <c r="J6" s="64">
        <v>9346834616.3299999</v>
      </c>
      <c r="K6" s="64">
        <v>9029353257.5300007</v>
      </c>
      <c r="L6" s="64">
        <v>1380401912.6700001</v>
      </c>
      <c r="M6" s="64">
        <v>1380401912.6700001</v>
      </c>
      <c r="N6" s="65">
        <f t="shared" ref="N6:N69" si="0">+J6/E6</f>
        <v>0.87131803154165355</v>
      </c>
    </row>
    <row r="7" spans="1:14" ht="13.5" thickBot="1" x14ac:dyDescent="0.25">
      <c r="A7" s="34" t="s">
        <v>43</v>
      </c>
      <c r="B7" s="35" t="s">
        <v>44</v>
      </c>
      <c r="C7" s="36" t="s">
        <v>45</v>
      </c>
      <c r="D7" s="37">
        <v>6288996970</v>
      </c>
      <c r="E7" s="37">
        <v>6180737931</v>
      </c>
      <c r="F7" s="37">
        <v>6180737931</v>
      </c>
      <c r="G7" s="37">
        <v>0</v>
      </c>
      <c r="H7" s="37">
        <v>0</v>
      </c>
      <c r="I7" s="37">
        <v>0</v>
      </c>
      <c r="J7" s="37">
        <v>5903608091.3599997</v>
      </c>
      <c r="K7" s="37">
        <v>5903608091.3599997</v>
      </c>
      <c r="L7" s="37">
        <v>277129839.63999999</v>
      </c>
      <c r="M7" s="37">
        <v>277129839.63999999</v>
      </c>
      <c r="N7" s="38">
        <f t="shared" si="0"/>
        <v>0.95516233777684811</v>
      </c>
    </row>
    <row r="8" spans="1:14" x14ac:dyDescent="0.2">
      <c r="A8" s="39" t="s">
        <v>46</v>
      </c>
      <c r="B8" s="39" t="s">
        <v>47</v>
      </c>
      <c r="C8" s="40" t="s">
        <v>45</v>
      </c>
      <c r="D8" s="41">
        <v>2483723868</v>
      </c>
      <c r="E8" s="41">
        <v>2649408612</v>
      </c>
      <c r="F8" s="41">
        <v>2649408612</v>
      </c>
      <c r="G8" s="41">
        <v>0</v>
      </c>
      <c r="H8" s="41">
        <v>0</v>
      </c>
      <c r="I8" s="41">
        <v>0</v>
      </c>
      <c r="J8" s="41">
        <v>2587618028.52</v>
      </c>
      <c r="K8" s="41">
        <v>2587618028.52</v>
      </c>
      <c r="L8" s="41">
        <v>61790583.479999997</v>
      </c>
      <c r="M8" s="41">
        <v>61790583.479999997</v>
      </c>
      <c r="N8" s="42">
        <f t="shared" si="0"/>
        <v>0.9766775939354424</v>
      </c>
    </row>
    <row r="9" spans="1:14" x14ac:dyDescent="0.2">
      <c r="A9" s="39" t="s">
        <v>48</v>
      </c>
      <c r="B9" s="39" t="s">
        <v>49</v>
      </c>
      <c r="C9" s="40" t="s">
        <v>45</v>
      </c>
      <c r="D9" s="41">
        <v>2446757616</v>
      </c>
      <c r="E9" s="41">
        <v>2612442360</v>
      </c>
      <c r="F9" s="41">
        <v>2612442360</v>
      </c>
      <c r="G9" s="41">
        <v>0</v>
      </c>
      <c r="H9" s="41">
        <v>0</v>
      </c>
      <c r="I9" s="41">
        <v>0</v>
      </c>
      <c r="J9" s="41">
        <v>2556592911.02</v>
      </c>
      <c r="K9" s="41">
        <v>2556592911.02</v>
      </c>
      <c r="L9" s="41">
        <v>55849448.979999997</v>
      </c>
      <c r="M9" s="41">
        <v>55849448.979999997</v>
      </c>
      <c r="N9" s="42">
        <f t="shared" si="0"/>
        <v>0.97862174881439301</v>
      </c>
    </row>
    <row r="10" spans="1:14" x14ac:dyDescent="0.2">
      <c r="A10" s="39" t="s">
        <v>51</v>
      </c>
      <c r="B10" s="39" t="s">
        <v>52</v>
      </c>
      <c r="C10" s="40" t="s">
        <v>45</v>
      </c>
      <c r="D10" s="41">
        <v>36966252</v>
      </c>
      <c r="E10" s="41">
        <v>36966252</v>
      </c>
      <c r="F10" s="41">
        <v>36966252</v>
      </c>
      <c r="G10" s="41">
        <v>0</v>
      </c>
      <c r="H10" s="41">
        <v>0</v>
      </c>
      <c r="I10" s="41">
        <v>0</v>
      </c>
      <c r="J10" s="41">
        <v>31025117.5</v>
      </c>
      <c r="K10" s="41">
        <v>31025117.5</v>
      </c>
      <c r="L10" s="41">
        <v>5941134.5</v>
      </c>
      <c r="M10" s="41">
        <v>5941134.5</v>
      </c>
      <c r="N10" s="42">
        <f t="shared" si="0"/>
        <v>0.8392822052936284</v>
      </c>
    </row>
    <row r="11" spans="1:14" x14ac:dyDescent="0.2">
      <c r="A11" s="39" t="s">
        <v>53</v>
      </c>
      <c r="B11" s="39" t="s">
        <v>54</v>
      </c>
      <c r="C11" s="40" t="s">
        <v>45</v>
      </c>
      <c r="D11" s="41">
        <v>23578795</v>
      </c>
      <c r="E11" s="41">
        <v>23578795</v>
      </c>
      <c r="F11" s="41">
        <v>23578795</v>
      </c>
      <c r="G11" s="41">
        <v>0</v>
      </c>
      <c r="H11" s="41">
        <v>0</v>
      </c>
      <c r="I11" s="41">
        <v>0</v>
      </c>
      <c r="J11" s="41">
        <v>23578795</v>
      </c>
      <c r="K11" s="41">
        <v>23578795</v>
      </c>
      <c r="L11" s="41">
        <v>0</v>
      </c>
      <c r="M11" s="41">
        <v>0</v>
      </c>
      <c r="N11" s="42">
        <f t="shared" si="0"/>
        <v>1</v>
      </c>
    </row>
    <row r="12" spans="1:14" x14ac:dyDescent="0.2">
      <c r="A12" s="39" t="s">
        <v>55</v>
      </c>
      <c r="B12" s="39" t="s">
        <v>56</v>
      </c>
      <c r="C12" s="40" t="s">
        <v>45</v>
      </c>
      <c r="D12" s="41">
        <v>23578795</v>
      </c>
      <c r="E12" s="41">
        <v>23578795</v>
      </c>
      <c r="F12" s="41">
        <v>23578795</v>
      </c>
      <c r="G12" s="41">
        <v>0</v>
      </c>
      <c r="H12" s="41">
        <v>0</v>
      </c>
      <c r="I12" s="41">
        <v>0</v>
      </c>
      <c r="J12" s="41">
        <v>23578795</v>
      </c>
      <c r="K12" s="41">
        <v>23578795</v>
      </c>
      <c r="L12" s="41">
        <v>0</v>
      </c>
      <c r="M12" s="41">
        <v>0</v>
      </c>
      <c r="N12" s="42">
        <f t="shared" si="0"/>
        <v>1</v>
      </c>
    </row>
    <row r="13" spans="1:14" x14ac:dyDescent="0.2">
      <c r="A13" s="39" t="s">
        <v>57</v>
      </c>
      <c r="B13" s="39" t="s">
        <v>58</v>
      </c>
      <c r="C13" s="40" t="s">
        <v>45</v>
      </c>
      <c r="D13" s="41">
        <v>2815240155</v>
      </c>
      <c r="E13" s="41">
        <v>2557932309</v>
      </c>
      <c r="F13" s="41">
        <v>2557932309</v>
      </c>
      <c r="G13" s="41">
        <v>0</v>
      </c>
      <c r="H13" s="41">
        <v>0</v>
      </c>
      <c r="I13" s="41">
        <v>0</v>
      </c>
      <c r="J13" s="41">
        <v>2387542261.3499999</v>
      </c>
      <c r="K13" s="41">
        <v>2387542261.3499999</v>
      </c>
      <c r="L13" s="41">
        <v>170390047.65000001</v>
      </c>
      <c r="M13" s="41">
        <v>170390047.65000001</v>
      </c>
      <c r="N13" s="42">
        <f t="shared" si="0"/>
        <v>0.93338758533582444</v>
      </c>
    </row>
    <row r="14" spans="1:14" x14ac:dyDescent="0.2">
      <c r="A14" s="39" t="s">
        <v>59</v>
      </c>
      <c r="B14" s="39" t="s">
        <v>60</v>
      </c>
      <c r="C14" s="40" t="s">
        <v>45</v>
      </c>
      <c r="D14" s="41">
        <v>800805616</v>
      </c>
      <c r="E14" s="41">
        <v>678016073</v>
      </c>
      <c r="F14" s="41">
        <v>678016073</v>
      </c>
      <c r="G14" s="41">
        <v>0</v>
      </c>
      <c r="H14" s="41">
        <v>0</v>
      </c>
      <c r="I14" s="41">
        <v>0</v>
      </c>
      <c r="J14" s="41">
        <v>646092645.5</v>
      </c>
      <c r="K14" s="41">
        <v>646092645.5</v>
      </c>
      <c r="L14" s="41">
        <v>31923427.5</v>
      </c>
      <c r="M14" s="41">
        <v>31923427.5</v>
      </c>
      <c r="N14" s="42">
        <f t="shared" si="0"/>
        <v>0.9529164148590914</v>
      </c>
    </row>
    <row r="15" spans="1:14" x14ac:dyDescent="0.2">
      <c r="A15" s="39" t="s">
        <v>61</v>
      </c>
      <c r="B15" s="39" t="s">
        <v>62</v>
      </c>
      <c r="C15" s="40" t="s">
        <v>45</v>
      </c>
      <c r="D15" s="41">
        <v>794356590</v>
      </c>
      <c r="E15" s="41">
        <v>670318310</v>
      </c>
      <c r="F15" s="41">
        <v>670318310</v>
      </c>
      <c r="G15" s="41">
        <v>0</v>
      </c>
      <c r="H15" s="41">
        <v>0</v>
      </c>
      <c r="I15" s="41">
        <v>0</v>
      </c>
      <c r="J15" s="41">
        <v>649120643</v>
      </c>
      <c r="K15" s="41">
        <v>649120643</v>
      </c>
      <c r="L15" s="41">
        <v>21197667</v>
      </c>
      <c r="M15" s="41">
        <v>21197667</v>
      </c>
      <c r="N15" s="42">
        <f t="shared" si="0"/>
        <v>0.96837671493711697</v>
      </c>
    </row>
    <row r="16" spans="1:14" x14ac:dyDescent="0.2">
      <c r="A16" s="39" t="s">
        <v>63</v>
      </c>
      <c r="B16" s="39" t="s">
        <v>64</v>
      </c>
      <c r="C16" s="40" t="s">
        <v>45</v>
      </c>
      <c r="D16" s="41">
        <v>409201927</v>
      </c>
      <c r="E16" s="41">
        <v>402153996</v>
      </c>
      <c r="F16" s="41">
        <v>402153996</v>
      </c>
      <c r="G16" s="41">
        <v>0</v>
      </c>
      <c r="H16" s="41">
        <v>0</v>
      </c>
      <c r="I16" s="41">
        <v>0</v>
      </c>
      <c r="J16" s="41">
        <v>390617553.25999999</v>
      </c>
      <c r="K16" s="41">
        <v>390617553.25999999</v>
      </c>
      <c r="L16" s="41">
        <v>11536442.74</v>
      </c>
      <c r="M16" s="41">
        <v>11536442.74</v>
      </c>
      <c r="N16" s="42">
        <f t="shared" si="0"/>
        <v>0.971313370363725</v>
      </c>
    </row>
    <row r="17" spans="1:14" x14ac:dyDescent="0.2">
      <c r="A17" s="39" t="s">
        <v>65</v>
      </c>
      <c r="B17" s="39" t="s">
        <v>66</v>
      </c>
      <c r="C17" s="40" t="s">
        <v>45</v>
      </c>
      <c r="D17" s="41">
        <v>377809744</v>
      </c>
      <c r="E17" s="41">
        <v>377809744</v>
      </c>
      <c r="F17" s="41">
        <v>377809744</v>
      </c>
      <c r="G17" s="41">
        <v>0</v>
      </c>
      <c r="H17" s="41">
        <v>0</v>
      </c>
      <c r="I17" s="41">
        <v>0</v>
      </c>
      <c r="J17" s="41">
        <v>338719757.58999997</v>
      </c>
      <c r="K17" s="41">
        <v>338719757.58999997</v>
      </c>
      <c r="L17" s="41">
        <v>39089986.409999996</v>
      </c>
      <c r="M17" s="41">
        <v>39089986.409999996</v>
      </c>
      <c r="N17" s="42">
        <f t="shared" si="0"/>
        <v>0.89653526138277673</v>
      </c>
    </row>
    <row r="18" spans="1:14" x14ac:dyDescent="0.2">
      <c r="A18" s="39" t="s">
        <v>67</v>
      </c>
      <c r="B18" s="39" t="s">
        <v>68</v>
      </c>
      <c r="C18" s="40" t="s">
        <v>45</v>
      </c>
      <c r="D18" s="41">
        <v>433066278</v>
      </c>
      <c r="E18" s="41">
        <v>429634186</v>
      </c>
      <c r="F18" s="41">
        <v>429634186</v>
      </c>
      <c r="G18" s="41">
        <v>0</v>
      </c>
      <c r="H18" s="41">
        <v>0</v>
      </c>
      <c r="I18" s="41">
        <v>0</v>
      </c>
      <c r="J18" s="41">
        <v>362991662</v>
      </c>
      <c r="K18" s="41">
        <v>362991662</v>
      </c>
      <c r="L18" s="41">
        <v>66642524</v>
      </c>
      <c r="M18" s="41">
        <v>66642524</v>
      </c>
      <c r="N18" s="42">
        <f t="shared" si="0"/>
        <v>0.84488542538837907</v>
      </c>
    </row>
    <row r="19" spans="1:14" x14ac:dyDescent="0.2">
      <c r="A19" s="39" t="s">
        <v>69</v>
      </c>
      <c r="B19" s="39" t="s">
        <v>70</v>
      </c>
      <c r="C19" s="40" t="s">
        <v>45</v>
      </c>
      <c r="D19" s="41">
        <v>479050736</v>
      </c>
      <c r="E19" s="41">
        <v>470804656</v>
      </c>
      <c r="F19" s="41">
        <v>470804656</v>
      </c>
      <c r="G19" s="41">
        <v>0</v>
      </c>
      <c r="H19" s="41">
        <v>0</v>
      </c>
      <c r="I19" s="41">
        <v>0</v>
      </c>
      <c r="J19" s="41">
        <v>448563640.49000001</v>
      </c>
      <c r="K19" s="41">
        <v>448563640.49000001</v>
      </c>
      <c r="L19" s="41">
        <v>22241015.510000002</v>
      </c>
      <c r="M19" s="41">
        <v>22241015.510000002</v>
      </c>
      <c r="N19" s="42">
        <f t="shared" si="0"/>
        <v>0.95275956763265313</v>
      </c>
    </row>
    <row r="20" spans="1:14" x14ac:dyDescent="0.2">
      <c r="A20" s="39" t="s">
        <v>393</v>
      </c>
      <c r="B20" s="39" t="s">
        <v>72</v>
      </c>
      <c r="C20" s="40" t="s">
        <v>45</v>
      </c>
      <c r="D20" s="41">
        <v>454484032</v>
      </c>
      <c r="E20" s="41">
        <v>446660828</v>
      </c>
      <c r="F20" s="41">
        <v>446660828</v>
      </c>
      <c r="G20" s="41">
        <v>0</v>
      </c>
      <c r="H20" s="41">
        <v>0</v>
      </c>
      <c r="I20" s="41">
        <v>0</v>
      </c>
      <c r="J20" s="41">
        <v>425611228.50999999</v>
      </c>
      <c r="K20" s="41">
        <v>425611228.50999999</v>
      </c>
      <c r="L20" s="41">
        <v>21049599.489999998</v>
      </c>
      <c r="M20" s="41">
        <v>21049599.489999998</v>
      </c>
      <c r="N20" s="42">
        <f t="shared" si="0"/>
        <v>0.952873414970699</v>
      </c>
    </row>
    <row r="21" spans="1:14" x14ac:dyDescent="0.2">
      <c r="A21" s="39" t="s">
        <v>394</v>
      </c>
      <c r="B21" s="39" t="s">
        <v>74</v>
      </c>
      <c r="C21" s="40" t="s">
        <v>45</v>
      </c>
      <c r="D21" s="41">
        <v>24566704</v>
      </c>
      <c r="E21" s="41">
        <v>24143828</v>
      </c>
      <c r="F21" s="41">
        <v>24143828</v>
      </c>
      <c r="G21" s="41">
        <v>0</v>
      </c>
      <c r="H21" s="41">
        <v>0</v>
      </c>
      <c r="I21" s="41">
        <v>0</v>
      </c>
      <c r="J21" s="41">
        <v>22952411.98</v>
      </c>
      <c r="K21" s="41">
        <v>22952411.98</v>
      </c>
      <c r="L21" s="41">
        <v>1191416.02</v>
      </c>
      <c r="M21" s="41">
        <v>1191416.02</v>
      </c>
      <c r="N21" s="42">
        <f t="shared" si="0"/>
        <v>0.95065339183165154</v>
      </c>
    </row>
    <row r="22" spans="1:14" x14ac:dyDescent="0.2">
      <c r="A22" s="39" t="s">
        <v>75</v>
      </c>
      <c r="B22" s="39" t="s">
        <v>76</v>
      </c>
      <c r="C22" s="40" t="s">
        <v>45</v>
      </c>
      <c r="D22" s="41">
        <v>487403416</v>
      </c>
      <c r="E22" s="41">
        <v>479013559</v>
      </c>
      <c r="F22" s="41">
        <v>479013559</v>
      </c>
      <c r="G22" s="41">
        <v>0</v>
      </c>
      <c r="H22" s="41">
        <v>0</v>
      </c>
      <c r="I22" s="41">
        <v>0</v>
      </c>
      <c r="J22" s="41">
        <v>456305366</v>
      </c>
      <c r="K22" s="41">
        <v>456305366</v>
      </c>
      <c r="L22" s="41">
        <v>22708193</v>
      </c>
      <c r="M22" s="41">
        <v>22708193</v>
      </c>
      <c r="N22" s="42">
        <f t="shared" si="0"/>
        <v>0.95259384087705956</v>
      </c>
    </row>
    <row r="23" spans="1:14" x14ac:dyDescent="0.2">
      <c r="A23" s="39" t="s">
        <v>395</v>
      </c>
      <c r="B23" s="39" t="s">
        <v>78</v>
      </c>
      <c r="C23" s="40" t="s">
        <v>45</v>
      </c>
      <c r="D23" s="41">
        <v>266303076</v>
      </c>
      <c r="E23" s="41">
        <v>261719102</v>
      </c>
      <c r="F23" s="41">
        <v>261719102</v>
      </c>
      <c r="G23" s="41">
        <v>0</v>
      </c>
      <c r="H23" s="41">
        <v>0</v>
      </c>
      <c r="I23" s="41">
        <v>0</v>
      </c>
      <c r="J23" s="41">
        <v>249338680</v>
      </c>
      <c r="K23" s="41">
        <v>249338680</v>
      </c>
      <c r="L23" s="41">
        <v>12380422</v>
      </c>
      <c r="M23" s="41">
        <v>12380422</v>
      </c>
      <c r="N23" s="42">
        <f t="shared" si="0"/>
        <v>0.95269576463700378</v>
      </c>
    </row>
    <row r="24" spans="1:14" x14ac:dyDescent="0.2">
      <c r="A24" s="39" t="s">
        <v>396</v>
      </c>
      <c r="B24" s="39" t="s">
        <v>80</v>
      </c>
      <c r="C24" s="40" t="s">
        <v>45</v>
      </c>
      <c r="D24" s="41">
        <v>147400227</v>
      </c>
      <c r="E24" s="41">
        <v>144862972</v>
      </c>
      <c r="F24" s="41">
        <v>144862972</v>
      </c>
      <c r="G24" s="41">
        <v>0</v>
      </c>
      <c r="H24" s="41">
        <v>0</v>
      </c>
      <c r="I24" s="41">
        <v>0</v>
      </c>
      <c r="J24" s="41">
        <v>137977879</v>
      </c>
      <c r="K24" s="41">
        <v>137977879</v>
      </c>
      <c r="L24" s="41">
        <v>6885093</v>
      </c>
      <c r="M24" s="41">
        <v>6885093</v>
      </c>
      <c r="N24" s="42">
        <f t="shared" si="0"/>
        <v>0.95247168475875255</v>
      </c>
    </row>
    <row r="25" spans="1:14" ht="13.5" thickBot="1" x14ac:dyDescent="0.25">
      <c r="A25" s="39" t="s">
        <v>397</v>
      </c>
      <c r="B25" s="39" t="s">
        <v>82</v>
      </c>
      <c r="C25" s="40" t="s">
        <v>45</v>
      </c>
      <c r="D25" s="41">
        <v>73700113</v>
      </c>
      <c r="E25" s="41">
        <v>72431485</v>
      </c>
      <c r="F25" s="41">
        <v>72431485</v>
      </c>
      <c r="G25" s="41">
        <v>0</v>
      </c>
      <c r="H25" s="41">
        <v>0</v>
      </c>
      <c r="I25" s="41">
        <v>0</v>
      </c>
      <c r="J25" s="41">
        <v>68988807</v>
      </c>
      <c r="K25" s="41">
        <v>68988807</v>
      </c>
      <c r="L25" s="41">
        <v>3442678</v>
      </c>
      <c r="M25" s="41">
        <v>3442678</v>
      </c>
      <c r="N25" s="42">
        <f t="shared" si="0"/>
        <v>0.9524698685937476</v>
      </c>
    </row>
    <row r="26" spans="1:14" ht="13.5" thickBot="1" x14ac:dyDescent="0.25">
      <c r="A26" s="34" t="s">
        <v>85</v>
      </c>
      <c r="B26" s="35" t="s">
        <v>86</v>
      </c>
      <c r="C26" s="36" t="s">
        <v>45</v>
      </c>
      <c r="D26" s="37">
        <v>3281378932</v>
      </c>
      <c r="E26" s="37">
        <v>3281378932</v>
      </c>
      <c r="F26" s="37">
        <v>3281378932</v>
      </c>
      <c r="G26" s="37">
        <v>0</v>
      </c>
      <c r="H26" s="37">
        <v>0</v>
      </c>
      <c r="I26" s="37">
        <v>0</v>
      </c>
      <c r="J26" s="37">
        <v>2419622072.4400001</v>
      </c>
      <c r="K26" s="37">
        <v>2191861446.9200001</v>
      </c>
      <c r="L26" s="37">
        <v>861756859.55999994</v>
      </c>
      <c r="M26" s="37">
        <v>861756859.55999994</v>
      </c>
      <c r="N26" s="38">
        <f t="shared" si="0"/>
        <v>0.7373796573275494</v>
      </c>
    </row>
    <row r="27" spans="1:14" x14ac:dyDescent="0.2">
      <c r="A27" s="39" t="s">
        <v>201</v>
      </c>
      <c r="B27" s="39" t="s">
        <v>202</v>
      </c>
      <c r="C27" s="40" t="s">
        <v>45</v>
      </c>
      <c r="D27" s="41">
        <v>320427854</v>
      </c>
      <c r="E27" s="41">
        <v>320427854</v>
      </c>
      <c r="F27" s="41">
        <v>320427854</v>
      </c>
      <c r="G27" s="41">
        <v>0</v>
      </c>
      <c r="H27" s="41">
        <v>0</v>
      </c>
      <c r="I27" s="41">
        <v>0</v>
      </c>
      <c r="J27" s="41">
        <v>296911611.11000001</v>
      </c>
      <c r="K27" s="41">
        <v>259574373.52000001</v>
      </c>
      <c r="L27" s="41">
        <v>23516242.890000001</v>
      </c>
      <c r="M27" s="41">
        <v>23516242.890000001</v>
      </c>
      <c r="N27" s="42">
        <f t="shared" si="0"/>
        <v>0.92660986678767321</v>
      </c>
    </row>
    <row r="28" spans="1:14" x14ac:dyDescent="0.2">
      <c r="A28" s="39" t="s">
        <v>203</v>
      </c>
      <c r="B28" s="39" t="s">
        <v>204</v>
      </c>
      <c r="C28" s="40" t="s">
        <v>45</v>
      </c>
      <c r="D28" s="41">
        <v>151427854</v>
      </c>
      <c r="E28" s="41">
        <v>151427854</v>
      </c>
      <c r="F28" s="41">
        <v>151427854</v>
      </c>
      <c r="G28" s="41">
        <v>0</v>
      </c>
      <c r="H28" s="41">
        <v>0</v>
      </c>
      <c r="I28" s="41">
        <v>0</v>
      </c>
      <c r="J28" s="41">
        <v>137334532</v>
      </c>
      <c r="K28" s="41">
        <v>131939347</v>
      </c>
      <c r="L28" s="41">
        <v>14093322</v>
      </c>
      <c r="M28" s="41">
        <v>14093322</v>
      </c>
      <c r="N28" s="42">
        <f t="shared" si="0"/>
        <v>0.90693045151389384</v>
      </c>
    </row>
    <row r="29" spans="1:14" x14ac:dyDescent="0.2">
      <c r="A29" s="39" t="s">
        <v>237</v>
      </c>
      <c r="B29" s="39" t="s">
        <v>238</v>
      </c>
      <c r="C29" s="40" t="s">
        <v>45</v>
      </c>
      <c r="D29" s="41">
        <v>169000000</v>
      </c>
      <c r="E29" s="41">
        <v>169000000</v>
      </c>
      <c r="F29" s="41">
        <v>169000000</v>
      </c>
      <c r="G29" s="41">
        <v>0</v>
      </c>
      <c r="H29" s="41">
        <v>0</v>
      </c>
      <c r="I29" s="41">
        <v>0</v>
      </c>
      <c r="J29" s="41">
        <v>159577079.11000001</v>
      </c>
      <c r="K29" s="41">
        <v>127635026.52</v>
      </c>
      <c r="L29" s="41">
        <v>9422920.8900000006</v>
      </c>
      <c r="M29" s="41">
        <v>9422920.8900000006</v>
      </c>
      <c r="N29" s="42">
        <f t="shared" si="0"/>
        <v>0.94424307165680477</v>
      </c>
    </row>
    <row r="30" spans="1:14" x14ac:dyDescent="0.2">
      <c r="A30" s="39" t="s">
        <v>87</v>
      </c>
      <c r="B30" s="39" t="s">
        <v>88</v>
      </c>
      <c r="C30" s="40" t="s">
        <v>45</v>
      </c>
      <c r="D30" s="41">
        <v>173721963</v>
      </c>
      <c r="E30" s="41">
        <v>185121963</v>
      </c>
      <c r="F30" s="41">
        <v>185121963</v>
      </c>
      <c r="G30" s="41">
        <v>0</v>
      </c>
      <c r="H30" s="41">
        <v>0</v>
      </c>
      <c r="I30" s="41">
        <v>0</v>
      </c>
      <c r="J30" s="41">
        <v>129837616.38</v>
      </c>
      <c r="K30" s="41">
        <v>126640432.20999999</v>
      </c>
      <c r="L30" s="41">
        <v>55284346.619999997</v>
      </c>
      <c r="M30" s="41">
        <v>55284346.619999997</v>
      </c>
      <c r="N30" s="42">
        <f t="shared" si="0"/>
        <v>0.70136257349431841</v>
      </c>
    </row>
    <row r="31" spans="1:14" x14ac:dyDescent="0.2">
      <c r="A31" s="39" t="s">
        <v>89</v>
      </c>
      <c r="B31" s="39" t="s">
        <v>90</v>
      </c>
      <c r="C31" s="40" t="s">
        <v>45</v>
      </c>
      <c r="D31" s="41">
        <v>30000000</v>
      </c>
      <c r="E31" s="41">
        <v>35800000</v>
      </c>
      <c r="F31" s="41">
        <v>35800000</v>
      </c>
      <c r="G31" s="41">
        <v>0</v>
      </c>
      <c r="H31" s="41">
        <v>0</v>
      </c>
      <c r="I31" s="41">
        <v>0</v>
      </c>
      <c r="J31" s="41">
        <v>26869747.859999999</v>
      </c>
      <c r="K31" s="41">
        <v>25215961.859999999</v>
      </c>
      <c r="L31" s="41">
        <v>8930252.1400000006</v>
      </c>
      <c r="M31" s="41">
        <v>8930252.1400000006</v>
      </c>
      <c r="N31" s="42">
        <f t="shared" si="0"/>
        <v>0.75055161620111732</v>
      </c>
    </row>
    <row r="32" spans="1:14" x14ac:dyDescent="0.2">
      <c r="A32" s="39" t="s">
        <v>91</v>
      </c>
      <c r="B32" s="39" t="s">
        <v>92</v>
      </c>
      <c r="C32" s="40" t="s">
        <v>45</v>
      </c>
      <c r="D32" s="41">
        <v>45000000</v>
      </c>
      <c r="E32" s="41">
        <v>50000000</v>
      </c>
      <c r="F32" s="41">
        <v>50000000</v>
      </c>
      <c r="G32" s="41">
        <v>0</v>
      </c>
      <c r="H32" s="41">
        <v>0</v>
      </c>
      <c r="I32" s="41">
        <v>0</v>
      </c>
      <c r="J32" s="41">
        <v>46406186.590000004</v>
      </c>
      <c r="K32" s="41">
        <v>46144961.590000004</v>
      </c>
      <c r="L32" s="41">
        <v>3593813.41</v>
      </c>
      <c r="M32" s="41">
        <v>3593813.41</v>
      </c>
      <c r="N32" s="42">
        <f t="shared" si="0"/>
        <v>0.92812373180000007</v>
      </c>
    </row>
    <row r="33" spans="1:14" x14ac:dyDescent="0.2">
      <c r="A33" s="39" t="s">
        <v>241</v>
      </c>
      <c r="B33" s="39" t="s">
        <v>242</v>
      </c>
      <c r="C33" s="40" t="s">
        <v>45</v>
      </c>
      <c r="D33" s="41">
        <v>21963</v>
      </c>
      <c r="E33" s="41">
        <v>21963</v>
      </c>
      <c r="F33" s="41">
        <v>21963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21963</v>
      </c>
      <c r="M33" s="41">
        <v>21963</v>
      </c>
      <c r="N33" s="42">
        <f t="shared" si="0"/>
        <v>0</v>
      </c>
    </row>
    <row r="34" spans="1:14" x14ac:dyDescent="0.2">
      <c r="A34" s="39" t="s">
        <v>93</v>
      </c>
      <c r="B34" s="39" t="s">
        <v>94</v>
      </c>
      <c r="C34" s="40" t="s">
        <v>45</v>
      </c>
      <c r="D34" s="41">
        <v>85000000</v>
      </c>
      <c r="E34" s="41">
        <v>85000000</v>
      </c>
      <c r="F34" s="41">
        <v>85000000</v>
      </c>
      <c r="G34" s="41">
        <v>0</v>
      </c>
      <c r="H34" s="41">
        <v>0</v>
      </c>
      <c r="I34" s="41">
        <v>0</v>
      </c>
      <c r="J34" s="41">
        <v>43136278.210000001</v>
      </c>
      <c r="K34" s="41">
        <v>42074427.640000001</v>
      </c>
      <c r="L34" s="41">
        <v>41863721.789999999</v>
      </c>
      <c r="M34" s="41">
        <v>41863721.789999999</v>
      </c>
      <c r="N34" s="42">
        <f t="shared" si="0"/>
        <v>0.50748562600000002</v>
      </c>
    </row>
    <row r="35" spans="1:14" x14ac:dyDescent="0.2">
      <c r="A35" s="39" t="s">
        <v>95</v>
      </c>
      <c r="B35" s="39" t="s">
        <v>96</v>
      </c>
      <c r="C35" s="40" t="s">
        <v>45</v>
      </c>
      <c r="D35" s="41">
        <v>13700000</v>
      </c>
      <c r="E35" s="41">
        <v>14300000</v>
      </c>
      <c r="F35" s="41">
        <v>14300000</v>
      </c>
      <c r="G35" s="41">
        <v>0</v>
      </c>
      <c r="H35" s="41">
        <v>0</v>
      </c>
      <c r="I35" s="41">
        <v>0</v>
      </c>
      <c r="J35" s="41">
        <v>13425403.720000001</v>
      </c>
      <c r="K35" s="41">
        <v>13205081.119999999</v>
      </c>
      <c r="L35" s="41">
        <v>874596.28</v>
      </c>
      <c r="M35" s="41">
        <v>874596.28</v>
      </c>
      <c r="N35" s="42">
        <f t="shared" si="0"/>
        <v>0.93883942097902107</v>
      </c>
    </row>
    <row r="36" spans="1:14" x14ac:dyDescent="0.2">
      <c r="A36" s="39" t="s">
        <v>97</v>
      </c>
      <c r="B36" s="39" t="s">
        <v>98</v>
      </c>
      <c r="C36" s="40" t="s">
        <v>45</v>
      </c>
      <c r="D36" s="41">
        <v>71395878</v>
      </c>
      <c r="E36" s="41">
        <v>64695878</v>
      </c>
      <c r="F36" s="41">
        <v>64695878</v>
      </c>
      <c r="G36" s="41">
        <v>0</v>
      </c>
      <c r="H36" s="41">
        <v>0</v>
      </c>
      <c r="I36" s="41">
        <v>0</v>
      </c>
      <c r="J36" s="41">
        <v>53612242.740000002</v>
      </c>
      <c r="K36" s="41">
        <v>36649125.799999997</v>
      </c>
      <c r="L36" s="41">
        <v>11083635.26</v>
      </c>
      <c r="M36" s="41">
        <v>11083635.26</v>
      </c>
      <c r="N36" s="42">
        <f t="shared" si="0"/>
        <v>0.82868096696979676</v>
      </c>
    </row>
    <row r="37" spans="1:14" x14ac:dyDescent="0.2">
      <c r="A37" s="39" t="s">
        <v>99</v>
      </c>
      <c r="B37" s="39" t="s">
        <v>100</v>
      </c>
      <c r="C37" s="40" t="s">
        <v>45</v>
      </c>
      <c r="D37" s="41">
        <v>6250000</v>
      </c>
      <c r="E37" s="41">
        <v>6250000</v>
      </c>
      <c r="F37" s="41">
        <v>6250000</v>
      </c>
      <c r="G37" s="41">
        <v>0</v>
      </c>
      <c r="H37" s="41">
        <v>0</v>
      </c>
      <c r="I37" s="41">
        <v>0</v>
      </c>
      <c r="J37" s="41">
        <v>6185168.3899999997</v>
      </c>
      <c r="K37" s="41">
        <v>6185168.3899999997</v>
      </c>
      <c r="L37" s="41">
        <v>64831.61</v>
      </c>
      <c r="M37" s="41">
        <v>64831.61</v>
      </c>
      <c r="N37" s="42">
        <f t="shared" si="0"/>
        <v>0.98962694239999993</v>
      </c>
    </row>
    <row r="38" spans="1:14" x14ac:dyDescent="0.2">
      <c r="A38" s="39" t="s">
        <v>243</v>
      </c>
      <c r="B38" s="39" t="s">
        <v>244</v>
      </c>
      <c r="C38" s="40" t="s">
        <v>45</v>
      </c>
      <c r="D38" s="41">
        <v>10510000</v>
      </c>
      <c r="E38" s="41">
        <v>10510000</v>
      </c>
      <c r="F38" s="41">
        <v>10510000</v>
      </c>
      <c r="G38" s="41">
        <v>0</v>
      </c>
      <c r="H38" s="41">
        <v>0</v>
      </c>
      <c r="I38" s="41">
        <v>0</v>
      </c>
      <c r="J38" s="41">
        <v>10069206.75</v>
      </c>
      <c r="K38" s="41">
        <v>69300</v>
      </c>
      <c r="L38" s="41">
        <v>440793.25</v>
      </c>
      <c r="M38" s="41">
        <v>440793.25</v>
      </c>
      <c r="N38" s="42">
        <f t="shared" si="0"/>
        <v>0.95805963368220737</v>
      </c>
    </row>
    <row r="39" spans="1:14" x14ac:dyDescent="0.2">
      <c r="A39" s="39" t="s">
        <v>325</v>
      </c>
      <c r="B39" s="39" t="s">
        <v>326</v>
      </c>
      <c r="C39" s="40" t="s">
        <v>45</v>
      </c>
      <c r="D39" s="41">
        <v>21850000</v>
      </c>
      <c r="E39" s="41">
        <v>15150000</v>
      </c>
      <c r="F39" s="41">
        <v>15150000</v>
      </c>
      <c r="G39" s="41">
        <v>0</v>
      </c>
      <c r="H39" s="41">
        <v>0</v>
      </c>
      <c r="I39" s="41">
        <v>0</v>
      </c>
      <c r="J39" s="41">
        <v>11018526.52</v>
      </c>
      <c r="K39" s="41">
        <v>11018526.52</v>
      </c>
      <c r="L39" s="41">
        <v>4131473.48</v>
      </c>
      <c r="M39" s="41">
        <v>4131473.48</v>
      </c>
      <c r="N39" s="42">
        <f t="shared" si="0"/>
        <v>0.72729547986798682</v>
      </c>
    </row>
    <row r="40" spans="1:14" x14ac:dyDescent="0.2">
      <c r="A40" s="39" t="s">
        <v>329</v>
      </c>
      <c r="B40" s="39" t="s">
        <v>330</v>
      </c>
      <c r="C40" s="40" t="s">
        <v>45</v>
      </c>
      <c r="D40" s="41">
        <v>12285878</v>
      </c>
      <c r="E40" s="41">
        <v>12285878</v>
      </c>
      <c r="F40" s="41">
        <v>12285878</v>
      </c>
      <c r="G40" s="41">
        <v>0</v>
      </c>
      <c r="H40" s="41">
        <v>0</v>
      </c>
      <c r="I40" s="41">
        <v>0</v>
      </c>
      <c r="J40" s="41">
        <v>8084315.5800000001</v>
      </c>
      <c r="K40" s="41">
        <v>7399014.5</v>
      </c>
      <c r="L40" s="41">
        <v>4201562.42</v>
      </c>
      <c r="M40" s="41">
        <v>4201562.42</v>
      </c>
      <c r="N40" s="42">
        <f t="shared" si="0"/>
        <v>0.65801691828618192</v>
      </c>
    </row>
    <row r="41" spans="1:14" x14ac:dyDescent="0.2">
      <c r="A41" s="39" t="s">
        <v>205</v>
      </c>
      <c r="B41" s="39" t="s">
        <v>206</v>
      </c>
      <c r="C41" s="40" t="s">
        <v>45</v>
      </c>
      <c r="D41" s="41">
        <v>20500000</v>
      </c>
      <c r="E41" s="41">
        <v>20500000</v>
      </c>
      <c r="F41" s="41">
        <v>20500000</v>
      </c>
      <c r="G41" s="41">
        <v>0</v>
      </c>
      <c r="H41" s="41">
        <v>0</v>
      </c>
      <c r="I41" s="41">
        <v>0</v>
      </c>
      <c r="J41" s="41">
        <v>18255025.5</v>
      </c>
      <c r="K41" s="41">
        <v>11977116.390000001</v>
      </c>
      <c r="L41" s="41">
        <v>2244974.5</v>
      </c>
      <c r="M41" s="41">
        <v>2244974.5</v>
      </c>
      <c r="N41" s="42">
        <f t="shared" si="0"/>
        <v>0.89048904878048785</v>
      </c>
    </row>
    <row r="42" spans="1:14" x14ac:dyDescent="0.2">
      <c r="A42" s="39" t="s">
        <v>101</v>
      </c>
      <c r="B42" s="39" t="s">
        <v>102</v>
      </c>
      <c r="C42" s="40" t="s">
        <v>45</v>
      </c>
      <c r="D42" s="41">
        <v>2048789000</v>
      </c>
      <c r="E42" s="41">
        <v>2041546550</v>
      </c>
      <c r="F42" s="41">
        <v>2041546550</v>
      </c>
      <c r="G42" s="41">
        <v>0</v>
      </c>
      <c r="H42" s="41">
        <v>0</v>
      </c>
      <c r="I42" s="41">
        <v>0</v>
      </c>
      <c r="J42" s="41">
        <v>1578439129.1099999</v>
      </c>
      <c r="K42" s="41">
        <v>1499663307.1500001</v>
      </c>
      <c r="L42" s="41">
        <v>463107420.88999999</v>
      </c>
      <c r="M42" s="41">
        <v>463107420.88999999</v>
      </c>
      <c r="N42" s="42">
        <f t="shared" si="0"/>
        <v>0.77315852979693256</v>
      </c>
    </row>
    <row r="43" spans="1:14" x14ac:dyDescent="0.2">
      <c r="A43" s="39" t="s">
        <v>207</v>
      </c>
      <c r="B43" s="39" t="s">
        <v>208</v>
      </c>
      <c r="C43" s="40" t="s">
        <v>45</v>
      </c>
      <c r="D43" s="41">
        <v>68000</v>
      </c>
      <c r="E43" s="41">
        <v>68000</v>
      </c>
      <c r="F43" s="41">
        <v>68000</v>
      </c>
      <c r="G43" s="41">
        <v>0</v>
      </c>
      <c r="H43" s="41">
        <v>0</v>
      </c>
      <c r="I43" s="41">
        <v>0</v>
      </c>
      <c r="J43" s="41">
        <v>65100</v>
      </c>
      <c r="K43" s="41">
        <v>65100</v>
      </c>
      <c r="L43" s="41">
        <v>2900</v>
      </c>
      <c r="M43" s="41">
        <v>2900</v>
      </c>
      <c r="N43" s="42">
        <f t="shared" si="0"/>
        <v>0.95735294117647063</v>
      </c>
    </row>
    <row r="44" spans="1:14" x14ac:dyDescent="0.2">
      <c r="A44" s="39" t="s">
        <v>209</v>
      </c>
      <c r="B44" s="39" t="s">
        <v>210</v>
      </c>
      <c r="C44" s="40" t="s">
        <v>45</v>
      </c>
      <c r="D44" s="41">
        <v>204756000</v>
      </c>
      <c r="E44" s="41">
        <v>121152420</v>
      </c>
      <c r="F44" s="41">
        <v>121152420</v>
      </c>
      <c r="G44" s="41">
        <v>0</v>
      </c>
      <c r="H44" s="41">
        <v>0</v>
      </c>
      <c r="I44" s="41">
        <v>0</v>
      </c>
      <c r="J44" s="41">
        <v>604659.79</v>
      </c>
      <c r="K44" s="41">
        <v>604659.79</v>
      </c>
      <c r="L44" s="41">
        <v>120547760.20999999</v>
      </c>
      <c r="M44" s="41">
        <v>120547760.20999999</v>
      </c>
      <c r="N44" s="42">
        <f t="shared" si="0"/>
        <v>4.9909014611511683E-3</v>
      </c>
    </row>
    <row r="45" spans="1:14" x14ac:dyDescent="0.2">
      <c r="A45" s="39" t="s">
        <v>245</v>
      </c>
      <c r="B45" s="39" t="s">
        <v>246</v>
      </c>
      <c r="C45" s="40" t="s">
        <v>45</v>
      </c>
      <c r="D45" s="41">
        <v>1189200000</v>
      </c>
      <c r="E45" s="41">
        <v>1189200000</v>
      </c>
      <c r="F45" s="41">
        <v>1189200000</v>
      </c>
      <c r="G45" s="41">
        <v>0</v>
      </c>
      <c r="H45" s="41">
        <v>0</v>
      </c>
      <c r="I45" s="41">
        <v>0</v>
      </c>
      <c r="J45" s="41">
        <v>878207441.05999994</v>
      </c>
      <c r="K45" s="41">
        <v>878207441.05999994</v>
      </c>
      <c r="L45" s="41">
        <v>310992558.94</v>
      </c>
      <c r="M45" s="41">
        <v>310992558.94</v>
      </c>
      <c r="N45" s="42">
        <f t="shared" si="0"/>
        <v>0.7384859073831147</v>
      </c>
    </row>
    <row r="46" spans="1:14" x14ac:dyDescent="0.2">
      <c r="A46" s="39" t="s">
        <v>103</v>
      </c>
      <c r="B46" s="39" t="s">
        <v>104</v>
      </c>
      <c r="C46" s="40" t="s">
        <v>45</v>
      </c>
      <c r="D46" s="41">
        <v>497700000</v>
      </c>
      <c r="E46" s="41">
        <v>574125290</v>
      </c>
      <c r="F46" s="41">
        <v>574125290</v>
      </c>
      <c r="G46" s="41">
        <v>0</v>
      </c>
      <c r="H46" s="41">
        <v>0</v>
      </c>
      <c r="I46" s="41">
        <v>0</v>
      </c>
      <c r="J46" s="41">
        <v>556778255.24000001</v>
      </c>
      <c r="K46" s="41">
        <v>511917873.26999998</v>
      </c>
      <c r="L46" s="41">
        <v>17347034.760000002</v>
      </c>
      <c r="M46" s="41">
        <v>17347034.760000002</v>
      </c>
      <c r="N46" s="42">
        <f t="shared" si="0"/>
        <v>0.96978528021296539</v>
      </c>
    </row>
    <row r="47" spans="1:14" x14ac:dyDescent="0.2">
      <c r="A47" s="39" t="s">
        <v>105</v>
      </c>
      <c r="B47" s="39" t="s">
        <v>106</v>
      </c>
      <c r="C47" s="40" t="s">
        <v>45</v>
      </c>
      <c r="D47" s="41">
        <v>157065000</v>
      </c>
      <c r="E47" s="41">
        <v>157000840</v>
      </c>
      <c r="F47" s="41">
        <v>157000840</v>
      </c>
      <c r="G47" s="41">
        <v>0</v>
      </c>
      <c r="H47" s="41">
        <v>0</v>
      </c>
      <c r="I47" s="41">
        <v>0</v>
      </c>
      <c r="J47" s="41">
        <v>142783673.02000001</v>
      </c>
      <c r="K47" s="41">
        <v>108868233.03</v>
      </c>
      <c r="L47" s="41">
        <v>14217166.98</v>
      </c>
      <c r="M47" s="41">
        <v>14217166.98</v>
      </c>
      <c r="N47" s="42">
        <f t="shared" si="0"/>
        <v>0.90944528080231934</v>
      </c>
    </row>
    <row r="48" spans="1:14" x14ac:dyDescent="0.2">
      <c r="A48" s="39" t="s">
        <v>107</v>
      </c>
      <c r="B48" s="39" t="s">
        <v>108</v>
      </c>
      <c r="C48" s="40" t="s">
        <v>45</v>
      </c>
      <c r="D48" s="41">
        <v>30885640</v>
      </c>
      <c r="E48" s="41">
        <v>31824510</v>
      </c>
      <c r="F48" s="41">
        <v>31824510</v>
      </c>
      <c r="G48" s="41">
        <v>0</v>
      </c>
      <c r="H48" s="41">
        <v>0</v>
      </c>
      <c r="I48" s="41">
        <v>0</v>
      </c>
      <c r="J48" s="41">
        <v>23676047.789999999</v>
      </c>
      <c r="K48" s="41">
        <v>21053396.43</v>
      </c>
      <c r="L48" s="41">
        <v>8148462.21</v>
      </c>
      <c r="M48" s="41">
        <v>8148462.21</v>
      </c>
      <c r="N48" s="42">
        <f t="shared" si="0"/>
        <v>0.74395639681490777</v>
      </c>
    </row>
    <row r="49" spans="1:14" x14ac:dyDescent="0.2">
      <c r="A49" s="39" t="s">
        <v>109</v>
      </c>
      <c r="B49" s="39" t="s">
        <v>110</v>
      </c>
      <c r="C49" s="40" t="s">
        <v>45</v>
      </c>
      <c r="D49" s="41">
        <v>17458190</v>
      </c>
      <c r="E49" s="41">
        <v>16782900</v>
      </c>
      <c r="F49" s="41">
        <v>16782900</v>
      </c>
      <c r="G49" s="41">
        <v>0</v>
      </c>
      <c r="H49" s="41">
        <v>0</v>
      </c>
      <c r="I49" s="41">
        <v>0</v>
      </c>
      <c r="J49" s="41">
        <v>9173208.0399999991</v>
      </c>
      <c r="K49" s="41">
        <v>6691056.6799999997</v>
      </c>
      <c r="L49" s="41">
        <v>7609691.96</v>
      </c>
      <c r="M49" s="41">
        <v>7609691.96</v>
      </c>
      <c r="N49" s="42">
        <f t="shared" si="0"/>
        <v>0.54658062909270744</v>
      </c>
    </row>
    <row r="50" spans="1:14" x14ac:dyDescent="0.2">
      <c r="A50" s="39" t="s">
        <v>111</v>
      </c>
      <c r="B50" s="39" t="s">
        <v>112</v>
      </c>
      <c r="C50" s="40" t="s">
        <v>45</v>
      </c>
      <c r="D50" s="41">
        <v>13427450</v>
      </c>
      <c r="E50" s="41">
        <v>15041610</v>
      </c>
      <c r="F50" s="41">
        <v>15041610</v>
      </c>
      <c r="G50" s="41">
        <v>0</v>
      </c>
      <c r="H50" s="41">
        <v>0</v>
      </c>
      <c r="I50" s="41">
        <v>0</v>
      </c>
      <c r="J50" s="41">
        <v>14502839.75</v>
      </c>
      <c r="K50" s="41">
        <v>14362339.75</v>
      </c>
      <c r="L50" s="41">
        <v>538770.25</v>
      </c>
      <c r="M50" s="41">
        <v>538770.25</v>
      </c>
      <c r="N50" s="42">
        <f t="shared" si="0"/>
        <v>0.9641813442842887</v>
      </c>
    </row>
    <row r="51" spans="1:14" x14ac:dyDescent="0.2">
      <c r="A51" s="39" t="s">
        <v>113</v>
      </c>
      <c r="B51" s="39" t="s">
        <v>114</v>
      </c>
      <c r="C51" s="40" t="s">
        <v>45</v>
      </c>
      <c r="D51" s="41">
        <v>89827229</v>
      </c>
      <c r="E51" s="41">
        <v>89827229</v>
      </c>
      <c r="F51" s="41">
        <v>89827229</v>
      </c>
      <c r="G51" s="41">
        <v>0</v>
      </c>
      <c r="H51" s="41">
        <v>0</v>
      </c>
      <c r="I51" s="41">
        <v>0</v>
      </c>
      <c r="J51" s="41">
        <v>74465455</v>
      </c>
      <c r="K51" s="41">
        <v>74465455</v>
      </c>
      <c r="L51" s="41">
        <v>15361774</v>
      </c>
      <c r="M51" s="41">
        <v>15361774</v>
      </c>
      <c r="N51" s="42">
        <f t="shared" si="0"/>
        <v>0.82898532915893464</v>
      </c>
    </row>
    <row r="52" spans="1:14" x14ac:dyDescent="0.2">
      <c r="A52" s="39" t="s">
        <v>115</v>
      </c>
      <c r="B52" s="39" t="s">
        <v>116</v>
      </c>
      <c r="C52" s="40" t="s">
        <v>45</v>
      </c>
      <c r="D52" s="41">
        <v>89827229</v>
      </c>
      <c r="E52" s="41">
        <v>89827229</v>
      </c>
      <c r="F52" s="41">
        <v>89827229</v>
      </c>
      <c r="G52" s="41">
        <v>0</v>
      </c>
      <c r="H52" s="41">
        <v>0</v>
      </c>
      <c r="I52" s="41">
        <v>0</v>
      </c>
      <c r="J52" s="41">
        <v>74465455</v>
      </c>
      <c r="K52" s="41">
        <v>74465455</v>
      </c>
      <c r="L52" s="41">
        <v>15361774</v>
      </c>
      <c r="M52" s="41">
        <v>15361774</v>
      </c>
      <c r="N52" s="42">
        <f t="shared" si="0"/>
        <v>0.82898532915893464</v>
      </c>
    </row>
    <row r="53" spans="1:14" x14ac:dyDescent="0.2">
      <c r="A53" s="39" t="s">
        <v>211</v>
      </c>
      <c r="B53" s="39" t="s">
        <v>212</v>
      </c>
      <c r="C53" s="40" t="s">
        <v>45</v>
      </c>
      <c r="D53" s="41">
        <v>59094948</v>
      </c>
      <c r="E53" s="41">
        <v>59094948</v>
      </c>
      <c r="F53" s="41">
        <v>59094948</v>
      </c>
      <c r="G53" s="41">
        <v>0</v>
      </c>
      <c r="H53" s="41">
        <v>0</v>
      </c>
      <c r="I53" s="41">
        <v>0</v>
      </c>
      <c r="J53" s="41">
        <v>48253396.609999999</v>
      </c>
      <c r="K53" s="41">
        <v>29184073.91</v>
      </c>
      <c r="L53" s="41">
        <v>10841551.390000001</v>
      </c>
      <c r="M53" s="41">
        <v>10841551.390000001</v>
      </c>
      <c r="N53" s="42">
        <f t="shared" si="0"/>
        <v>0.81654013148467441</v>
      </c>
    </row>
    <row r="54" spans="1:14" x14ac:dyDescent="0.2">
      <c r="A54" s="39" t="s">
        <v>213</v>
      </c>
      <c r="B54" s="39" t="s">
        <v>214</v>
      </c>
      <c r="C54" s="40" t="s">
        <v>45</v>
      </c>
      <c r="D54" s="41">
        <v>58640593</v>
      </c>
      <c r="E54" s="41">
        <v>58640593</v>
      </c>
      <c r="F54" s="41">
        <v>58640593</v>
      </c>
      <c r="G54" s="41">
        <v>0</v>
      </c>
      <c r="H54" s="41">
        <v>0</v>
      </c>
      <c r="I54" s="41">
        <v>0</v>
      </c>
      <c r="J54" s="41">
        <v>48253396.609999999</v>
      </c>
      <c r="K54" s="41">
        <v>29184073.91</v>
      </c>
      <c r="L54" s="41">
        <v>10387196.390000001</v>
      </c>
      <c r="M54" s="41">
        <v>10387196.390000001</v>
      </c>
      <c r="N54" s="42">
        <f t="shared" si="0"/>
        <v>0.82286679143916563</v>
      </c>
    </row>
    <row r="55" spans="1:14" x14ac:dyDescent="0.2">
      <c r="A55" s="39" t="s">
        <v>249</v>
      </c>
      <c r="B55" s="39" t="s">
        <v>250</v>
      </c>
      <c r="C55" s="40" t="s">
        <v>45</v>
      </c>
      <c r="D55" s="41">
        <v>454355</v>
      </c>
      <c r="E55" s="41">
        <v>454355</v>
      </c>
      <c r="F55" s="41">
        <v>454355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454355</v>
      </c>
      <c r="M55" s="41">
        <v>454355</v>
      </c>
      <c r="N55" s="42">
        <f t="shared" si="0"/>
        <v>0</v>
      </c>
    </row>
    <row r="56" spans="1:14" x14ac:dyDescent="0.2">
      <c r="A56" s="39" t="s">
        <v>215</v>
      </c>
      <c r="B56" s="39" t="s">
        <v>216</v>
      </c>
      <c r="C56" s="40" t="s">
        <v>45</v>
      </c>
      <c r="D56" s="41">
        <v>485590000</v>
      </c>
      <c r="E56" s="41">
        <v>484840000</v>
      </c>
      <c r="F56" s="41">
        <v>484840000</v>
      </c>
      <c r="G56" s="41">
        <v>0</v>
      </c>
      <c r="H56" s="41">
        <v>0</v>
      </c>
      <c r="I56" s="41">
        <v>0</v>
      </c>
      <c r="J56" s="41">
        <v>211022827.86000001</v>
      </c>
      <c r="K56" s="41">
        <v>141227537.06</v>
      </c>
      <c r="L56" s="41">
        <v>273817172.13999999</v>
      </c>
      <c r="M56" s="41">
        <v>273817172.13999999</v>
      </c>
      <c r="N56" s="42">
        <f t="shared" si="0"/>
        <v>0.435242199199736</v>
      </c>
    </row>
    <row r="57" spans="1:14" x14ac:dyDescent="0.2">
      <c r="A57" s="39" t="s">
        <v>337</v>
      </c>
      <c r="B57" s="39" t="s">
        <v>338</v>
      </c>
      <c r="C57" s="40" t="s">
        <v>45</v>
      </c>
      <c r="D57" s="41">
        <v>343340000</v>
      </c>
      <c r="E57" s="41">
        <v>343340000</v>
      </c>
      <c r="F57" s="41">
        <v>343340000</v>
      </c>
      <c r="G57" s="41">
        <v>0</v>
      </c>
      <c r="H57" s="41">
        <v>0</v>
      </c>
      <c r="I57" s="41">
        <v>0</v>
      </c>
      <c r="J57" s="41">
        <v>124473988.62</v>
      </c>
      <c r="K57" s="41">
        <v>59488084.43</v>
      </c>
      <c r="L57" s="41">
        <v>218866011.38</v>
      </c>
      <c r="M57" s="41">
        <v>218866011.38</v>
      </c>
      <c r="N57" s="42">
        <f t="shared" si="0"/>
        <v>0.36253855833867304</v>
      </c>
    </row>
    <row r="58" spans="1:14" x14ac:dyDescent="0.2">
      <c r="A58" s="39" t="s">
        <v>398</v>
      </c>
      <c r="B58" s="39" t="s">
        <v>399</v>
      </c>
      <c r="C58" s="40" t="s">
        <v>45</v>
      </c>
      <c r="D58" s="41">
        <v>1300000</v>
      </c>
      <c r="E58" s="41">
        <v>1300000</v>
      </c>
      <c r="F58" s="41">
        <v>1300000</v>
      </c>
      <c r="G58" s="41">
        <v>0</v>
      </c>
      <c r="H58" s="41">
        <v>0</v>
      </c>
      <c r="I58" s="41">
        <v>0</v>
      </c>
      <c r="J58" s="41">
        <v>1158914</v>
      </c>
      <c r="K58" s="41">
        <v>1158914</v>
      </c>
      <c r="L58" s="41">
        <v>141086</v>
      </c>
      <c r="M58" s="41">
        <v>141086</v>
      </c>
      <c r="N58" s="42">
        <f t="shared" si="0"/>
        <v>0.89147230769230767</v>
      </c>
    </row>
    <row r="59" spans="1:14" x14ac:dyDescent="0.2">
      <c r="A59" s="39" t="s">
        <v>217</v>
      </c>
      <c r="B59" s="39" t="s">
        <v>218</v>
      </c>
      <c r="C59" s="40" t="s">
        <v>45</v>
      </c>
      <c r="D59" s="41">
        <v>2000000</v>
      </c>
      <c r="E59" s="41">
        <v>2000000</v>
      </c>
      <c r="F59" s="41">
        <v>2000000</v>
      </c>
      <c r="G59" s="41">
        <v>0</v>
      </c>
      <c r="H59" s="41">
        <v>0</v>
      </c>
      <c r="I59" s="41">
        <v>0</v>
      </c>
      <c r="J59" s="41">
        <v>992733.39</v>
      </c>
      <c r="K59" s="41">
        <v>678288.38</v>
      </c>
      <c r="L59" s="41">
        <v>1007266.61</v>
      </c>
      <c r="M59" s="41">
        <v>1007266.61</v>
      </c>
      <c r="N59" s="42">
        <f t="shared" si="0"/>
        <v>0.49636669500000002</v>
      </c>
    </row>
    <row r="60" spans="1:14" x14ac:dyDescent="0.2">
      <c r="A60" s="39" t="s">
        <v>251</v>
      </c>
      <c r="B60" s="39" t="s">
        <v>252</v>
      </c>
      <c r="C60" s="40" t="s">
        <v>45</v>
      </c>
      <c r="D60" s="41">
        <v>18400000</v>
      </c>
      <c r="E60" s="41">
        <v>18400000</v>
      </c>
      <c r="F60" s="41">
        <v>18400000</v>
      </c>
      <c r="G60" s="41">
        <v>0</v>
      </c>
      <c r="H60" s="41">
        <v>0</v>
      </c>
      <c r="I60" s="41">
        <v>0</v>
      </c>
      <c r="J60" s="41">
        <v>15025444.529999999</v>
      </c>
      <c r="K60" s="41">
        <v>13765325.18</v>
      </c>
      <c r="L60" s="41">
        <v>3374555.47</v>
      </c>
      <c r="M60" s="41">
        <v>3374555.47</v>
      </c>
      <c r="N60" s="42">
        <f t="shared" si="0"/>
        <v>0.81660024619565219</v>
      </c>
    </row>
    <row r="61" spans="1:14" x14ac:dyDescent="0.2">
      <c r="A61" s="39" t="s">
        <v>400</v>
      </c>
      <c r="B61" s="39" t="s">
        <v>401</v>
      </c>
      <c r="C61" s="40" t="s">
        <v>45</v>
      </c>
      <c r="D61" s="41">
        <v>18500000</v>
      </c>
      <c r="E61" s="41">
        <v>17750000</v>
      </c>
      <c r="F61" s="41">
        <v>17750000</v>
      </c>
      <c r="G61" s="41">
        <v>0</v>
      </c>
      <c r="H61" s="41">
        <v>0</v>
      </c>
      <c r="I61" s="41">
        <v>0</v>
      </c>
      <c r="J61" s="41">
        <v>11401624.859999999</v>
      </c>
      <c r="K61" s="41">
        <v>9442012.7599999998</v>
      </c>
      <c r="L61" s="41">
        <v>6348375.1399999997</v>
      </c>
      <c r="M61" s="41">
        <v>6348375.1399999997</v>
      </c>
      <c r="N61" s="42">
        <f t="shared" si="0"/>
        <v>0.64234506253521129</v>
      </c>
    </row>
    <row r="62" spans="1:14" x14ac:dyDescent="0.2">
      <c r="A62" s="39" t="s">
        <v>339</v>
      </c>
      <c r="B62" s="39" t="s">
        <v>340</v>
      </c>
      <c r="C62" s="40" t="s">
        <v>45</v>
      </c>
      <c r="D62" s="41">
        <v>24700000</v>
      </c>
      <c r="E62" s="41">
        <v>24700000</v>
      </c>
      <c r="F62" s="41">
        <v>24700000</v>
      </c>
      <c r="G62" s="41">
        <v>0</v>
      </c>
      <c r="H62" s="41">
        <v>0</v>
      </c>
      <c r="I62" s="41">
        <v>0</v>
      </c>
      <c r="J62" s="41">
        <v>4963448</v>
      </c>
      <c r="K62" s="41">
        <v>4805248</v>
      </c>
      <c r="L62" s="41">
        <v>19736552</v>
      </c>
      <c r="M62" s="41">
        <v>19736552</v>
      </c>
      <c r="N62" s="42">
        <f t="shared" si="0"/>
        <v>0.2009493117408907</v>
      </c>
    </row>
    <row r="63" spans="1:14" x14ac:dyDescent="0.2">
      <c r="A63" s="39" t="s">
        <v>341</v>
      </c>
      <c r="B63" s="39" t="s">
        <v>342</v>
      </c>
      <c r="C63" s="40" t="s">
        <v>45</v>
      </c>
      <c r="D63" s="41">
        <v>3500000</v>
      </c>
      <c r="E63" s="41">
        <v>3500000</v>
      </c>
      <c r="F63" s="41">
        <v>3500000</v>
      </c>
      <c r="G63" s="41">
        <v>0</v>
      </c>
      <c r="H63" s="41">
        <v>0</v>
      </c>
      <c r="I63" s="41">
        <v>0</v>
      </c>
      <c r="J63" s="41">
        <v>1950041.49</v>
      </c>
      <c r="K63" s="41">
        <v>1550044.09</v>
      </c>
      <c r="L63" s="41">
        <v>1549958.51</v>
      </c>
      <c r="M63" s="41">
        <v>1549958.51</v>
      </c>
      <c r="N63" s="42">
        <f t="shared" si="0"/>
        <v>0.55715471142857143</v>
      </c>
    </row>
    <row r="64" spans="1:14" x14ac:dyDescent="0.2">
      <c r="A64" s="39" t="s">
        <v>219</v>
      </c>
      <c r="B64" s="39" t="s">
        <v>220</v>
      </c>
      <c r="C64" s="40" t="s">
        <v>45</v>
      </c>
      <c r="D64" s="41">
        <v>73850000</v>
      </c>
      <c r="E64" s="41">
        <v>73850000</v>
      </c>
      <c r="F64" s="41">
        <v>73850000</v>
      </c>
      <c r="G64" s="41">
        <v>0</v>
      </c>
      <c r="H64" s="41">
        <v>0</v>
      </c>
      <c r="I64" s="41">
        <v>0</v>
      </c>
      <c r="J64" s="41">
        <v>51056632.969999999</v>
      </c>
      <c r="K64" s="41">
        <v>50339620.219999999</v>
      </c>
      <c r="L64" s="41">
        <v>22793367.030000001</v>
      </c>
      <c r="M64" s="41">
        <v>22793367.030000001</v>
      </c>
      <c r="N64" s="42">
        <f t="shared" si="0"/>
        <v>0.69135589668246444</v>
      </c>
    </row>
    <row r="65" spans="1:14" x14ac:dyDescent="0.2">
      <c r="A65" s="39" t="s">
        <v>117</v>
      </c>
      <c r="B65" s="39" t="s">
        <v>118</v>
      </c>
      <c r="C65" s="40" t="s">
        <v>45</v>
      </c>
      <c r="D65" s="41">
        <v>1500000</v>
      </c>
      <c r="E65" s="41">
        <v>3000000</v>
      </c>
      <c r="F65" s="41">
        <v>3000000</v>
      </c>
      <c r="G65" s="41">
        <v>0</v>
      </c>
      <c r="H65" s="41">
        <v>0</v>
      </c>
      <c r="I65" s="41">
        <v>0</v>
      </c>
      <c r="J65" s="41">
        <v>2503745.84</v>
      </c>
      <c r="K65" s="41">
        <v>2503745.84</v>
      </c>
      <c r="L65" s="41">
        <v>496254.16</v>
      </c>
      <c r="M65" s="41">
        <v>496254.16</v>
      </c>
      <c r="N65" s="42">
        <f t="shared" si="0"/>
        <v>0.83458194666666663</v>
      </c>
    </row>
    <row r="66" spans="1:14" x14ac:dyDescent="0.2">
      <c r="A66" s="39" t="s">
        <v>402</v>
      </c>
      <c r="B66" s="39" t="s">
        <v>403</v>
      </c>
      <c r="C66" s="40" t="s">
        <v>45</v>
      </c>
      <c r="D66" s="41">
        <v>0</v>
      </c>
      <c r="E66" s="41">
        <v>1500000</v>
      </c>
      <c r="F66" s="41">
        <v>1500000</v>
      </c>
      <c r="G66" s="41">
        <v>0</v>
      </c>
      <c r="H66" s="41">
        <v>0</v>
      </c>
      <c r="I66" s="41">
        <v>0</v>
      </c>
      <c r="J66" s="41">
        <v>1112052.8400000001</v>
      </c>
      <c r="K66" s="41">
        <v>1112052.8400000001</v>
      </c>
      <c r="L66" s="41">
        <v>387947.16</v>
      </c>
      <c r="M66" s="41">
        <v>387947.16</v>
      </c>
      <c r="N66" s="42">
        <f t="shared" si="0"/>
        <v>0.74136856000000007</v>
      </c>
    </row>
    <row r="67" spans="1:14" x14ac:dyDescent="0.2">
      <c r="A67" s="39" t="s">
        <v>119</v>
      </c>
      <c r="B67" s="39" t="s">
        <v>120</v>
      </c>
      <c r="C67" s="40" t="s">
        <v>45</v>
      </c>
      <c r="D67" s="41">
        <v>1500000</v>
      </c>
      <c r="E67" s="41">
        <v>1500000</v>
      </c>
      <c r="F67" s="41">
        <v>1500000</v>
      </c>
      <c r="G67" s="41">
        <v>0</v>
      </c>
      <c r="H67" s="41">
        <v>0</v>
      </c>
      <c r="I67" s="41">
        <v>0</v>
      </c>
      <c r="J67" s="41">
        <v>1391693</v>
      </c>
      <c r="K67" s="41">
        <v>1391693</v>
      </c>
      <c r="L67" s="41">
        <v>108307</v>
      </c>
      <c r="M67" s="41">
        <v>108307</v>
      </c>
      <c r="N67" s="42">
        <f t="shared" si="0"/>
        <v>0.92779533333333331</v>
      </c>
    </row>
    <row r="68" spans="1:14" x14ac:dyDescent="0.2">
      <c r="A68" s="39" t="s">
        <v>121</v>
      </c>
      <c r="B68" s="39" t="s">
        <v>122</v>
      </c>
      <c r="C68" s="40" t="s">
        <v>45</v>
      </c>
      <c r="D68" s="41">
        <v>146420</v>
      </c>
      <c r="E68" s="41">
        <v>1000000</v>
      </c>
      <c r="F68" s="41">
        <v>1000000</v>
      </c>
      <c r="G68" s="41">
        <v>0</v>
      </c>
      <c r="H68" s="41">
        <v>0</v>
      </c>
      <c r="I68" s="41">
        <v>0</v>
      </c>
      <c r="J68" s="41">
        <v>900000</v>
      </c>
      <c r="K68" s="41">
        <v>900000</v>
      </c>
      <c r="L68" s="41">
        <v>100000</v>
      </c>
      <c r="M68" s="41">
        <v>100000</v>
      </c>
      <c r="N68" s="42">
        <f t="shared" si="0"/>
        <v>0.9</v>
      </c>
    </row>
    <row r="69" spans="1:14" ht="13.5" thickBot="1" x14ac:dyDescent="0.25">
      <c r="A69" s="39" t="s">
        <v>123</v>
      </c>
      <c r="B69" s="39" t="s">
        <v>124</v>
      </c>
      <c r="C69" s="40" t="s">
        <v>45</v>
      </c>
      <c r="D69" s="41">
        <v>146420</v>
      </c>
      <c r="E69" s="41">
        <v>1000000</v>
      </c>
      <c r="F69" s="41">
        <v>1000000</v>
      </c>
      <c r="G69" s="41">
        <v>0</v>
      </c>
      <c r="H69" s="41">
        <v>0</v>
      </c>
      <c r="I69" s="41">
        <v>0</v>
      </c>
      <c r="J69" s="41">
        <v>900000</v>
      </c>
      <c r="K69" s="41">
        <v>900000</v>
      </c>
      <c r="L69" s="41">
        <v>100000</v>
      </c>
      <c r="M69" s="41">
        <v>100000</v>
      </c>
      <c r="N69" s="42">
        <f t="shared" si="0"/>
        <v>0.9</v>
      </c>
    </row>
    <row r="70" spans="1:14" ht="13.5" thickBot="1" x14ac:dyDescent="0.25">
      <c r="A70" s="34" t="s">
        <v>125</v>
      </c>
      <c r="B70" s="35" t="s">
        <v>126</v>
      </c>
      <c r="C70" s="36" t="s">
        <v>45</v>
      </c>
      <c r="D70" s="37">
        <v>222663604</v>
      </c>
      <c r="E70" s="37">
        <v>222663604</v>
      </c>
      <c r="F70" s="37">
        <v>222663604</v>
      </c>
      <c r="G70" s="37">
        <v>0</v>
      </c>
      <c r="H70" s="37">
        <v>0</v>
      </c>
      <c r="I70" s="37">
        <v>0</v>
      </c>
      <c r="J70" s="37">
        <v>192298600.13999999</v>
      </c>
      <c r="K70" s="37">
        <v>172430991.41999999</v>
      </c>
      <c r="L70" s="37">
        <v>30365003.859999999</v>
      </c>
      <c r="M70" s="37">
        <v>30365003.859999999</v>
      </c>
      <c r="N70" s="38">
        <f t="shared" ref="N70:N133" si="1">+J70/E70</f>
        <v>0.86362834646294495</v>
      </c>
    </row>
    <row r="71" spans="1:14" x14ac:dyDescent="0.2">
      <c r="A71" s="39" t="s">
        <v>127</v>
      </c>
      <c r="B71" s="39" t="s">
        <v>128</v>
      </c>
      <c r="C71" s="40" t="s">
        <v>45</v>
      </c>
      <c r="D71" s="41">
        <v>76787823</v>
      </c>
      <c r="E71" s="41">
        <v>76787823</v>
      </c>
      <c r="F71" s="41">
        <v>76787823</v>
      </c>
      <c r="G71" s="41">
        <v>0</v>
      </c>
      <c r="H71" s="41">
        <v>0</v>
      </c>
      <c r="I71" s="41">
        <v>0</v>
      </c>
      <c r="J71" s="41">
        <v>71288531.519999996</v>
      </c>
      <c r="K71" s="41">
        <v>68460662.079999998</v>
      </c>
      <c r="L71" s="41">
        <v>5499291.4800000004</v>
      </c>
      <c r="M71" s="41">
        <v>5499291.4800000004</v>
      </c>
      <c r="N71" s="42">
        <f t="shared" si="1"/>
        <v>0.92838328702195394</v>
      </c>
    </row>
    <row r="72" spans="1:14" x14ac:dyDescent="0.2">
      <c r="A72" s="39" t="s">
        <v>129</v>
      </c>
      <c r="B72" s="39" t="s">
        <v>130</v>
      </c>
      <c r="C72" s="40" t="s">
        <v>45</v>
      </c>
      <c r="D72" s="41">
        <v>5000000</v>
      </c>
      <c r="E72" s="41">
        <v>4910000</v>
      </c>
      <c r="F72" s="41">
        <v>4910000</v>
      </c>
      <c r="G72" s="41">
        <v>0</v>
      </c>
      <c r="H72" s="41">
        <v>0</v>
      </c>
      <c r="I72" s="41">
        <v>0</v>
      </c>
      <c r="J72" s="41">
        <v>27262</v>
      </c>
      <c r="K72" s="41">
        <v>27262</v>
      </c>
      <c r="L72" s="41">
        <v>4882738</v>
      </c>
      <c r="M72" s="41">
        <v>4882738</v>
      </c>
      <c r="N72" s="42">
        <f t="shared" si="1"/>
        <v>5.5523421588594708E-3</v>
      </c>
    </row>
    <row r="73" spans="1:14" x14ac:dyDescent="0.2">
      <c r="A73" s="39" t="s">
        <v>131</v>
      </c>
      <c r="B73" s="39" t="s">
        <v>132</v>
      </c>
      <c r="C73" s="40" t="s">
        <v>45</v>
      </c>
      <c r="D73" s="41">
        <v>69897550</v>
      </c>
      <c r="E73" s="41">
        <v>69897550</v>
      </c>
      <c r="F73" s="41">
        <v>69897550</v>
      </c>
      <c r="G73" s="41">
        <v>0</v>
      </c>
      <c r="H73" s="41">
        <v>0</v>
      </c>
      <c r="I73" s="41">
        <v>0</v>
      </c>
      <c r="J73" s="41">
        <v>69508261.180000007</v>
      </c>
      <c r="K73" s="41">
        <v>66770753.969999999</v>
      </c>
      <c r="L73" s="41">
        <v>389288.82</v>
      </c>
      <c r="M73" s="41">
        <v>389288.82</v>
      </c>
      <c r="N73" s="42">
        <f t="shared" si="1"/>
        <v>0.9944305798987233</v>
      </c>
    </row>
    <row r="74" spans="1:14" x14ac:dyDescent="0.2">
      <c r="A74" s="39" t="s">
        <v>347</v>
      </c>
      <c r="B74" s="39" t="s">
        <v>348</v>
      </c>
      <c r="C74" s="40" t="s">
        <v>45</v>
      </c>
      <c r="D74" s="41">
        <v>1490273</v>
      </c>
      <c r="E74" s="41">
        <v>1580273</v>
      </c>
      <c r="F74" s="41">
        <v>1580273</v>
      </c>
      <c r="G74" s="41">
        <v>0</v>
      </c>
      <c r="H74" s="41">
        <v>0</v>
      </c>
      <c r="I74" s="41">
        <v>0</v>
      </c>
      <c r="J74" s="41">
        <v>1504752.35</v>
      </c>
      <c r="K74" s="41">
        <v>1414390.12</v>
      </c>
      <c r="L74" s="41">
        <v>75520.649999999994</v>
      </c>
      <c r="M74" s="41">
        <v>75520.649999999994</v>
      </c>
      <c r="N74" s="42">
        <f t="shared" si="1"/>
        <v>0.95221037757400151</v>
      </c>
    </row>
    <row r="75" spans="1:14" x14ac:dyDescent="0.2">
      <c r="A75" s="39" t="s">
        <v>221</v>
      </c>
      <c r="B75" s="39" t="s">
        <v>222</v>
      </c>
      <c r="C75" s="40" t="s">
        <v>45</v>
      </c>
      <c r="D75" s="41">
        <v>400000</v>
      </c>
      <c r="E75" s="41">
        <v>400000</v>
      </c>
      <c r="F75" s="41">
        <v>400000</v>
      </c>
      <c r="G75" s="41">
        <v>0</v>
      </c>
      <c r="H75" s="41">
        <v>0</v>
      </c>
      <c r="I75" s="41">
        <v>0</v>
      </c>
      <c r="J75" s="41">
        <v>248255.99</v>
      </c>
      <c r="K75" s="41">
        <v>248255.99</v>
      </c>
      <c r="L75" s="41">
        <v>151744.01</v>
      </c>
      <c r="M75" s="41">
        <v>151744.01</v>
      </c>
      <c r="N75" s="42">
        <f t="shared" si="1"/>
        <v>0.62063997500000001</v>
      </c>
    </row>
    <row r="76" spans="1:14" x14ac:dyDescent="0.2">
      <c r="A76" s="39" t="s">
        <v>349</v>
      </c>
      <c r="B76" s="39" t="s">
        <v>350</v>
      </c>
      <c r="C76" s="40" t="s">
        <v>45</v>
      </c>
      <c r="D76" s="41">
        <v>100076250</v>
      </c>
      <c r="E76" s="41">
        <v>100076250</v>
      </c>
      <c r="F76" s="41">
        <v>100076250</v>
      </c>
      <c r="G76" s="41">
        <v>0</v>
      </c>
      <c r="H76" s="41">
        <v>0</v>
      </c>
      <c r="I76" s="41">
        <v>0</v>
      </c>
      <c r="J76" s="41">
        <v>82987829.689999998</v>
      </c>
      <c r="K76" s="41">
        <v>79210196.010000005</v>
      </c>
      <c r="L76" s="41">
        <v>17088420.309999999</v>
      </c>
      <c r="M76" s="41">
        <v>17088420.309999999</v>
      </c>
      <c r="N76" s="42">
        <f t="shared" si="1"/>
        <v>0.82924599682741906</v>
      </c>
    </row>
    <row r="77" spans="1:14" x14ac:dyDescent="0.2">
      <c r="A77" s="39" t="s">
        <v>404</v>
      </c>
      <c r="B77" s="39" t="s">
        <v>405</v>
      </c>
      <c r="C77" s="40" t="s">
        <v>45</v>
      </c>
      <c r="D77" s="41">
        <v>100076250</v>
      </c>
      <c r="E77" s="41">
        <v>100076250</v>
      </c>
      <c r="F77" s="41">
        <v>100076250</v>
      </c>
      <c r="G77" s="41">
        <v>0</v>
      </c>
      <c r="H77" s="41">
        <v>0</v>
      </c>
      <c r="I77" s="41">
        <v>0</v>
      </c>
      <c r="J77" s="41">
        <v>82987829.689999998</v>
      </c>
      <c r="K77" s="41">
        <v>79210196.010000005</v>
      </c>
      <c r="L77" s="41">
        <v>17088420.309999999</v>
      </c>
      <c r="M77" s="41">
        <v>17088420.309999999</v>
      </c>
      <c r="N77" s="42">
        <f t="shared" si="1"/>
        <v>0.82924599682741906</v>
      </c>
    </row>
    <row r="78" spans="1:14" x14ac:dyDescent="0.2">
      <c r="A78" s="39" t="s">
        <v>353</v>
      </c>
      <c r="B78" s="39" t="s">
        <v>354</v>
      </c>
      <c r="C78" s="40" t="s">
        <v>45</v>
      </c>
      <c r="D78" s="41">
        <v>7655063</v>
      </c>
      <c r="E78" s="41">
        <v>7655063</v>
      </c>
      <c r="F78" s="41">
        <v>7655063</v>
      </c>
      <c r="G78" s="41">
        <v>0</v>
      </c>
      <c r="H78" s="41">
        <v>0</v>
      </c>
      <c r="I78" s="41">
        <v>0</v>
      </c>
      <c r="J78" s="41">
        <v>7073931.1100000003</v>
      </c>
      <c r="K78" s="41">
        <v>4214078.99</v>
      </c>
      <c r="L78" s="41">
        <v>581131.89</v>
      </c>
      <c r="M78" s="41">
        <v>581131.89</v>
      </c>
      <c r="N78" s="42">
        <f t="shared" si="1"/>
        <v>0.9240852896965055</v>
      </c>
    </row>
    <row r="79" spans="1:14" x14ac:dyDescent="0.2">
      <c r="A79" s="39" t="s">
        <v>355</v>
      </c>
      <c r="B79" s="39" t="s">
        <v>356</v>
      </c>
      <c r="C79" s="40" t="s">
        <v>45</v>
      </c>
      <c r="D79" s="41">
        <v>1135978</v>
      </c>
      <c r="E79" s="41">
        <v>1135978</v>
      </c>
      <c r="F79" s="41">
        <v>1135978</v>
      </c>
      <c r="G79" s="41">
        <v>0</v>
      </c>
      <c r="H79" s="41">
        <v>0</v>
      </c>
      <c r="I79" s="41">
        <v>0</v>
      </c>
      <c r="J79" s="41">
        <v>974108.59</v>
      </c>
      <c r="K79" s="41">
        <v>890963.19</v>
      </c>
      <c r="L79" s="41">
        <v>161869.41</v>
      </c>
      <c r="M79" s="41">
        <v>161869.41</v>
      </c>
      <c r="N79" s="42">
        <f t="shared" si="1"/>
        <v>0.85750656262709313</v>
      </c>
    </row>
    <row r="80" spans="1:14" x14ac:dyDescent="0.2">
      <c r="A80" s="39" t="s">
        <v>357</v>
      </c>
      <c r="B80" s="39" t="s">
        <v>358</v>
      </c>
      <c r="C80" s="40" t="s">
        <v>45</v>
      </c>
      <c r="D80" s="41">
        <v>239931</v>
      </c>
      <c r="E80" s="41">
        <v>239931</v>
      </c>
      <c r="F80" s="41">
        <v>239931</v>
      </c>
      <c r="G80" s="41">
        <v>0</v>
      </c>
      <c r="H80" s="41">
        <v>0</v>
      </c>
      <c r="I80" s="41">
        <v>0</v>
      </c>
      <c r="J80" s="41">
        <v>235753.71</v>
      </c>
      <c r="K80" s="41">
        <v>100724.36</v>
      </c>
      <c r="L80" s="41">
        <v>4177.29</v>
      </c>
      <c r="M80" s="41">
        <v>4177.29</v>
      </c>
      <c r="N80" s="42">
        <f t="shared" si="1"/>
        <v>0.98258961951561075</v>
      </c>
    </row>
    <row r="81" spans="1:14" x14ac:dyDescent="0.2">
      <c r="A81" s="39" t="s">
        <v>359</v>
      </c>
      <c r="B81" s="39" t="s">
        <v>360</v>
      </c>
      <c r="C81" s="40" t="s">
        <v>45</v>
      </c>
      <c r="D81" s="41">
        <v>204148</v>
      </c>
      <c r="E81" s="41">
        <v>204148</v>
      </c>
      <c r="F81" s="41">
        <v>204148</v>
      </c>
      <c r="G81" s="41">
        <v>0</v>
      </c>
      <c r="H81" s="41">
        <v>0</v>
      </c>
      <c r="I81" s="41">
        <v>0</v>
      </c>
      <c r="J81" s="41">
        <v>200927.56</v>
      </c>
      <c r="K81" s="41">
        <v>101896.62</v>
      </c>
      <c r="L81" s="41">
        <v>3220.44</v>
      </c>
      <c r="M81" s="41">
        <v>3220.44</v>
      </c>
      <c r="N81" s="42">
        <f t="shared" si="1"/>
        <v>0.98422497403844267</v>
      </c>
    </row>
    <row r="82" spans="1:14" x14ac:dyDescent="0.2">
      <c r="A82" s="39" t="s">
        <v>361</v>
      </c>
      <c r="B82" s="39" t="s">
        <v>362</v>
      </c>
      <c r="C82" s="40" t="s">
        <v>45</v>
      </c>
      <c r="D82" s="41">
        <v>3000000</v>
      </c>
      <c r="E82" s="41">
        <v>3000000</v>
      </c>
      <c r="F82" s="41">
        <v>3000000</v>
      </c>
      <c r="G82" s="41">
        <v>0</v>
      </c>
      <c r="H82" s="41">
        <v>0</v>
      </c>
      <c r="I82" s="41">
        <v>0</v>
      </c>
      <c r="J82" s="41">
        <v>2784706.06</v>
      </c>
      <c r="K82" s="41">
        <v>309859.63</v>
      </c>
      <c r="L82" s="41">
        <v>215293.94</v>
      </c>
      <c r="M82" s="41">
        <v>215293.94</v>
      </c>
      <c r="N82" s="42">
        <f t="shared" si="1"/>
        <v>0.9282353533333334</v>
      </c>
    </row>
    <row r="83" spans="1:14" x14ac:dyDescent="0.2">
      <c r="A83" s="39" t="s">
        <v>406</v>
      </c>
      <c r="B83" s="39" t="s">
        <v>407</v>
      </c>
      <c r="C83" s="40" t="s">
        <v>45</v>
      </c>
      <c r="D83" s="41">
        <v>292402</v>
      </c>
      <c r="E83" s="41">
        <v>292402</v>
      </c>
      <c r="F83" s="41">
        <v>292402</v>
      </c>
      <c r="G83" s="41">
        <v>0</v>
      </c>
      <c r="H83" s="41">
        <v>0</v>
      </c>
      <c r="I83" s="41">
        <v>0</v>
      </c>
      <c r="J83" s="41">
        <v>227808</v>
      </c>
      <c r="K83" s="41">
        <v>227808</v>
      </c>
      <c r="L83" s="41">
        <v>64594</v>
      </c>
      <c r="M83" s="41">
        <v>64594</v>
      </c>
      <c r="N83" s="42">
        <f t="shared" si="1"/>
        <v>0.77909179827771358</v>
      </c>
    </row>
    <row r="84" spans="1:14" x14ac:dyDescent="0.2">
      <c r="A84" s="39" t="s">
        <v>363</v>
      </c>
      <c r="B84" s="39" t="s">
        <v>364</v>
      </c>
      <c r="C84" s="40" t="s">
        <v>45</v>
      </c>
      <c r="D84" s="41">
        <v>435980</v>
      </c>
      <c r="E84" s="41">
        <v>435980</v>
      </c>
      <c r="F84" s="41">
        <v>435980</v>
      </c>
      <c r="G84" s="41">
        <v>0</v>
      </c>
      <c r="H84" s="41">
        <v>0</v>
      </c>
      <c r="I84" s="41">
        <v>0</v>
      </c>
      <c r="J84" s="41">
        <v>305900</v>
      </c>
      <c r="K84" s="41">
        <v>305900</v>
      </c>
      <c r="L84" s="41">
        <v>130080</v>
      </c>
      <c r="M84" s="41">
        <v>130080</v>
      </c>
      <c r="N84" s="42">
        <f t="shared" si="1"/>
        <v>0.70163768980228447</v>
      </c>
    </row>
    <row r="85" spans="1:14" x14ac:dyDescent="0.2">
      <c r="A85" s="39" t="s">
        <v>365</v>
      </c>
      <c r="B85" s="39" t="s">
        <v>366</v>
      </c>
      <c r="C85" s="40" t="s">
        <v>45</v>
      </c>
      <c r="D85" s="41">
        <v>2346624</v>
      </c>
      <c r="E85" s="41">
        <v>2346624</v>
      </c>
      <c r="F85" s="41">
        <v>2346624</v>
      </c>
      <c r="G85" s="41">
        <v>0</v>
      </c>
      <c r="H85" s="41">
        <v>0</v>
      </c>
      <c r="I85" s="41">
        <v>0</v>
      </c>
      <c r="J85" s="41">
        <v>2344727.19</v>
      </c>
      <c r="K85" s="41">
        <v>2276927.19</v>
      </c>
      <c r="L85" s="41">
        <v>1896.81</v>
      </c>
      <c r="M85" s="41">
        <v>1896.81</v>
      </c>
      <c r="N85" s="42">
        <f t="shared" si="1"/>
        <v>0.99919168558746518</v>
      </c>
    </row>
    <row r="86" spans="1:14" x14ac:dyDescent="0.2">
      <c r="A86" s="39" t="s">
        <v>223</v>
      </c>
      <c r="B86" s="39" t="s">
        <v>224</v>
      </c>
      <c r="C86" s="40" t="s">
        <v>45</v>
      </c>
      <c r="D86" s="41">
        <v>1050000</v>
      </c>
      <c r="E86" s="41">
        <v>1050000</v>
      </c>
      <c r="F86" s="41">
        <v>1050000</v>
      </c>
      <c r="G86" s="41">
        <v>0</v>
      </c>
      <c r="H86" s="41">
        <v>0</v>
      </c>
      <c r="I86" s="41">
        <v>0</v>
      </c>
      <c r="J86" s="41">
        <v>989062.36</v>
      </c>
      <c r="K86" s="41">
        <v>989062.36</v>
      </c>
      <c r="L86" s="41">
        <v>60937.64</v>
      </c>
      <c r="M86" s="41">
        <v>60937.64</v>
      </c>
      <c r="N86" s="42">
        <f t="shared" si="1"/>
        <v>0.94196415238095232</v>
      </c>
    </row>
    <row r="87" spans="1:14" x14ac:dyDescent="0.2">
      <c r="A87" s="39" t="s">
        <v>367</v>
      </c>
      <c r="B87" s="39" t="s">
        <v>368</v>
      </c>
      <c r="C87" s="40" t="s">
        <v>45</v>
      </c>
      <c r="D87" s="41">
        <v>1050000</v>
      </c>
      <c r="E87" s="41">
        <v>1050000</v>
      </c>
      <c r="F87" s="41">
        <v>1050000</v>
      </c>
      <c r="G87" s="41">
        <v>0</v>
      </c>
      <c r="H87" s="41">
        <v>0</v>
      </c>
      <c r="I87" s="41">
        <v>0</v>
      </c>
      <c r="J87" s="41">
        <v>989062.36</v>
      </c>
      <c r="K87" s="41">
        <v>989062.36</v>
      </c>
      <c r="L87" s="41">
        <v>60937.64</v>
      </c>
      <c r="M87" s="41">
        <v>60937.64</v>
      </c>
      <c r="N87" s="42">
        <f t="shared" si="1"/>
        <v>0.94196415238095232</v>
      </c>
    </row>
    <row r="88" spans="1:14" x14ac:dyDescent="0.2">
      <c r="A88" s="39" t="s">
        <v>227</v>
      </c>
      <c r="B88" s="39" t="s">
        <v>228</v>
      </c>
      <c r="C88" s="40" t="s">
        <v>45</v>
      </c>
      <c r="D88" s="41">
        <v>37094468</v>
      </c>
      <c r="E88" s="41">
        <v>37094468</v>
      </c>
      <c r="F88" s="41">
        <v>37094468</v>
      </c>
      <c r="G88" s="41">
        <v>0</v>
      </c>
      <c r="H88" s="41">
        <v>0</v>
      </c>
      <c r="I88" s="41">
        <v>0</v>
      </c>
      <c r="J88" s="41">
        <v>29959245.460000001</v>
      </c>
      <c r="K88" s="41">
        <v>19556991.98</v>
      </c>
      <c r="L88" s="41">
        <v>7135222.54</v>
      </c>
      <c r="M88" s="41">
        <v>7135222.54</v>
      </c>
      <c r="N88" s="42">
        <f t="shared" si="1"/>
        <v>0.80764726050256341</v>
      </c>
    </row>
    <row r="89" spans="1:14" x14ac:dyDescent="0.2">
      <c r="A89" s="39" t="s">
        <v>369</v>
      </c>
      <c r="B89" s="39" t="s">
        <v>370</v>
      </c>
      <c r="C89" s="40" t="s">
        <v>45</v>
      </c>
      <c r="D89" s="41">
        <v>1600000</v>
      </c>
      <c r="E89" s="41">
        <v>1600000</v>
      </c>
      <c r="F89" s="41">
        <v>1600000</v>
      </c>
      <c r="G89" s="41">
        <v>0</v>
      </c>
      <c r="H89" s="41">
        <v>0</v>
      </c>
      <c r="I89" s="41">
        <v>0</v>
      </c>
      <c r="J89" s="41">
        <v>1172129.06</v>
      </c>
      <c r="K89" s="41">
        <v>1172129.06</v>
      </c>
      <c r="L89" s="41">
        <v>427870.94</v>
      </c>
      <c r="M89" s="41">
        <v>427870.94</v>
      </c>
      <c r="N89" s="42">
        <f t="shared" si="1"/>
        <v>0.73258066249999998</v>
      </c>
    </row>
    <row r="90" spans="1:14" x14ac:dyDescent="0.2">
      <c r="A90" s="39" t="s">
        <v>253</v>
      </c>
      <c r="B90" s="39" t="s">
        <v>254</v>
      </c>
      <c r="C90" s="40" t="s">
        <v>45</v>
      </c>
      <c r="D90" s="41">
        <v>4276000</v>
      </c>
      <c r="E90" s="41">
        <v>4276000</v>
      </c>
      <c r="F90" s="41">
        <v>4276000</v>
      </c>
      <c r="G90" s="41">
        <v>0</v>
      </c>
      <c r="H90" s="41">
        <v>0</v>
      </c>
      <c r="I90" s="41">
        <v>0</v>
      </c>
      <c r="J90" s="41">
        <v>2150643.6800000002</v>
      </c>
      <c r="K90" s="41">
        <v>2150643.6800000002</v>
      </c>
      <c r="L90" s="41">
        <v>2125356.3199999998</v>
      </c>
      <c r="M90" s="41">
        <v>2125356.3199999998</v>
      </c>
      <c r="N90" s="42">
        <f t="shared" si="1"/>
        <v>0.50295689429373247</v>
      </c>
    </row>
    <row r="91" spans="1:14" x14ac:dyDescent="0.2">
      <c r="A91" s="39" t="s">
        <v>371</v>
      </c>
      <c r="B91" s="39" t="s">
        <v>372</v>
      </c>
      <c r="C91" s="40" t="s">
        <v>45</v>
      </c>
      <c r="D91" s="41">
        <v>11540000</v>
      </c>
      <c r="E91" s="41">
        <v>11540000</v>
      </c>
      <c r="F91" s="41">
        <v>11540000</v>
      </c>
      <c r="G91" s="41">
        <v>0</v>
      </c>
      <c r="H91" s="41">
        <v>0</v>
      </c>
      <c r="I91" s="41">
        <v>0</v>
      </c>
      <c r="J91" s="41">
        <v>11443730.25</v>
      </c>
      <c r="K91" s="41">
        <v>4577342.2</v>
      </c>
      <c r="L91" s="41">
        <v>96269.75</v>
      </c>
      <c r="M91" s="41">
        <v>96269.75</v>
      </c>
      <c r="N91" s="42">
        <f t="shared" si="1"/>
        <v>0.99165773396880419</v>
      </c>
    </row>
    <row r="92" spans="1:14" x14ac:dyDescent="0.2">
      <c r="A92" s="39" t="s">
        <v>255</v>
      </c>
      <c r="B92" s="39" t="s">
        <v>256</v>
      </c>
      <c r="C92" s="40" t="s">
        <v>45</v>
      </c>
      <c r="D92" s="41">
        <v>9864824</v>
      </c>
      <c r="E92" s="41">
        <v>9864824</v>
      </c>
      <c r="F92" s="41">
        <v>9864824</v>
      </c>
      <c r="G92" s="41">
        <v>0</v>
      </c>
      <c r="H92" s="41">
        <v>0</v>
      </c>
      <c r="I92" s="41">
        <v>0</v>
      </c>
      <c r="J92" s="41">
        <v>5647066</v>
      </c>
      <c r="K92" s="41">
        <v>4291066</v>
      </c>
      <c r="L92" s="41">
        <v>4217758</v>
      </c>
      <c r="M92" s="41">
        <v>4217758</v>
      </c>
      <c r="N92" s="42">
        <f t="shared" si="1"/>
        <v>0.57244467818179012</v>
      </c>
    </row>
    <row r="93" spans="1:14" x14ac:dyDescent="0.2">
      <c r="A93" s="39" t="s">
        <v>373</v>
      </c>
      <c r="B93" s="39" t="s">
        <v>374</v>
      </c>
      <c r="C93" s="40" t="s">
        <v>45</v>
      </c>
      <c r="D93" s="41">
        <v>6894658</v>
      </c>
      <c r="E93" s="41">
        <v>6894658</v>
      </c>
      <c r="F93" s="41">
        <v>6894658</v>
      </c>
      <c r="G93" s="41">
        <v>0</v>
      </c>
      <c r="H93" s="41">
        <v>0</v>
      </c>
      <c r="I93" s="41">
        <v>0</v>
      </c>
      <c r="J93" s="41">
        <v>6838080.75</v>
      </c>
      <c r="K93" s="41">
        <v>6245265.7999999998</v>
      </c>
      <c r="L93" s="41">
        <v>56577.25</v>
      </c>
      <c r="M93" s="41">
        <v>56577.25</v>
      </c>
      <c r="N93" s="42">
        <f t="shared" si="1"/>
        <v>0.99179404547694749</v>
      </c>
    </row>
    <row r="94" spans="1:14" x14ac:dyDescent="0.2">
      <c r="A94" s="39" t="s">
        <v>229</v>
      </c>
      <c r="B94" s="39" t="s">
        <v>230</v>
      </c>
      <c r="C94" s="40" t="s">
        <v>45</v>
      </c>
      <c r="D94" s="41">
        <v>200000</v>
      </c>
      <c r="E94" s="41">
        <v>200000</v>
      </c>
      <c r="F94" s="41">
        <v>200000</v>
      </c>
      <c r="G94" s="41">
        <v>0</v>
      </c>
      <c r="H94" s="41">
        <v>0</v>
      </c>
      <c r="I94" s="41">
        <v>0</v>
      </c>
      <c r="J94" s="41">
        <v>197829.1</v>
      </c>
      <c r="K94" s="41">
        <v>0</v>
      </c>
      <c r="L94" s="41">
        <v>2170.9</v>
      </c>
      <c r="M94" s="41">
        <v>2170.9</v>
      </c>
      <c r="N94" s="42">
        <f t="shared" si="1"/>
        <v>0.98914550000000001</v>
      </c>
    </row>
    <row r="95" spans="1:14" x14ac:dyDescent="0.2">
      <c r="A95" s="39" t="s">
        <v>408</v>
      </c>
      <c r="B95" s="39" t="s">
        <v>409</v>
      </c>
      <c r="C95" s="40" t="s">
        <v>45</v>
      </c>
      <c r="D95" s="41">
        <v>218986</v>
      </c>
      <c r="E95" s="41">
        <v>218986</v>
      </c>
      <c r="F95" s="41">
        <v>218986</v>
      </c>
      <c r="G95" s="41">
        <v>0</v>
      </c>
      <c r="H95" s="41">
        <v>0</v>
      </c>
      <c r="I95" s="41">
        <v>0</v>
      </c>
      <c r="J95" s="41">
        <v>123729</v>
      </c>
      <c r="K95" s="41">
        <v>123729</v>
      </c>
      <c r="L95" s="41">
        <v>95257</v>
      </c>
      <c r="M95" s="41">
        <v>95257</v>
      </c>
      <c r="N95" s="42">
        <f t="shared" si="1"/>
        <v>0.56500872201875918</v>
      </c>
    </row>
    <row r="96" spans="1:14" ht="13.5" thickBot="1" x14ac:dyDescent="0.25">
      <c r="A96" s="39" t="s">
        <v>257</v>
      </c>
      <c r="B96" s="39" t="s">
        <v>258</v>
      </c>
      <c r="C96" s="40" t="s">
        <v>45</v>
      </c>
      <c r="D96" s="41">
        <v>2500000</v>
      </c>
      <c r="E96" s="41">
        <v>2500000</v>
      </c>
      <c r="F96" s="41">
        <v>2500000</v>
      </c>
      <c r="G96" s="41">
        <v>0</v>
      </c>
      <c r="H96" s="41">
        <v>0</v>
      </c>
      <c r="I96" s="41">
        <v>0</v>
      </c>
      <c r="J96" s="41">
        <v>2386037.62</v>
      </c>
      <c r="K96" s="41">
        <v>996816.24</v>
      </c>
      <c r="L96" s="41">
        <v>113962.38</v>
      </c>
      <c r="M96" s="41">
        <v>113962.38</v>
      </c>
      <c r="N96" s="42">
        <f t="shared" si="1"/>
        <v>0.9544150480000001</v>
      </c>
    </row>
    <row r="97" spans="1:14" ht="13.5" thickBot="1" x14ac:dyDescent="0.25">
      <c r="A97" s="34" t="s">
        <v>133</v>
      </c>
      <c r="B97" s="35" t="s">
        <v>134</v>
      </c>
      <c r="C97" s="36" t="s">
        <v>50</v>
      </c>
      <c r="D97" s="37">
        <v>2192497830</v>
      </c>
      <c r="E97" s="37">
        <v>527392035</v>
      </c>
      <c r="F97" s="37">
        <v>527392035</v>
      </c>
      <c r="G97" s="37">
        <v>0</v>
      </c>
      <c r="H97" s="37">
        <v>0</v>
      </c>
      <c r="I97" s="37">
        <v>0</v>
      </c>
      <c r="J97" s="37">
        <v>337698460.55000001</v>
      </c>
      <c r="K97" s="37">
        <v>268641585.99000001</v>
      </c>
      <c r="L97" s="37">
        <v>189693574.44999999</v>
      </c>
      <c r="M97" s="37">
        <v>189693574.44999999</v>
      </c>
      <c r="N97" s="38">
        <f t="shared" si="1"/>
        <v>0.64031771080881039</v>
      </c>
    </row>
    <row r="98" spans="1:14" x14ac:dyDescent="0.2">
      <c r="A98" s="39" t="s">
        <v>135</v>
      </c>
      <c r="B98" s="39" t="s">
        <v>136</v>
      </c>
      <c r="C98" s="40" t="s">
        <v>50</v>
      </c>
      <c r="D98" s="41">
        <v>36859361</v>
      </c>
      <c r="E98" s="41">
        <v>50274361</v>
      </c>
      <c r="F98" s="41">
        <v>50274361</v>
      </c>
      <c r="G98" s="41">
        <v>0</v>
      </c>
      <c r="H98" s="41">
        <v>0</v>
      </c>
      <c r="I98" s="41">
        <v>0</v>
      </c>
      <c r="J98" s="41">
        <v>25628437.989999998</v>
      </c>
      <c r="K98" s="41">
        <v>3491442.35</v>
      </c>
      <c r="L98" s="41">
        <v>24645923.010000002</v>
      </c>
      <c r="M98" s="41">
        <v>24645923.010000002</v>
      </c>
      <c r="N98" s="42">
        <f t="shared" si="1"/>
        <v>0.50977153125824903</v>
      </c>
    </row>
    <row r="99" spans="1:14" x14ac:dyDescent="0.2">
      <c r="A99" s="39" t="s">
        <v>377</v>
      </c>
      <c r="B99" s="39" t="s">
        <v>378</v>
      </c>
      <c r="C99" s="40" t="s">
        <v>50</v>
      </c>
      <c r="D99" s="41">
        <v>19192959</v>
      </c>
      <c r="E99" s="41">
        <v>19192959</v>
      </c>
      <c r="F99" s="41">
        <v>19192959</v>
      </c>
      <c r="G99" s="41">
        <v>0</v>
      </c>
      <c r="H99" s="41">
        <v>0</v>
      </c>
      <c r="I99" s="41">
        <v>0</v>
      </c>
      <c r="J99" s="41">
        <v>1296802.1299999999</v>
      </c>
      <c r="K99" s="41">
        <v>0</v>
      </c>
      <c r="L99" s="41">
        <v>17896156.870000001</v>
      </c>
      <c r="M99" s="41">
        <v>17896156.870000001</v>
      </c>
      <c r="N99" s="42">
        <f t="shared" si="1"/>
        <v>6.7566555526951316E-2</v>
      </c>
    </row>
    <row r="100" spans="1:14" x14ac:dyDescent="0.2">
      <c r="A100" s="39" t="s">
        <v>379</v>
      </c>
      <c r="B100" s="39" t="s">
        <v>380</v>
      </c>
      <c r="C100" s="40" t="s">
        <v>50</v>
      </c>
      <c r="D100" s="41">
        <v>12250455</v>
      </c>
      <c r="E100" s="41">
        <v>25665455</v>
      </c>
      <c r="F100" s="41">
        <v>25665455</v>
      </c>
      <c r="G100" s="41">
        <v>0</v>
      </c>
      <c r="H100" s="41">
        <v>0</v>
      </c>
      <c r="I100" s="41">
        <v>0</v>
      </c>
      <c r="J100" s="41">
        <v>19985994.489999998</v>
      </c>
      <c r="K100" s="41">
        <v>0</v>
      </c>
      <c r="L100" s="41">
        <v>5679460.5099999998</v>
      </c>
      <c r="M100" s="41">
        <v>5679460.5099999998</v>
      </c>
      <c r="N100" s="42">
        <f t="shared" si="1"/>
        <v>0.77871187126820851</v>
      </c>
    </row>
    <row r="101" spans="1:14" x14ac:dyDescent="0.2">
      <c r="A101" s="39" t="s">
        <v>381</v>
      </c>
      <c r="B101" s="39" t="s">
        <v>382</v>
      </c>
      <c r="C101" s="40" t="s">
        <v>50</v>
      </c>
      <c r="D101" s="41">
        <v>499871</v>
      </c>
      <c r="E101" s="41">
        <v>499871</v>
      </c>
      <c r="F101" s="41">
        <v>499871</v>
      </c>
      <c r="G101" s="41">
        <v>0</v>
      </c>
      <c r="H101" s="41">
        <v>0</v>
      </c>
      <c r="I101" s="41">
        <v>0</v>
      </c>
      <c r="J101" s="41">
        <v>258200.74</v>
      </c>
      <c r="K101" s="41">
        <v>0</v>
      </c>
      <c r="L101" s="41">
        <v>241670.26</v>
      </c>
      <c r="M101" s="41">
        <v>241670.26</v>
      </c>
      <c r="N101" s="42">
        <f t="shared" si="1"/>
        <v>0.51653474596445881</v>
      </c>
    </row>
    <row r="102" spans="1:14" x14ac:dyDescent="0.2">
      <c r="A102" s="39" t="s">
        <v>383</v>
      </c>
      <c r="B102" s="39" t="s">
        <v>384</v>
      </c>
      <c r="C102" s="40" t="s">
        <v>50</v>
      </c>
      <c r="D102" s="41">
        <v>1750000</v>
      </c>
      <c r="E102" s="41">
        <v>1750000</v>
      </c>
      <c r="F102" s="41">
        <v>1750000</v>
      </c>
      <c r="G102" s="41">
        <v>0</v>
      </c>
      <c r="H102" s="41">
        <v>0</v>
      </c>
      <c r="I102" s="41">
        <v>0</v>
      </c>
      <c r="J102" s="41">
        <v>1200000</v>
      </c>
      <c r="K102" s="41">
        <v>1200000</v>
      </c>
      <c r="L102" s="41">
        <v>550000</v>
      </c>
      <c r="M102" s="41">
        <v>550000</v>
      </c>
      <c r="N102" s="42">
        <f t="shared" si="1"/>
        <v>0.68571428571428572</v>
      </c>
    </row>
    <row r="103" spans="1:14" x14ac:dyDescent="0.2">
      <c r="A103" s="39" t="s">
        <v>410</v>
      </c>
      <c r="B103" s="39" t="s">
        <v>411</v>
      </c>
      <c r="C103" s="40" t="s">
        <v>50</v>
      </c>
      <c r="D103" s="41">
        <v>1066370</v>
      </c>
      <c r="E103" s="41">
        <v>1066370</v>
      </c>
      <c r="F103" s="41">
        <v>1066370</v>
      </c>
      <c r="G103" s="41">
        <v>0</v>
      </c>
      <c r="H103" s="41">
        <v>0</v>
      </c>
      <c r="I103" s="41">
        <v>0</v>
      </c>
      <c r="J103" s="41">
        <v>1007340.88</v>
      </c>
      <c r="K103" s="41">
        <v>637320</v>
      </c>
      <c r="L103" s="41">
        <v>59029.120000000003</v>
      </c>
      <c r="M103" s="41">
        <v>59029.120000000003</v>
      </c>
      <c r="N103" s="42">
        <f t="shared" si="1"/>
        <v>0.94464480433620601</v>
      </c>
    </row>
    <row r="104" spans="1:14" x14ac:dyDescent="0.2">
      <c r="A104" s="39" t="s">
        <v>231</v>
      </c>
      <c r="B104" s="39" t="s">
        <v>232</v>
      </c>
      <c r="C104" s="40" t="s">
        <v>50</v>
      </c>
      <c r="D104" s="41">
        <v>2099706</v>
      </c>
      <c r="E104" s="41">
        <v>2099706</v>
      </c>
      <c r="F104" s="41">
        <v>2099706</v>
      </c>
      <c r="G104" s="41">
        <v>0</v>
      </c>
      <c r="H104" s="41">
        <v>0</v>
      </c>
      <c r="I104" s="41">
        <v>0</v>
      </c>
      <c r="J104" s="41">
        <v>1880099.75</v>
      </c>
      <c r="K104" s="41">
        <v>1654122.35</v>
      </c>
      <c r="L104" s="41">
        <v>219606.25</v>
      </c>
      <c r="M104" s="41">
        <v>219606.25</v>
      </c>
      <c r="N104" s="42">
        <f t="shared" si="1"/>
        <v>0.89541095277148319</v>
      </c>
    </row>
    <row r="105" spans="1:14" x14ac:dyDescent="0.2">
      <c r="A105" s="39" t="s">
        <v>139</v>
      </c>
      <c r="B105" s="39" t="s">
        <v>140</v>
      </c>
      <c r="C105" s="40" t="s">
        <v>50</v>
      </c>
      <c r="D105" s="41">
        <v>1826638469</v>
      </c>
      <c r="E105" s="41">
        <v>148117674</v>
      </c>
      <c r="F105" s="41">
        <v>148117674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148117674</v>
      </c>
      <c r="M105" s="41">
        <v>148117674</v>
      </c>
      <c r="N105" s="42">
        <f t="shared" si="1"/>
        <v>0</v>
      </c>
    </row>
    <row r="106" spans="1:14" x14ac:dyDescent="0.2">
      <c r="A106" s="39" t="s">
        <v>141</v>
      </c>
      <c r="B106" s="39" t="s">
        <v>142</v>
      </c>
      <c r="C106" s="40" t="s">
        <v>50</v>
      </c>
      <c r="D106" s="41">
        <v>1826638469</v>
      </c>
      <c r="E106" s="41">
        <v>148117674</v>
      </c>
      <c r="F106" s="41">
        <v>148117674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148117674</v>
      </c>
      <c r="M106" s="41">
        <v>148117674</v>
      </c>
      <c r="N106" s="42">
        <f t="shared" si="1"/>
        <v>0</v>
      </c>
    </row>
    <row r="107" spans="1:14" x14ac:dyDescent="0.2">
      <c r="A107" s="39" t="s">
        <v>149</v>
      </c>
      <c r="B107" s="39" t="s">
        <v>150</v>
      </c>
      <c r="C107" s="40" t="s">
        <v>50</v>
      </c>
      <c r="D107" s="41">
        <v>329000000</v>
      </c>
      <c r="E107" s="41">
        <v>329000000</v>
      </c>
      <c r="F107" s="41">
        <v>329000000</v>
      </c>
      <c r="G107" s="41">
        <v>0</v>
      </c>
      <c r="H107" s="41">
        <v>0</v>
      </c>
      <c r="I107" s="41">
        <v>0</v>
      </c>
      <c r="J107" s="41">
        <v>312070022.56</v>
      </c>
      <c r="K107" s="41">
        <v>265150143.63999999</v>
      </c>
      <c r="L107" s="41">
        <v>16929977.440000001</v>
      </c>
      <c r="M107" s="41">
        <v>16929977.440000001</v>
      </c>
      <c r="N107" s="42">
        <f t="shared" si="1"/>
        <v>0.948541102006079</v>
      </c>
    </row>
    <row r="108" spans="1:14" ht="13.5" thickBot="1" x14ac:dyDescent="0.25">
      <c r="A108" s="39" t="s">
        <v>151</v>
      </c>
      <c r="B108" s="39" t="s">
        <v>152</v>
      </c>
      <c r="C108" s="40" t="s">
        <v>50</v>
      </c>
      <c r="D108" s="41">
        <v>329000000</v>
      </c>
      <c r="E108" s="41">
        <v>329000000</v>
      </c>
      <c r="F108" s="41">
        <v>329000000</v>
      </c>
      <c r="G108" s="41">
        <v>0</v>
      </c>
      <c r="H108" s="41">
        <v>0</v>
      </c>
      <c r="I108" s="41">
        <v>0</v>
      </c>
      <c r="J108" s="41">
        <v>312070022.56</v>
      </c>
      <c r="K108" s="41">
        <v>265150143.63999999</v>
      </c>
      <c r="L108" s="41">
        <v>16929977.440000001</v>
      </c>
      <c r="M108" s="41">
        <v>16929977.440000001</v>
      </c>
      <c r="N108" s="42">
        <f t="shared" si="1"/>
        <v>0.948541102006079</v>
      </c>
    </row>
    <row r="109" spans="1:14" ht="13.5" thickBot="1" x14ac:dyDescent="0.25">
      <c r="A109" s="34" t="s">
        <v>153</v>
      </c>
      <c r="B109" s="35" t="s">
        <v>154</v>
      </c>
      <c r="C109" s="36" t="s">
        <v>45</v>
      </c>
      <c r="D109" s="37">
        <v>516603295</v>
      </c>
      <c r="E109" s="37">
        <v>515064027</v>
      </c>
      <c r="F109" s="37">
        <v>515064027</v>
      </c>
      <c r="G109" s="37">
        <v>0</v>
      </c>
      <c r="H109" s="37">
        <v>0</v>
      </c>
      <c r="I109" s="37">
        <v>0</v>
      </c>
      <c r="J109" s="37">
        <v>493607391.83999997</v>
      </c>
      <c r="K109" s="37">
        <v>492811141.83999997</v>
      </c>
      <c r="L109" s="37">
        <v>21456635.16</v>
      </c>
      <c r="M109" s="37">
        <v>21456635.16</v>
      </c>
      <c r="N109" s="38">
        <f t="shared" si="1"/>
        <v>0.95834180988143436</v>
      </c>
    </row>
    <row r="110" spans="1:14" x14ac:dyDescent="0.2">
      <c r="A110" s="39" t="s">
        <v>155</v>
      </c>
      <c r="B110" s="39" t="s">
        <v>156</v>
      </c>
      <c r="C110" s="40" t="s">
        <v>45</v>
      </c>
      <c r="D110" s="41">
        <v>89422804</v>
      </c>
      <c r="E110" s="41">
        <v>87883536</v>
      </c>
      <c r="F110" s="41">
        <v>87883536</v>
      </c>
      <c r="G110" s="41">
        <v>0</v>
      </c>
      <c r="H110" s="41">
        <v>0</v>
      </c>
      <c r="I110" s="41">
        <v>0</v>
      </c>
      <c r="J110" s="41">
        <v>83687650.760000005</v>
      </c>
      <c r="K110" s="41">
        <v>83687650.760000005</v>
      </c>
      <c r="L110" s="41">
        <v>4195885.24</v>
      </c>
      <c r="M110" s="41">
        <v>4195885.24</v>
      </c>
      <c r="N110" s="42">
        <f t="shared" si="1"/>
        <v>0.95225629929137134</v>
      </c>
    </row>
    <row r="111" spans="1:14" x14ac:dyDescent="0.2">
      <c r="A111" s="39" t="s">
        <v>412</v>
      </c>
      <c r="B111" s="39" t="s">
        <v>158</v>
      </c>
      <c r="C111" s="40" t="s">
        <v>45</v>
      </c>
      <c r="D111" s="41">
        <v>77139452</v>
      </c>
      <c r="E111" s="41">
        <v>75817736</v>
      </c>
      <c r="F111" s="41">
        <v>75817736</v>
      </c>
      <c r="G111" s="41">
        <v>0</v>
      </c>
      <c r="H111" s="41">
        <v>0</v>
      </c>
      <c r="I111" s="41">
        <v>0</v>
      </c>
      <c r="J111" s="41">
        <v>72192094.280000001</v>
      </c>
      <c r="K111" s="41">
        <v>72192094.280000001</v>
      </c>
      <c r="L111" s="41">
        <v>3625641.72</v>
      </c>
      <c r="M111" s="41">
        <v>3625641.72</v>
      </c>
      <c r="N111" s="42">
        <f t="shared" si="1"/>
        <v>0.95217950427852394</v>
      </c>
    </row>
    <row r="112" spans="1:14" x14ac:dyDescent="0.2">
      <c r="A112" s="39" t="s">
        <v>413</v>
      </c>
      <c r="B112" s="39" t="s">
        <v>160</v>
      </c>
      <c r="C112" s="40" t="s">
        <v>45</v>
      </c>
      <c r="D112" s="41">
        <v>12283352</v>
      </c>
      <c r="E112" s="41">
        <v>12065800</v>
      </c>
      <c r="F112" s="41">
        <v>12065800</v>
      </c>
      <c r="G112" s="41">
        <v>0</v>
      </c>
      <c r="H112" s="41">
        <v>0</v>
      </c>
      <c r="I112" s="41">
        <v>0</v>
      </c>
      <c r="J112" s="41">
        <v>11495556.48</v>
      </c>
      <c r="K112" s="41">
        <v>11495556.48</v>
      </c>
      <c r="L112" s="41">
        <v>570243.52</v>
      </c>
      <c r="M112" s="41">
        <v>570243.52</v>
      </c>
      <c r="N112" s="42">
        <f t="shared" si="1"/>
        <v>0.95273885527689839</v>
      </c>
    </row>
    <row r="113" spans="1:14" x14ac:dyDescent="0.2">
      <c r="A113" s="39" t="s">
        <v>389</v>
      </c>
      <c r="B113" s="39" t="s">
        <v>390</v>
      </c>
      <c r="C113" s="40" t="s">
        <v>45</v>
      </c>
      <c r="D113" s="41">
        <v>8600000</v>
      </c>
      <c r="E113" s="41">
        <v>8600000</v>
      </c>
      <c r="F113" s="41">
        <v>8600000</v>
      </c>
      <c r="G113" s="41">
        <v>0</v>
      </c>
      <c r="H113" s="41">
        <v>0</v>
      </c>
      <c r="I113" s="41">
        <v>0</v>
      </c>
      <c r="J113" s="41">
        <v>8571780</v>
      </c>
      <c r="K113" s="41">
        <v>8571780</v>
      </c>
      <c r="L113" s="41">
        <v>28220</v>
      </c>
      <c r="M113" s="41">
        <v>28220</v>
      </c>
      <c r="N113" s="42">
        <f t="shared" si="1"/>
        <v>0.9967186046511628</v>
      </c>
    </row>
    <row r="114" spans="1:14" x14ac:dyDescent="0.2">
      <c r="A114" s="39" t="s">
        <v>414</v>
      </c>
      <c r="B114" s="39" t="s">
        <v>415</v>
      </c>
      <c r="C114" s="40" t="s">
        <v>45</v>
      </c>
      <c r="D114" s="41">
        <v>8600000</v>
      </c>
      <c r="E114" s="41">
        <v>8600000</v>
      </c>
      <c r="F114" s="41">
        <v>8600000</v>
      </c>
      <c r="G114" s="41">
        <v>0</v>
      </c>
      <c r="H114" s="41">
        <v>0</v>
      </c>
      <c r="I114" s="41">
        <v>0</v>
      </c>
      <c r="J114" s="41">
        <v>8571780</v>
      </c>
      <c r="K114" s="41">
        <v>8571780</v>
      </c>
      <c r="L114" s="41">
        <v>28220</v>
      </c>
      <c r="M114" s="41">
        <v>28220</v>
      </c>
      <c r="N114" s="42">
        <f t="shared" si="1"/>
        <v>0.9967186046511628</v>
      </c>
    </row>
    <row r="115" spans="1:14" x14ac:dyDescent="0.2">
      <c r="A115" s="39" t="s">
        <v>161</v>
      </c>
      <c r="B115" s="39" t="s">
        <v>162</v>
      </c>
      <c r="C115" s="40" t="s">
        <v>45</v>
      </c>
      <c r="D115" s="41">
        <v>86432300</v>
      </c>
      <c r="E115" s="41">
        <v>86432300</v>
      </c>
      <c r="F115" s="41">
        <v>86432300</v>
      </c>
      <c r="G115" s="41">
        <v>0</v>
      </c>
      <c r="H115" s="41">
        <v>0</v>
      </c>
      <c r="I115" s="41">
        <v>0</v>
      </c>
      <c r="J115" s="41">
        <v>77506354</v>
      </c>
      <c r="K115" s="41">
        <v>77506354</v>
      </c>
      <c r="L115" s="41">
        <v>8925946</v>
      </c>
      <c r="M115" s="41">
        <v>8925946</v>
      </c>
      <c r="N115" s="42">
        <f t="shared" si="1"/>
        <v>0.8967290468956628</v>
      </c>
    </row>
    <row r="116" spans="1:14" x14ac:dyDescent="0.2">
      <c r="A116" s="39" t="s">
        <v>163</v>
      </c>
      <c r="B116" s="39" t="s">
        <v>164</v>
      </c>
      <c r="C116" s="40" t="s">
        <v>45</v>
      </c>
      <c r="D116" s="41">
        <v>31432300</v>
      </c>
      <c r="E116" s="41">
        <v>31432300</v>
      </c>
      <c r="F116" s="41">
        <v>31432300</v>
      </c>
      <c r="G116" s="41">
        <v>0</v>
      </c>
      <c r="H116" s="41">
        <v>0</v>
      </c>
      <c r="I116" s="41">
        <v>0</v>
      </c>
      <c r="J116" s="41">
        <v>23057444</v>
      </c>
      <c r="K116" s="41">
        <v>23057444</v>
      </c>
      <c r="L116" s="41">
        <v>8374856</v>
      </c>
      <c r="M116" s="41">
        <v>8374856</v>
      </c>
      <c r="N116" s="42">
        <f t="shared" si="1"/>
        <v>0.7335589186919188</v>
      </c>
    </row>
    <row r="117" spans="1:14" x14ac:dyDescent="0.2">
      <c r="A117" s="39" t="s">
        <v>165</v>
      </c>
      <c r="B117" s="39" t="s">
        <v>166</v>
      </c>
      <c r="C117" s="40" t="s">
        <v>45</v>
      </c>
      <c r="D117" s="41">
        <v>55000000</v>
      </c>
      <c r="E117" s="41">
        <v>55000000</v>
      </c>
      <c r="F117" s="41">
        <v>55000000</v>
      </c>
      <c r="G117" s="41">
        <v>0</v>
      </c>
      <c r="H117" s="41">
        <v>0</v>
      </c>
      <c r="I117" s="41">
        <v>0</v>
      </c>
      <c r="J117" s="41">
        <v>54448910</v>
      </c>
      <c r="K117" s="41">
        <v>54448910</v>
      </c>
      <c r="L117" s="41">
        <v>551090</v>
      </c>
      <c r="M117" s="41">
        <v>551090</v>
      </c>
      <c r="N117" s="42">
        <f t="shared" si="1"/>
        <v>0.98998018181818181</v>
      </c>
    </row>
    <row r="118" spans="1:14" x14ac:dyDescent="0.2">
      <c r="A118" s="39" t="s">
        <v>295</v>
      </c>
      <c r="B118" s="39" t="s">
        <v>296</v>
      </c>
      <c r="C118" s="40" t="s">
        <v>45</v>
      </c>
      <c r="D118" s="41">
        <v>332148191</v>
      </c>
      <c r="E118" s="41">
        <v>332148191</v>
      </c>
      <c r="F118" s="41">
        <v>332148191</v>
      </c>
      <c r="G118" s="41">
        <v>0</v>
      </c>
      <c r="H118" s="41">
        <v>0</v>
      </c>
      <c r="I118" s="41">
        <v>0</v>
      </c>
      <c r="J118" s="41">
        <v>323841607.07999998</v>
      </c>
      <c r="K118" s="41">
        <v>323045357.07999998</v>
      </c>
      <c r="L118" s="41">
        <v>8306583.9199999999</v>
      </c>
      <c r="M118" s="41">
        <v>8306583.9199999999</v>
      </c>
      <c r="N118" s="42">
        <f t="shared" si="1"/>
        <v>0.97499133174565444</v>
      </c>
    </row>
    <row r="119" spans="1:14" x14ac:dyDescent="0.2">
      <c r="A119" s="39" t="s">
        <v>416</v>
      </c>
      <c r="B119" s="39" t="s">
        <v>417</v>
      </c>
      <c r="C119" s="40" t="s">
        <v>45</v>
      </c>
      <c r="D119" s="41">
        <v>15780000</v>
      </c>
      <c r="E119" s="41">
        <v>15780000</v>
      </c>
      <c r="F119" s="41">
        <v>15780000</v>
      </c>
      <c r="G119" s="41">
        <v>0</v>
      </c>
      <c r="H119" s="41">
        <v>0</v>
      </c>
      <c r="I119" s="41">
        <v>0</v>
      </c>
      <c r="J119" s="41">
        <v>15779999.9</v>
      </c>
      <c r="K119" s="41">
        <v>15779999.9</v>
      </c>
      <c r="L119" s="41">
        <v>0.1</v>
      </c>
      <c r="M119" s="41">
        <v>0.1</v>
      </c>
      <c r="N119" s="42">
        <f t="shared" si="1"/>
        <v>0.99999999366286441</v>
      </c>
    </row>
    <row r="120" spans="1:14" x14ac:dyDescent="0.2">
      <c r="A120" s="39" t="s">
        <v>418</v>
      </c>
      <c r="B120" s="39" t="s">
        <v>419</v>
      </c>
      <c r="C120" s="40" t="s">
        <v>45</v>
      </c>
      <c r="D120" s="41">
        <v>14231250</v>
      </c>
      <c r="E120" s="41">
        <v>14231250</v>
      </c>
      <c r="F120" s="41">
        <v>14231250</v>
      </c>
      <c r="G120" s="41">
        <v>0</v>
      </c>
      <c r="H120" s="41">
        <v>0</v>
      </c>
      <c r="I120" s="41">
        <v>0</v>
      </c>
      <c r="J120" s="41">
        <v>14231250</v>
      </c>
      <c r="K120" s="41">
        <v>14231250</v>
      </c>
      <c r="L120" s="41">
        <v>0</v>
      </c>
      <c r="M120" s="41">
        <v>0</v>
      </c>
      <c r="N120" s="42">
        <f t="shared" si="1"/>
        <v>1</v>
      </c>
    </row>
    <row r="121" spans="1:14" x14ac:dyDescent="0.2">
      <c r="A121" s="39" t="s">
        <v>420</v>
      </c>
      <c r="B121" s="39" t="s">
        <v>421</v>
      </c>
      <c r="C121" s="40" t="s">
        <v>45</v>
      </c>
      <c r="D121" s="41">
        <v>5026300</v>
      </c>
      <c r="E121" s="41">
        <v>5026300</v>
      </c>
      <c r="F121" s="41">
        <v>5026300</v>
      </c>
      <c r="G121" s="41">
        <v>0</v>
      </c>
      <c r="H121" s="41">
        <v>0</v>
      </c>
      <c r="I121" s="41">
        <v>0</v>
      </c>
      <c r="J121" s="41">
        <v>5026300</v>
      </c>
      <c r="K121" s="41">
        <v>5026300</v>
      </c>
      <c r="L121" s="41">
        <v>0</v>
      </c>
      <c r="M121" s="41">
        <v>0</v>
      </c>
      <c r="N121" s="42">
        <f t="shared" si="1"/>
        <v>1</v>
      </c>
    </row>
    <row r="122" spans="1:14" x14ac:dyDescent="0.2">
      <c r="A122" s="39" t="s">
        <v>422</v>
      </c>
      <c r="B122" s="39" t="s">
        <v>423</v>
      </c>
      <c r="C122" s="40" t="s">
        <v>45</v>
      </c>
      <c r="D122" s="41">
        <v>15780000</v>
      </c>
      <c r="E122" s="41">
        <v>15780000</v>
      </c>
      <c r="F122" s="41">
        <v>15780000</v>
      </c>
      <c r="G122" s="41">
        <v>0</v>
      </c>
      <c r="H122" s="41">
        <v>0</v>
      </c>
      <c r="I122" s="41">
        <v>0</v>
      </c>
      <c r="J122" s="41">
        <v>15648499.890000001</v>
      </c>
      <c r="K122" s="41">
        <v>15648499.890000001</v>
      </c>
      <c r="L122" s="41">
        <v>131500.10999999999</v>
      </c>
      <c r="M122" s="41">
        <v>131500.10999999999</v>
      </c>
      <c r="N122" s="42">
        <f t="shared" si="1"/>
        <v>0.99166665969581758</v>
      </c>
    </row>
    <row r="123" spans="1:14" x14ac:dyDescent="0.2">
      <c r="A123" s="39" t="s">
        <v>424</v>
      </c>
      <c r="B123" s="39" t="s">
        <v>425</v>
      </c>
      <c r="C123" s="40" t="s">
        <v>45</v>
      </c>
      <c r="D123" s="41">
        <v>15780000</v>
      </c>
      <c r="E123" s="41">
        <v>15780000</v>
      </c>
      <c r="F123" s="41">
        <v>15780000</v>
      </c>
      <c r="G123" s="41">
        <v>0</v>
      </c>
      <c r="H123" s="41">
        <v>0</v>
      </c>
      <c r="I123" s="41">
        <v>0</v>
      </c>
      <c r="J123" s="41">
        <v>15648499.890000001</v>
      </c>
      <c r="K123" s="41">
        <v>15648499.890000001</v>
      </c>
      <c r="L123" s="41">
        <v>131500.10999999999</v>
      </c>
      <c r="M123" s="41">
        <v>131500.10999999999</v>
      </c>
      <c r="N123" s="42">
        <f t="shared" si="1"/>
        <v>0.99166665969581758</v>
      </c>
    </row>
    <row r="124" spans="1:14" x14ac:dyDescent="0.2">
      <c r="A124" s="39" t="s">
        <v>426</v>
      </c>
      <c r="B124" s="39" t="s">
        <v>427</v>
      </c>
      <c r="C124" s="40" t="s">
        <v>45</v>
      </c>
      <c r="D124" s="41">
        <v>15780000</v>
      </c>
      <c r="E124" s="41">
        <v>15780000</v>
      </c>
      <c r="F124" s="41">
        <v>15780000</v>
      </c>
      <c r="G124" s="41">
        <v>0</v>
      </c>
      <c r="H124" s="41">
        <v>0</v>
      </c>
      <c r="I124" s="41">
        <v>0</v>
      </c>
      <c r="J124" s="41">
        <v>15779999.9</v>
      </c>
      <c r="K124" s="41">
        <v>15779999.9</v>
      </c>
      <c r="L124" s="41">
        <v>0.1</v>
      </c>
      <c r="M124" s="41">
        <v>0.1</v>
      </c>
      <c r="N124" s="42">
        <f t="shared" si="1"/>
        <v>0.99999999366286441</v>
      </c>
    </row>
    <row r="125" spans="1:14" x14ac:dyDescent="0.2">
      <c r="A125" s="39" t="s">
        <v>428</v>
      </c>
      <c r="B125" s="39" t="s">
        <v>429</v>
      </c>
      <c r="C125" s="40" t="s">
        <v>45</v>
      </c>
      <c r="D125" s="41">
        <v>15780000</v>
      </c>
      <c r="E125" s="41">
        <v>15780000</v>
      </c>
      <c r="F125" s="41">
        <v>15780000</v>
      </c>
      <c r="G125" s="41">
        <v>0</v>
      </c>
      <c r="H125" s="41">
        <v>0</v>
      </c>
      <c r="I125" s="41">
        <v>0</v>
      </c>
      <c r="J125" s="41">
        <v>15779999.9</v>
      </c>
      <c r="K125" s="41">
        <v>15779999.9</v>
      </c>
      <c r="L125" s="41">
        <v>0.1</v>
      </c>
      <c r="M125" s="41">
        <v>0.1</v>
      </c>
      <c r="N125" s="42">
        <f t="shared" si="1"/>
        <v>0.99999999366286441</v>
      </c>
    </row>
    <row r="126" spans="1:14" x14ac:dyDescent="0.2">
      <c r="A126" s="39" t="s">
        <v>430</v>
      </c>
      <c r="B126" s="39" t="s">
        <v>431</v>
      </c>
      <c r="C126" s="40" t="s">
        <v>45</v>
      </c>
      <c r="D126" s="41">
        <v>5026300</v>
      </c>
      <c r="E126" s="41">
        <v>5026300</v>
      </c>
      <c r="F126" s="41">
        <v>5026300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5026300</v>
      </c>
      <c r="M126" s="41">
        <v>5026300</v>
      </c>
      <c r="N126" s="42">
        <f t="shared" si="1"/>
        <v>0</v>
      </c>
    </row>
    <row r="127" spans="1:14" x14ac:dyDescent="0.2">
      <c r="A127" s="39" t="s">
        <v>432</v>
      </c>
      <c r="B127" s="39" t="s">
        <v>433</v>
      </c>
      <c r="C127" s="40" t="s">
        <v>45</v>
      </c>
      <c r="D127" s="41">
        <v>15780000</v>
      </c>
      <c r="E127" s="41">
        <v>15780000</v>
      </c>
      <c r="F127" s="41">
        <v>15780000</v>
      </c>
      <c r="G127" s="41">
        <v>0</v>
      </c>
      <c r="H127" s="41">
        <v>0</v>
      </c>
      <c r="I127" s="41">
        <v>0</v>
      </c>
      <c r="J127" s="41">
        <v>15692333.24</v>
      </c>
      <c r="K127" s="41">
        <v>15692333.24</v>
      </c>
      <c r="L127" s="41">
        <v>87666.76</v>
      </c>
      <c r="M127" s="41">
        <v>87666.76</v>
      </c>
      <c r="N127" s="42">
        <f t="shared" si="1"/>
        <v>0.99444443852978459</v>
      </c>
    </row>
    <row r="128" spans="1:14" x14ac:dyDescent="0.2">
      <c r="A128" s="39" t="s">
        <v>434</v>
      </c>
      <c r="B128" s="39" t="s">
        <v>435</v>
      </c>
      <c r="C128" s="40" t="s">
        <v>45</v>
      </c>
      <c r="D128" s="41">
        <v>28462500</v>
      </c>
      <c r="E128" s="41">
        <v>28462500</v>
      </c>
      <c r="F128" s="41">
        <v>28462500</v>
      </c>
      <c r="G128" s="41">
        <v>0</v>
      </c>
      <c r="H128" s="41">
        <v>0</v>
      </c>
      <c r="I128" s="41">
        <v>0</v>
      </c>
      <c r="J128" s="41">
        <v>28462500</v>
      </c>
      <c r="K128" s="41">
        <v>28462500</v>
      </c>
      <c r="L128" s="41">
        <v>0</v>
      </c>
      <c r="M128" s="41">
        <v>0</v>
      </c>
      <c r="N128" s="42">
        <f t="shared" si="1"/>
        <v>1</v>
      </c>
    </row>
    <row r="129" spans="1:14" x14ac:dyDescent="0.2">
      <c r="A129" s="39" t="s">
        <v>436</v>
      </c>
      <c r="B129" s="39" t="s">
        <v>437</v>
      </c>
      <c r="C129" s="40" t="s">
        <v>45</v>
      </c>
      <c r="D129" s="41">
        <v>15780000</v>
      </c>
      <c r="E129" s="41">
        <v>15780000</v>
      </c>
      <c r="F129" s="41">
        <v>15780000</v>
      </c>
      <c r="G129" s="41">
        <v>0</v>
      </c>
      <c r="H129" s="41">
        <v>0</v>
      </c>
      <c r="I129" s="41">
        <v>0</v>
      </c>
      <c r="J129" s="41">
        <v>14464999.9</v>
      </c>
      <c r="K129" s="41">
        <v>14464999.9</v>
      </c>
      <c r="L129" s="41">
        <v>1315000.1000000001</v>
      </c>
      <c r="M129" s="41">
        <v>1315000.1000000001</v>
      </c>
      <c r="N129" s="42">
        <f t="shared" si="1"/>
        <v>0.91666666032953104</v>
      </c>
    </row>
    <row r="130" spans="1:14" x14ac:dyDescent="0.2">
      <c r="A130" s="39" t="s">
        <v>438</v>
      </c>
      <c r="B130" s="39" t="s">
        <v>439</v>
      </c>
      <c r="C130" s="40" t="s">
        <v>45</v>
      </c>
      <c r="D130" s="41">
        <v>20682750</v>
      </c>
      <c r="E130" s="41">
        <v>20682750</v>
      </c>
      <c r="F130" s="41">
        <v>20682750</v>
      </c>
      <c r="G130" s="41">
        <v>0</v>
      </c>
      <c r="H130" s="41">
        <v>0</v>
      </c>
      <c r="I130" s="41">
        <v>0</v>
      </c>
      <c r="J130" s="41">
        <v>20682749.899999999</v>
      </c>
      <c r="K130" s="41">
        <v>20682749.899999999</v>
      </c>
      <c r="L130" s="41">
        <v>0.1</v>
      </c>
      <c r="M130" s="41">
        <v>0.1</v>
      </c>
      <c r="N130" s="42">
        <f t="shared" si="1"/>
        <v>0.99999999516505289</v>
      </c>
    </row>
    <row r="131" spans="1:14" x14ac:dyDescent="0.2">
      <c r="A131" s="39" t="s">
        <v>440</v>
      </c>
      <c r="B131" s="39" t="s">
        <v>441</v>
      </c>
      <c r="C131" s="40" t="s">
        <v>45</v>
      </c>
      <c r="D131" s="41">
        <v>14115225</v>
      </c>
      <c r="E131" s="41">
        <v>14115225</v>
      </c>
      <c r="F131" s="41">
        <v>14115225</v>
      </c>
      <c r="G131" s="41">
        <v>0</v>
      </c>
      <c r="H131" s="41">
        <v>0</v>
      </c>
      <c r="I131" s="41">
        <v>0</v>
      </c>
      <c r="J131" s="41">
        <v>14115225</v>
      </c>
      <c r="K131" s="41">
        <v>14115225</v>
      </c>
      <c r="L131" s="41">
        <v>0</v>
      </c>
      <c r="M131" s="41">
        <v>0</v>
      </c>
      <c r="N131" s="42">
        <f t="shared" si="1"/>
        <v>1</v>
      </c>
    </row>
    <row r="132" spans="1:14" x14ac:dyDescent="0.2">
      <c r="A132" s="39" t="s">
        <v>442</v>
      </c>
      <c r="B132" s="39" t="s">
        <v>443</v>
      </c>
      <c r="C132" s="40" t="s">
        <v>45</v>
      </c>
      <c r="D132" s="41">
        <v>15780000</v>
      </c>
      <c r="E132" s="41">
        <v>15780000</v>
      </c>
      <c r="F132" s="41">
        <v>15780000</v>
      </c>
      <c r="G132" s="41">
        <v>0</v>
      </c>
      <c r="H132" s="41">
        <v>0</v>
      </c>
      <c r="I132" s="41">
        <v>0</v>
      </c>
      <c r="J132" s="41">
        <v>14464999.9</v>
      </c>
      <c r="K132" s="41">
        <v>14464999.9</v>
      </c>
      <c r="L132" s="41">
        <v>1315000.1000000001</v>
      </c>
      <c r="M132" s="41">
        <v>1315000.1000000001</v>
      </c>
      <c r="N132" s="42">
        <f t="shared" si="1"/>
        <v>0.91666666032953104</v>
      </c>
    </row>
    <row r="133" spans="1:14" x14ac:dyDescent="0.2">
      <c r="A133" s="39" t="s">
        <v>444</v>
      </c>
      <c r="B133" s="39" t="s">
        <v>445</v>
      </c>
      <c r="C133" s="40" t="s">
        <v>45</v>
      </c>
      <c r="D133" s="41">
        <v>10341375</v>
      </c>
      <c r="E133" s="41">
        <v>10341375</v>
      </c>
      <c r="F133" s="41">
        <v>10341375</v>
      </c>
      <c r="G133" s="41">
        <v>0</v>
      </c>
      <c r="H133" s="41">
        <v>0</v>
      </c>
      <c r="I133" s="41">
        <v>0</v>
      </c>
      <c r="J133" s="41">
        <v>10312648.91</v>
      </c>
      <c r="K133" s="41">
        <v>10312648.91</v>
      </c>
      <c r="L133" s="41">
        <v>28726.09</v>
      </c>
      <c r="M133" s="41">
        <v>28726.09</v>
      </c>
      <c r="N133" s="42">
        <f t="shared" si="1"/>
        <v>0.99722221754844009</v>
      </c>
    </row>
    <row r="134" spans="1:14" x14ac:dyDescent="0.2">
      <c r="A134" s="39" t="s">
        <v>446</v>
      </c>
      <c r="B134" s="39" t="s">
        <v>447</v>
      </c>
      <c r="C134" s="40" t="s">
        <v>45</v>
      </c>
      <c r="D134" s="41">
        <v>9715641</v>
      </c>
      <c r="E134" s="41">
        <v>9715641</v>
      </c>
      <c r="F134" s="41">
        <v>9715641</v>
      </c>
      <c r="G134" s="41">
        <v>0</v>
      </c>
      <c r="H134" s="41">
        <v>0</v>
      </c>
      <c r="I134" s="41">
        <v>0</v>
      </c>
      <c r="J134" s="41">
        <v>9715640.9499999993</v>
      </c>
      <c r="K134" s="41">
        <v>9715640.9499999993</v>
      </c>
      <c r="L134" s="41">
        <v>0.05</v>
      </c>
      <c r="M134" s="41">
        <v>0.05</v>
      </c>
      <c r="N134" s="42">
        <f t="shared" ref="N134:N143" si="2">+J134/E134</f>
        <v>0.99999999485365909</v>
      </c>
    </row>
    <row r="135" spans="1:14" x14ac:dyDescent="0.2">
      <c r="A135" s="39" t="s">
        <v>448</v>
      </c>
      <c r="B135" s="39" t="s">
        <v>449</v>
      </c>
      <c r="C135" s="40" t="s">
        <v>45</v>
      </c>
      <c r="D135" s="41">
        <v>10155225</v>
      </c>
      <c r="E135" s="41">
        <v>10155225</v>
      </c>
      <c r="F135" s="41">
        <v>10155225</v>
      </c>
      <c r="G135" s="41">
        <v>0</v>
      </c>
      <c r="H135" s="41">
        <v>0</v>
      </c>
      <c r="I135" s="41">
        <v>0</v>
      </c>
      <c r="J135" s="41">
        <v>10127016.01</v>
      </c>
      <c r="K135" s="41">
        <v>10127016.01</v>
      </c>
      <c r="L135" s="41">
        <v>28208.99</v>
      </c>
      <c r="M135" s="41">
        <v>28208.99</v>
      </c>
      <c r="N135" s="42">
        <f t="shared" si="2"/>
        <v>0.99722221910395881</v>
      </c>
    </row>
    <row r="136" spans="1:14" x14ac:dyDescent="0.2">
      <c r="A136" s="39" t="s">
        <v>450</v>
      </c>
      <c r="B136" s="39" t="s">
        <v>451</v>
      </c>
      <c r="C136" s="40" t="s">
        <v>45</v>
      </c>
      <c r="D136" s="41">
        <v>9555000</v>
      </c>
      <c r="E136" s="41">
        <v>9555000</v>
      </c>
      <c r="F136" s="41">
        <v>9555000</v>
      </c>
      <c r="G136" s="41">
        <v>0</v>
      </c>
      <c r="H136" s="41">
        <v>0</v>
      </c>
      <c r="I136" s="41">
        <v>0</v>
      </c>
      <c r="J136" s="41">
        <v>9501916.7599999998</v>
      </c>
      <c r="K136" s="41">
        <v>9501916.7599999998</v>
      </c>
      <c r="L136" s="41">
        <v>53083.24</v>
      </c>
      <c r="M136" s="41">
        <v>53083.24</v>
      </c>
      <c r="N136" s="42">
        <f t="shared" si="2"/>
        <v>0.9944444542124542</v>
      </c>
    </row>
    <row r="137" spans="1:14" x14ac:dyDescent="0.2">
      <c r="A137" s="39" t="s">
        <v>452</v>
      </c>
      <c r="B137" s="39" t="s">
        <v>453</v>
      </c>
      <c r="C137" s="40" t="s">
        <v>45</v>
      </c>
      <c r="D137" s="41">
        <v>14231250</v>
      </c>
      <c r="E137" s="41">
        <v>14231250</v>
      </c>
      <c r="F137" s="41">
        <v>14231250</v>
      </c>
      <c r="G137" s="41">
        <v>0</v>
      </c>
      <c r="H137" s="41">
        <v>0</v>
      </c>
      <c r="I137" s="41">
        <v>0</v>
      </c>
      <c r="J137" s="41">
        <v>14191718.75</v>
      </c>
      <c r="K137" s="41">
        <v>14191718.75</v>
      </c>
      <c r="L137" s="41">
        <v>39531.25</v>
      </c>
      <c r="M137" s="41">
        <v>39531.25</v>
      </c>
      <c r="N137" s="42">
        <f t="shared" si="2"/>
        <v>0.99722222222222223</v>
      </c>
    </row>
    <row r="138" spans="1:14" x14ac:dyDescent="0.2">
      <c r="A138" s="39" t="s">
        <v>454</v>
      </c>
      <c r="B138" s="39" t="s">
        <v>455</v>
      </c>
      <c r="C138" s="40" t="s">
        <v>45</v>
      </c>
      <c r="D138" s="41">
        <v>9555000</v>
      </c>
      <c r="E138" s="41">
        <v>9555000</v>
      </c>
      <c r="F138" s="41">
        <v>9555000</v>
      </c>
      <c r="G138" s="41">
        <v>0</v>
      </c>
      <c r="H138" s="41">
        <v>0</v>
      </c>
      <c r="I138" s="41">
        <v>0</v>
      </c>
      <c r="J138" s="41">
        <v>9501916.7599999998</v>
      </c>
      <c r="K138" s="41">
        <v>8705666.7599999998</v>
      </c>
      <c r="L138" s="41">
        <v>53083.24</v>
      </c>
      <c r="M138" s="41">
        <v>53083.24</v>
      </c>
      <c r="N138" s="42">
        <f t="shared" si="2"/>
        <v>0.9944444542124542</v>
      </c>
    </row>
    <row r="139" spans="1:14" x14ac:dyDescent="0.2">
      <c r="A139" s="39" t="s">
        <v>456</v>
      </c>
      <c r="B139" s="39" t="s">
        <v>457</v>
      </c>
      <c r="C139" s="40" t="s">
        <v>45</v>
      </c>
      <c r="D139" s="41">
        <v>10341375</v>
      </c>
      <c r="E139" s="41">
        <v>10341375</v>
      </c>
      <c r="F139" s="41">
        <v>10341375</v>
      </c>
      <c r="G139" s="41">
        <v>0</v>
      </c>
      <c r="H139" s="41">
        <v>0</v>
      </c>
      <c r="I139" s="41">
        <v>0</v>
      </c>
      <c r="J139" s="41">
        <v>10341374.949999999</v>
      </c>
      <c r="K139" s="41">
        <v>10341374.949999999</v>
      </c>
      <c r="L139" s="41">
        <v>0.05</v>
      </c>
      <c r="M139" s="41">
        <v>0.05</v>
      </c>
      <c r="N139" s="42">
        <f t="shared" si="2"/>
        <v>0.99999999516505289</v>
      </c>
    </row>
    <row r="140" spans="1:14" x14ac:dyDescent="0.2">
      <c r="A140" s="39" t="s">
        <v>458</v>
      </c>
      <c r="B140" s="39" t="s">
        <v>459</v>
      </c>
      <c r="C140" s="40" t="s">
        <v>45</v>
      </c>
      <c r="D140" s="41">
        <v>14231250</v>
      </c>
      <c r="E140" s="41">
        <v>14231250</v>
      </c>
      <c r="F140" s="41">
        <v>14231250</v>
      </c>
      <c r="G140" s="41">
        <v>0</v>
      </c>
      <c r="H140" s="41">
        <v>0</v>
      </c>
      <c r="I140" s="41">
        <v>0</v>
      </c>
      <c r="J140" s="41">
        <v>14191718.75</v>
      </c>
      <c r="K140" s="41">
        <v>14191718.75</v>
      </c>
      <c r="L140" s="41">
        <v>39531.25</v>
      </c>
      <c r="M140" s="41">
        <v>39531.25</v>
      </c>
      <c r="N140" s="42">
        <f t="shared" si="2"/>
        <v>0.99722222222222223</v>
      </c>
    </row>
    <row r="141" spans="1:14" x14ac:dyDescent="0.2">
      <c r="A141" s="39" t="s">
        <v>460</v>
      </c>
      <c r="B141" s="39" t="s">
        <v>461</v>
      </c>
      <c r="C141" s="40" t="s">
        <v>45</v>
      </c>
      <c r="D141" s="41">
        <v>10341375</v>
      </c>
      <c r="E141" s="41">
        <v>10341375</v>
      </c>
      <c r="F141" s="41">
        <v>10341375</v>
      </c>
      <c r="G141" s="41">
        <v>0</v>
      </c>
      <c r="H141" s="41">
        <v>0</v>
      </c>
      <c r="I141" s="41">
        <v>0</v>
      </c>
      <c r="J141" s="41">
        <v>10283922.869999999</v>
      </c>
      <c r="K141" s="41">
        <v>10283922.869999999</v>
      </c>
      <c r="L141" s="41">
        <v>57452.13</v>
      </c>
      <c r="M141" s="41">
        <v>57452.13</v>
      </c>
      <c r="N141" s="42">
        <f t="shared" si="2"/>
        <v>0.99444443993182718</v>
      </c>
    </row>
    <row r="142" spans="1:14" x14ac:dyDescent="0.2">
      <c r="A142" s="39" t="s">
        <v>462</v>
      </c>
      <c r="B142" s="39" t="s">
        <v>463</v>
      </c>
      <c r="C142" s="40" t="s">
        <v>45</v>
      </c>
      <c r="D142" s="41">
        <v>10341375</v>
      </c>
      <c r="E142" s="41">
        <v>10341375</v>
      </c>
      <c r="F142" s="41">
        <v>10341375</v>
      </c>
      <c r="G142" s="41">
        <v>0</v>
      </c>
      <c r="H142" s="41">
        <v>0</v>
      </c>
      <c r="I142" s="41">
        <v>0</v>
      </c>
      <c r="J142" s="41">
        <v>10341374.949999999</v>
      </c>
      <c r="K142" s="41">
        <v>10341374.949999999</v>
      </c>
      <c r="L142" s="41">
        <v>0.05</v>
      </c>
      <c r="M142" s="41">
        <v>0.05</v>
      </c>
      <c r="N142" s="42">
        <f t="shared" si="2"/>
        <v>0.99999999516505289</v>
      </c>
    </row>
    <row r="143" spans="1:14" x14ac:dyDescent="0.2">
      <c r="A143" s="39" t="s">
        <v>464</v>
      </c>
      <c r="B143" s="39" t="s">
        <v>465</v>
      </c>
      <c r="C143" s="40" t="s">
        <v>45</v>
      </c>
      <c r="D143" s="41">
        <v>9555000</v>
      </c>
      <c r="E143" s="41">
        <v>9555000</v>
      </c>
      <c r="F143" s="41">
        <v>9555000</v>
      </c>
      <c r="G143" s="41">
        <v>0</v>
      </c>
      <c r="H143" s="41">
        <v>0</v>
      </c>
      <c r="I143" s="41">
        <v>0</v>
      </c>
      <c r="J143" s="41">
        <v>9555000</v>
      </c>
      <c r="K143" s="41">
        <v>9555000</v>
      </c>
      <c r="L143" s="41">
        <v>0</v>
      </c>
      <c r="M143" s="41">
        <v>0</v>
      </c>
      <c r="N143" s="42">
        <f t="shared" si="2"/>
        <v>1</v>
      </c>
    </row>
    <row r="151" spans="4:4" x14ac:dyDescent="0.2">
      <c r="D151" s="43"/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1D1F-5466-4ABF-AFED-A27B879930D5}">
  <dimension ref="A1:N32"/>
  <sheetViews>
    <sheetView zoomScaleNormal="100" workbookViewId="0">
      <selection activeCell="F54" sqref="F54"/>
    </sheetView>
  </sheetViews>
  <sheetFormatPr baseColWidth="10" defaultColWidth="12.7109375" defaultRowHeight="12.75" x14ac:dyDescent="0.2"/>
  <cols>
    <col min="1" max="1" width="12.7109375" style="13"/>
    <col min="2" max="2" width="49.28515625" style="13" bestFit="1" customWidth="1"/>
    <col min="3" max="3" width="12.7109375" style="14"/>
    <col min="4" max="4" width="14.28515625" style="13" customWidth="1"/>
    <col min="5" max="5" width="15.28515625" style="13" customWidth="1"/>
    <col min="6" max="7" width="12.7109375" style="13"/>
    <col min="8" max="8" width="15.5703125" style="13" customWidth="1"/>
    <col min="9" max="16384" width="12.7109375" style="13"/>
  </cols>
  <sheetData>
    <row r="1" spans="1:14" s="9" customFormat="1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9" customFormat="1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9" customFormat="1" ht="18.75" x14ac:dyDescent="0.2">
      <c r="A3" s="45" t="str">
        <f>+TOTAL!A3</f>
        <v>Al 31 de diciembre de 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56" t="s">
        <v>40</v>
      </c>
      <c r="B5" s="57" t="s">
        <v>41</v>
      </c>
      <c r="C5" s="57" t="s">
        <v>4</v>
      </c>
      <c r="D5" s="57" t="s">
        <v>5</v>
      </c>
      <c r="E5" s="57" t="s">
        <v>6</v>
      </c>
      <c r="F5" s="58" t="s">
        <v>7</v>
      </c>
      <c r="G5" s="58" t="s">
        <v>8</v>
      </c>
      <c r="H5" s="58" t="s">
        <v>9</v>
      </c>
      <c r="I5" s="58" t="s">
        <v>10</v>
      </c>
      <c r="J5" s="58" t="s">
        <v>11</v>
      </c>
      <c r="K5" s="58" t="s">
        <v>12</v>
      </c>
      <c r="L5" s="58" t="s">
        <v>13</v>
      </c>
      <c r="M5" s="59" t="s">
        <v>14</v>
      </c>
      <c r="N5" s="60" t="s">
        <v>15</v>
      </c>
    </row>
    <row r="6" spans="1:14" ht="13.5" thickBot="1" x14ac:dyDescent="0.25">
      <c r="A6" s="61" t="s">
        <v>38</v>
      </c>
      <c r="B6" s="62" t="s">
        <v>42</v>
      </c>
      <c r="C6" s="63"/>
      <c r="D6" s="64">
        <v>102000000</v>
      </c>
      <c r="E6" s="64">
        <v>52000000</v>
      </c>
      <c r="F6" s="64">
        <v>43003285</v>
      </c>
      <c r="G6" s="64">
        <v>0</v>
      </c>
      <c r="H6" s="64">
        <v>0</v>
      </c>
      <c r="I6" s="64">
        <v>0</v>
      </c>
      <c r="J6" s="64">
        <v>5845343.4400000004</v>
      </c>
      <c r="K6" s="64">
        <v>5779133.9800000004</v>
      </c>
      <c r="L6" s="64">
        <v>46154656.560000002</v>
      </c>
      <c r="M6" s="64">
        <v>37157941.560000002</v>
      </c>
      <c r="N6" s="65">
        <f t="shared" ref="N6:N32" si="0">+J6/E6</f>
        <v>0.11241045076923077</v>
      </c>
    </row>
    <row r="7" spans="1:14" ht="13.5" thickBot="1" x14ac:dyDescent="0.25">
      <c r="A7" s="34" t="s">
        <v>43</v>
      </c>
      <c r="B7" s="35" t="s">
        <v>44</v>
      </c>
      <c r="C7" s="36" t="s">
        <v>45</v>
      </c>
      <c r="D7" s="37">
        <v>10000000</v>
      </c>
      <c r="E7" s="37">
        <v>10000000</v>
      </c>
      <c r="F7" s="37">
        <v>10000000</v>
      </c>
      <c r="G7" s="37">
        <v>0</v>
      </c>
      <c r="H7" s="37">
        <v>0</v>
      </c>
      <c r="I7" s="37">
        <v>0</v>
      </c>
      <c r="J7" s="37">
        <v>4899655.4400000004</v>
      </c>
      <c r="K7" s="37">
        <v>4833445.9800000004</v>
      </c>
      <c r="L7" s="37">
        <v>5100344.5599999996</v>
      </c>
      <c r="M7" s="37">
        <v>5100344.5599999996</v>
      </c>
      <c r="N7" s="38">
        <f t="shared" si="0"/>
        <v>0.48996554400000003</v>
      </c>
    </row>
    <row r="8" spans="1:14" x14ac:dyDescent="0.2">
      <c r="A8" s="39" t="s">
        <v>53</v>
      </c>
      <c r="B8" s="39" t="s">
        <v>54</v>
      </c>
      <c r="C8" s="40" t="s">
        <v>45</v>
      </c>
      <c r="D8" s="41">
        <v>10000000</v>
      </c>
      <c r="E8" s="41">
        <v>10000000</v>
      </c>
      <c r="F8" s="41">
        <v>10000000</v>
      </c>
      <c r="G8" s="41">
        <v>0</v>
      </c>
      <c r="H8" s="41">
        <v>0</v>
      </c>
      <c r="I8" s="41">
        <v>0</v>
      </c>
      <c r="J8" s="41">
        <v>4899655.4400000004</v>
      </c>
      <c r="K8" s="41">
        <v>4833445.9800000004</v>
      </c>
      <c r="L8" s="41">
        <v>5100344.5599999996</v>
      </c>
      <c r="M8" s="41">
        <v>5100344.5599999996</v>
      </c>
      <c r="N8" s="42">
        <f t="shared" si="0"/>
        <v>0.48996554400000003</v>
      </c>
    </row>
    <row r="9" spans="1:14" ht="13.5" thickBot="1" x14ac:dyDescent="0.25">
      <c r="A9" s="39" t="s">
        <v>466</v>
      </c>
      <c r="B9" s="39" t="s">
        <v>467</v>
      </c>
      <c r="C9" s="40" t="s">
        <v>45</v>
      </c>
      <c r="D9" s="41">
        <v>10000000</v>
      </c>
      <c r="E9" s="41">
        <v>10000000</v>
      </c>
      <c r="F9" s="41">
        <v>10000000</v>
      </c>
      <c r="G9" s="41">
        <v>0</v>
      </c>
      <c r="H9" s="41">
        <v>0</v>
      </c>
      <c r="I9" s="41">
        <v>0</v>
      </c>
      <c r="J9" s="41">
        <v>4899655.4400000004</v>
      </c>
      <c r="K9" s="41">
        <v>4833445.9800000004</v>
      </c>
      <c r="L9" s="41">
        <v>5100344.5599999996</v>
      </c>
      <c r="M9" s="41">
        <v>5100344.5599999996</v>
      </c>
      <c r="N9" s="42">
        <f t="shared" si="0"/>
        <v>0.48996554400000003</v>
      </c>
    </row>
    <row r="10" spans="1:14" ht="13.5" thickBot="1" x14ac:dyDescent="0.25">
      <c r="A10" s="34" t="s">
        <v>85</v>
      </c>
      <c r="B10" s="35" t="s">
        <v>86</v>
      </c>
      <c r="C10" s="36" t="s">
        <v>45</v>
      </c>
      <c r="D10" s="37">
        <v>35050000</v>
      </c>
      <c r="E10" s="37">
        <v>35050000</v>
      </c>
      <c r="F10" s="37">
        <v>26290785</v>
      </c>
      <c r="G10" s="37">
        <v>0</v>
      </c>
      <c r="H10" s="37">
        <v>0</v>
      </c>
      <c r="I10" s="37">
        <v>0</v>
      </c>
      <c r="J10" s="37">
        <v>945688</v>
      </c>
      <c r="K10" s="37">
        <v>945688</v>
      </c>
      <c r="L10" s="37">
        <v>34104312</v>
      </c>
      <c r="M10" s="37">
        <v>25345097</v>
      </c>
      <c r="N10" s="38">
        <f t="shared" si="0"/>
        <v>2.6981112696148359E-2</v>
      </c>
    </row>
    <row r="11" spans="1:14" x14ac:dyDescent="0.2">
      <c r="A11" s="39" t="s">
        <v>97</v>
      </c>
      <c r="B11" s="39" t="s">
        <v>98</v>
      </c>
      <c r="C11" s="40" t="s">
        <v>45</v>
      </c>
      <c r="D11" s="41">
        <v>2000000</v>
      </c>
      <c r="E11" s="41">
        <v>2000000</v>
      </c>
      <c r="F11" s="41">
        <v>1500000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2000000</v>
      </c>
      <c r="M11" s="41">
        <v>1500000</v>
      </c>
      <c r="N11" s="42">
        <f t="shared" si="0"/>
        <v>0</v>
      </c>
    </row>
    <row r="12" spans="1:14" x14ac:dyDescent="0.2">
      <c r="A12" s="39" t="s">
        <v>99</v>
      </c>
      <c r="B12" s="39" t="s">
        <v>100</v>
      </c>
      <c r="C12" s="40" t="s">
        <v>45</v>
      </c>
      <c r="D12" s="41">
        <v>2000000</v>
      </c>
      <c r="E12" s="41">
        <v>2000000</v>
      </c>
      <c r="F12" s="41">
        <v>1500000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2000000</v>
      </c>
      <c r="M12" s="41">
        <v>1500000</v>
      </c>
      <c r="N12" s="42">
        <f t="shared" si="0"/>
        <v>0</v>
      </c>
    </row>
    <row r="13" spans="1:14" x14ac:dyDescent="0.2">
      <c r="A13" s="39" t="s">
        <v>101</v>
      </c>
      <c r="B13" s="39" t="s">
        <v>102</v>
      </c>
      <c r="C13" s="40" t="s">
        <v>45</v>
      </c>
      <c r="D13" s="41">
        <v>16000000</v>
      </c>
      <c r="E13" s="41">
        <v>16000000</v>
      </c>
      <c r="F13" s="41">
        <v>12000000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16000000</v>
      </c>
      <c r="M13" s="41">
        <v>12000000</v>
      </c>
      <c r="N13" s="42">
        <f t="shared" si="0"/>
        <v>0</v>
      </c>
    </row>
    <row r="14" spans="1:14" x14ac:dyDescent="0.2">
      <c r="A14" s="39" t="s">
        <v>105</v>
      </c>
      <c r="B14" s="39" t="s">
        <v>106</v>
      </c>
      <c r="C14" s="40" t="s">
        <v>45</v>
      </c>
      <c r="D14" s="41">
        <v>16000000</v>
      </c>
      <c r="E14" s="41">
        <v>16000000</v>
      </c>
      <c r="F14" s="41">
        <v>12000000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16000000</v>
      </c>
      <c r="M14" s="41">
        <v>12000000</v>
      </c>
      <c r="N14" s="42">
        <f t="shared" si="0"/>
        <v>0</v>
      </c>
    </row>
    <row r="15" spans="1:14" x14ac:dyDescent="0.2">
      <c r="A15" s="39" t="s">
        <v>113</v>
      </c>
      <c r="B15" s="39" t="s">
        <v>114</v>
      </c>
      <c r="C15" s="40" t="s">
        <v>45</v>
      </c>
      <c r="D15" s="41">
        <v>1500000</v>
      </c>
      <c r="E15" s="41">
        <v>1500000</v>
      </c>
      <c r="F15" s="41">
        <v>1125000</v>
      </c>
      <c r="G15" s="41">
        <v>0</v>
      </c>
      <c r="H15" s="41">
        <v>0</v>
      </c>
      <c r="I15" s="41">
        <v>0</v>
      </c>
      <c r="J15" s="41">
        <v>917403</v>
      </c>
      <c r="K15" s="41">
        <v>917403</v>
      </c>
      <c r="L15" s="41">
        <v>582597</v>
      </c>
      <c r="M15" s="41">
        <v>207597</v>
      </c>
      <c r="N15" s="42">
        <f t="shared" si="0"/>
        <v>0.61160199999999998</v>
      </c>
    </row>
    <row r="16" spans="1:14" x14ac:dyDescent="0.2">
      <c r="A16" s="39" t="s">
        <v>115</v>
      </c>
      <c r="B16" s="39" t="s">
        <v>116</v>
      </c>
      <c r="C16" s="40" t="s">
        <v>45</v>
      </c>
      <c r="D16" s="41">
        <v>1500000</v>
      </c>
      <c r="E16" s="41">
        <v>1500000</v>
      </c>
      <c r="F16" s="41">
        <v>1125000</v>
      </c>
      <c r="G16" s="41">
        <v>0</v>
      </c>
      <c r="H16" s="41">
        <v>0</v>
      </c>
      <c r="I16" s="41">
        <v>0</v>
      </c>
      <c r="J16" s="41">
        <v>917403</v>
      </c>
      <c r="K16" s="41">
        <v>917403</v>
      </c>
      <c r="L16" s="41">
        <v>582597</v>
      </c>
      <c r="M16" s="41">
        <v>207597</v>
      </c>
      <c r="N16" s="42">
        <f t="shared" si="0"/>
        <v>0.61160199999999998</v>
      </c>
    </row>
    <row r="17" spans="1:14" x14ac:dyDescent="0.2">
      <c r="A17" s="39" t="s">
        <v>211</v>
      </c>
      <c r="B17" s="39" t="s">
        <v>212</v>
      </c>
      <c r="C17" s="40" t="s">
        <v>45</v>
      </c>
      <c r="D17" s="41">
        <v>15000000</v>
      </c>
      <c r="E17" s="41">
        <v>15000000</v>
      </c>
      <c r="F17" s="41">
        <v>11250000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15000000</v>
      </c>
      <c r="M17" s="41">
        <v>11250000</v>
      </c>
      <c r="N17" s="42">
        <f t="shared" si="0"/>
        <v>0</v>
      </c>
    </row>
    <row r="18" spans="1:14" x14ac:dyDescent="0.2">
      <c r="A18" s="39" t="s">
        <v>213</v>
      </c>
      <c r="B18" s="39" t="s">
        <v>214</v>
      </c>
      <c r="C18" s="40" t="s">
        <v>45</v>
      </c>
      <c r="D18" s="41">
        <v>15000000</v>
      </c>
      <c r="E18" s="41">
        <v>15000000</v>
      </c>
      <c r="F18" s="41">
        <v>11250000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15000000</v>
      </c>
      <c r="M18" s="41">
        <v>11250000</v>
      </c>
      <c r="N18" s="42">
        <f t="shared" si="0"/>
        <v>0</v>
      </c>
    </row>
    <row r="19" spans="1:14" x14ac:dyDescent="0.2">
      <c r="A19" s="39" t="s">
        <v>215</v>
      </c>
      <c r="B19" s="39" t="s">
        <v>216</v>
      </c>
      <c r="C19" s="40" t="s">
        <v>45</v>
      </c>
      <c r="D19" s="41">
        <v>500000</v>
      </c>
      <c r="E19" s="41">
        <v>500000</v>
      </c>
      <c r="F19" s="41">
        <v>375000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500000</v>
      </c>
      <c r="M19" s="41">
        <v>375000</v>
      </c>
      <c r="N19" s="42">
        <f t="shared" si="0"/>
        <v>0</v>
      </c>
    </row>
    <row r="20" spans="1:14" x14ac:dyDescent="0.2">
      <c r="A20" s="39" t="s">
        <v>251</v>
      </c>
      <c r="B20" s="39" t="s">
        <v>252</v>
      </c>
      <c r="C20" s="40" t="s">
        <v>45</v>
      </c>
      <c r="D20" s="41">
        <v>500000</v>
      </c>
      <c r="E20" s="41">
        <v>500000</v>
      </c>
      <c r="F20" s="41">
        <v>375000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500000</v>
      </c>
      <c r="M20" s="41">
        <v>375000</v>
      </c>
      <c r="N20" s="42">
        <f t="shared" si="0"/>
        <v>0</v>
      </c>
    </row>
    <row r="21" spans="1:14" x14ac:dyDescent="0.2">
      <c r="A21" s="39" t="s">
        <v>117</v>
      </c>
      <c r="B21" s="39" t="s">
        <v>118</v>
      </c>
      <c r="C21" s="40" t="s">
        <v>45</v>
      </c>
      <c r="D21" s="41">
        <v>50000</v>
      </c>
      <c r="E21" s="41">
        <v>50000</v>
      </c>
      <c r="F21" s="41">
        <v>40785</v>
      </c>
      <c r="G21" s="41">
        <v>0</v>
      </c>
      <c r="H21" s="41">
        <v>0</v>
      </c>
      <c r="I21" s="41">
        <v>0</v>
      </c>
      <c r="J21" s="41">
        <v>28285</v>
      </c>
      <c r="K21" s="41">
        <v>28285</v>
      </c>
      <c r="L21" s="41">
        <v>21715</v>
      </c>
      <c r="M21" s="41">
        <v>12500</v>
      </c>
      <c r="N21" s="42">
        <f t="shared" si="0"/>
        <v>0.56569999999999998</v>
      </c>
    </row>
    <row r="22" spans="1:14" ht="13.5" thickBot="1" x14ac:dyDescent="0.25">
      <c r="A22" s="39" t="s">
        <v>119</v>
      </c>
      <c r="B22" s="39" t="s">
        <v>120</v>
      </c>
      <c r="C22" s="40" t="s">
        <v>45</v>
      </c>
      <c r="D22" s="41">
        <v>50000</v>
      </c>
      <c r="E22" s="41">
        <v>50000</v>
      </c>
      <c r="F22" s="41">
        <v>40785</v>
      </c>
      <c r="G22" s="41">
        <v>0</v>
      </c>
      <c r="H22" s="41">
        <v>0</v>
      </c>
      <c r="I22" s="41">
        <v>0</v>
      </c>
      <c r="J22" s="41">
        <v>28285</v>
      </c>
      <c r="K22" s="41">
        <v>28285</v>
      </c>
      <c r="L22" s="41">
        <v>21715</v>
      </c>
      <c r="M22" s="41">
        <v>12500</v>
      </c>
      <c r="N22" s="42">
        <f t="shared" si="0"/>
        <v>0.56569999999999998</v>
      </c>
    </row>
    <row r="23" spans="1:14" ht="13.5" thickBot="1" x14ac:dyDescent="0.25">
      <c r="A23" s="34" t="s">
        <v>125</v>
      </c>
      <c r="B23" s="35" t="s">
        <v>126</v>
      </c>
      <c r="C23" s="36" t="s">
        <v>45</v>
      </c>
      <c r="D23" s="37">
        <v>950000</v>
      </c>
      <c r="E23" s="37">
        <v>950000</v>
      </c>
      <c r="F23" s="37">
        <v>712500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950000</v>
      </c>
      <c r="M23" s="37">
        <v>712500</v>
      </c>
      <c r="N23" s="38">
        <f t="shared" si="0"/>
        <v>0</v>
      </c>
    </row>
    <row r="24" spans="1:14" x14ac:dyDescent="0.2">
      <c r="A24" s="39" t="s">
        <v>127</v>
      </c>
      <c r="B24" s="39" t="s">
        <v>128</v>
      </c>
      <c r="C24" s="40" t="s">
        <v>45</v>
      </c>
      <c r="D24" s="41">
        <v>500000</v>
      </c>
      <c r="E24" s="41">
        <v>500000</v>
      </c>
      <c r="F24" s="41">
        <v>375000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500000</v>
      </c>
      <c r="M24" s="41">
        <v>375000</v>
      </c>
      <c r="N24" s="42">
        <f t="shared" si="0"/>
        <v>0</v>
      </c>
    </row>
    <row r="25" spans="1:14" x14ac:dyDescent="0.2">
      <c r="A25" s="39" t="s">
        <v>129</v>
      </c>
      <c r="B25" s="39" t="s">
        <v>130</v>
      </c>
      <c r="C25" s="40" t="s">
        <v>45</v>
      </c>
      <c r="D25" s="41">
        <v>500000</v>
      </c>
      <c r="E25" s="41">
        <v>500000</v>
      </c>
      <c r="F25" s="41">
        <v>375000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500000</v>
      </c>
      <c r="M25" s="41">
        <v>375000</v>
      </c>
      <c r="N25" s="42">
        <f t="shared" si="0"/>
        <v>0</v>
      </c>
    </row>
    <row r="26" spans="1:14" x14ac:dyDescent="0.2">
      <c r="A26" s="39" t="s">
        <v>223</v>
      </c>
      <c r="B26" s="39" t="s">
        <v>224</v>
      </c>
      <c r="C26" s="40" t="s">
        <v>45</v>
      </c>
      <c r="D26" s="41">
        <v>450000</v>
      </c>
      <c r="E26" s="41">
        <v>450000</v>
      </c>
      <c r="F26" s="41">
        <v>337500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450000</v>
      </c>
      <c r="M26" s="41">
        <v>337500</v>
      </c>
      <c r="N26" s="42">
        <f t="shared" si="0"/>
        <v>0</v>
      </c>
    </row>
    <row r="27" spans="1:14" ht="13.5" thickBot="1" x14ac:dyDescent="0.25">
      <c r="A27" s="39" t="s">
        <v>225</v>
      </c>
      <c r="B27" s="39" t="s">
        <v>226</v>
      </c>
      <c r="C27" s="40" t="s">
        <v>45</v>
      </c>
      <c r="D27" s="41">
        <v>450000</v>
      </c>
      <c r="E27" s="41">
        <v>450000</v>
      </c>
      <c r="F27" s="41">
        <v>337500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450000</v>
      </c>
      <c r="M27" s="41">
        <v>337500</v>
      </c>
      <c r="N27" s="42">
        <f t="shared" si="0"/>
        <v>0</v>
      </c>
    </row>
    <row r="28" spans="1:14" ht="13.5" thickBot="1" x14ac:dyDescent="0.25">
      <c r="A28" s="34" t="s">
        <v>133</v>
      </c>
      <c r="B28" s="35" t="s">
        <v>134</v>
      </c>
      <c r="C28" s="36" t="s">
        <v>50</v>
      </c>
      <c r="D28" s="37">
        <v>56000000</v>
      </c>
      <c r="E28" s="37">
        <v>6000000</v>
      </c>
      <c r="F28" s="37">
        <v>6000000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6000000</v>
      </c>
      <c r="M28" s="37">
        <v>6000000</v>
      </c>
      <c r="N28" s="38">
        <f t="shared" si="0"/>
        <v>0</v>
      </c>
    </row>
    <row r="29" spans="1:14" x14ac:dyDescent="0.2">
      <c r="A29" s="39" t="s">
        <v>135</v>
      </c>
      <c r="B29" s="39" t="s">
        <v>136</v>
      </c>
      <c r="C29" s="40" t="s">
        <v>50</v>
      </c>
      <c r="D29" s="41">
        <v>6000000</v>
      </c>
      <c r="E29" s="41">
        <v>6000000</v>
      </c>
      <c r="F29" s="41">
        <v>6000000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6000000</v>
      </c>
      <c r="M29" s="41">
        <v>6000000</v>
      </c>
      <c r="N29" s="42">
        <f t="shared" si="0"/>
        <v>0</v>
      </c>
    </row>
    <row r="30" spans="1:14" x14ac:dyDescent="0.2">
      <c r="A30" s="39" t="s">
        <v>381</v>
      </c>
      <c r="B30" s="39" t="s">
        <v>382</v>
      </c>
      <c r="C30" s="40" t="s">
        <v>50</v>
      </c>
      <c r="D30" s="41">
        <v>6000000</v>
      </c>
      <c r="E30" s="41">
        <v>6000000</v>
      </c>
      <c r="F30" s="41">
        <v>6000000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6000000</v>
      </c>
      <c r="M30" s="41">
        <v>6000000</v>
      </c>
      <c r="N30" s="42">
        <f t="shared" si="0"/>
        <v>0</v>
      </c>
    </row>
    <row r="31" spans="1:14" x14ac:dyDescent="0.2">
      <c r="A31" s="39" t="s">
        <v>149</v>
      </c>
      <c r="B31" s="39" t="s">
        <v>150</v>
      </c>
      <c r="C31" s="40" t="s">
        <v>50</v>
      </c>
      <c r="D31" s="41">
        <v>50000000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2" t="e">
        <f t="shared" si="0"/>
        <v>#DIV/0!</v>
      </c>
    </row>
    <row r="32" spans="1:14" x14ac:dyDescent="0.2">
      <c r="A32" s="39" t="s">
        <v>151</v>
      </c>
      <c r="B32" s="39" t="s">
        <v>152</v>
      </c>
      <c r="C32" s="40" t="s">
        <v>50</v>
      </c>
      <c r="D32" s="41">
        <v>50000000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2" t="e">
        <f t="shared" si="0"/>
        <v>#DIV/0!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TOTAL</vt:lpstr>
      <vt:lpstr>GESTION INTRA</vt:lpstr>
      <vt:lpstr>RECTORIA</vt:lpstr>
      <vt:lpstr>PCT</vt:lpstr>
      <vt:lpstr>CTAMS</vt:lpstr>
      <vt:lpstr>OCIS</vt:lpstr>
      <vt:lpstr>CNVE</vt:lpstr>
      <vt:lpstr>CEN-CINAI</vt:lpstr>
      <vt:lpstr>TRANSFERENCIAS</vt:lpstr>
      <vt:lpstr>INCIENSA</vt:lpstr>
      <vt:lpstr>IAFA</vt:lpstr>
      <vt:lpstr>CONIS</vt:lpstr>
      <vt:lpstr>TOTAL!Área_de_impresión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Chris Fonseca Vargas</cp:lastModifiedBy>
  <cp:revision>1</cp:revision>
  <dcterms:created xsi:type="dcterms:W3CDTF">2023-05-18T15:12:03Z</dcterms:created>
  <dcterms:modified xsi:type="dcterms:W3CDTF">2026-09-11T19:34:43Z</dcterms:modified>
  <cp:category/>
  <cp:contentStatus/>
</cp:coreProperties>
</file>