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C:\Users\Orietta.LP-EN-P2-ORIETT\Desktop\DP 2024\PNS\"/>
    </mc:Choice>
  </mc:AlternateContent>
  <xr:revisionPtr revIDLastSave="0" documentId="8_{0E2BB57A-F896-4F3F-8B7B-EEAC277691E1}" xr6:coauthVersionLast="47" xr6:coauthVersionMax="47" xr10:uidLastSave="{00000000-0000-0000-0000-000000000000}"/>
  <bookViews>
    <workbookView xWindow="-120" yWindow="-120" windowWidth="20730" windowHeight="11160" firstSheet="1" activeTab="7" xr2:uid="{732CF8CE-FB21-49BC-A444-3D930D1E2FC5}"/>
  </bookViews>
  <sheets>
    <sheet name="Balance result. II trim." sheetId="14" r:id="rId1"/>
    <sheet name="Detalle clasif. metas" sheetId="13" r:id="rId2"/>
    <sheet name="CCSS" sheetId="3" r:id="rId3"/>
    <sheet name="M. Salud" sheetId="4" r:id="rId4"/>
    <sheet name="AyA" sheetId="5" r:id="rId5"/>
    <sheet name="CEN CINAI" sheetId="6" r:id="rId6"/>
    <sheet name="ICODER" sheetId="7" r:id="rId7"/>
    <sheet name="IAFA" sheetId="8"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G19" i="14" l="1"/>
  <c r="F18" i="14" s="1"/>
  <c r="F16" i="14" l="1"/>
  <c r="F17" i="14"/>
</calcChain>
</file>

<file path=xl/sharedStrings.xml><?xml version="1.0" encoding="utf-8"?>
<sst xmlns="http://schemas.openxmlformats.org/spreadsheetml/2006/main" count="560" uniqueCount="199">
  <si>
    <t>HERRAMIENTA DE REPORTE DE AVANCE METAS PNDIP AL 30 DE JUNIO 2024</t>
  </si>
  <si>
    <t>II TRIMESTRE 2024</t>
  </si>
  <si>
    <t>Intervención Pública</t>
  </si>
  <si>
    <t>Indicador</t>
  </si>
  <si>
    <t>Meta anual 2024</t>
  </si>
  <si>
    <t>Avance</t>
  </si>
  <si>
    <t>Clasificación de meta al 
30 junio 2024</t>
  </si>
  <si>
    <t>Valor meta)</t>
  </si>
  <si>
    <t>(Valor real)</t>
  </si>
  <si>
    <t>De acuerdo con lo programado</t>
  </si>
  <si>
    <t>Con riesgo de incumplimiento</t>
  </si>
  <si>
    <t>Con atraso crítico</t>
  </si>
  <si>
    <t>1. Implementación del programa fortalecimiento de la prestación de servicios de salud y el desarrollo de Redes Integradas en la CCSS acorde con las necesidades de la población</t>
  </si>
  <si>
    <t>AD1.  Porcentaje acumulado de avance en la implementación del Programa Fortalecimiento y el desarrollo de Redes Integradas de Prestación de Servicios de Salud en la CCSS</t>
  </si>
  <si>
    <t>2. Estrategia Nacional para el Abordaje Integral de las Enfermedades Crónicas no Transmisibles y obesidad</t>
  </si>
  <si>
    <t>BC1. Porcentaje acumulado de avance de construcción de los dos modelos de predicción de patologías</t>
  </si>
  <si>
    <t xml:space="preserve">C2. Tasa de población que realiza actividad física sistemática por cada 1000 habitantes a nivel nacional. </t>
  </si>
  <si>
    <t>7,5  de cada 1000 habitantes a nivel nacional
Mujeres: 3,75
Hombres: 3,75</t>
  </si>
  <si>
    <t>3. Promoción de la Salud Mental y Prevención de las principales afectaciones a la salud mental</t>
  </si>
  <si>
    <t>C1 Número de proyectos en Promoción de la Salud Mental y en Prevención de las afectaciones a la Salud Mental dirigidos a la población ejecutados a nivel nacional.</t>
  </si>
  <si>
    <t>4. Acceso y oportunidad de los servicios de salud</t>
  </si>
  <si>
    <t>AD1. Plazo promedio de días espera para Cirugía Ambulatoria en la CCSS.</t>
  </si>
  <si>
    <t>450 días</t>
  </si>
  <si>
    <t>AD2. Plazo promedio de días de espera para cirugía de catarata en la CCSS</t>
  </si>
  <si>
    <t>286 días</t>
  </si>
  <si>
    <t>AD3. Plazo promedio en días de espera para ultrasonidos generales en la CCSS</t>
  </si>
  <si>
    <t>180 días</t>
  </si>
  <si>
    <t>AD4. Plazo Promedio de días de espera para endoscopías altas en la CCSS.</t>
  </si>
  <si>
    <t>160 días</t>
  </si>
  <si>
    <t>ABCD1. Porcentaje acumulado de avance de obra (Hospital Dr. Max Peralta Jiménez, Cartago)</t>
  </si>
  <si>
    <t>6. 001637. Diseño, construcción y equipamiento del Nuevo Hospital Monseñor Sanabria, Puntarenas</t>
  </si>
  <si>
    <t>ABCD1. Porcentaje acumulado de avance de obra (Hospital Monseñor Sanabria)</t>
  </si>
  <si>
    <t>7. 002793 Construcción y equipamiento de la nueva sede del Área de Salud Naranjo</t>
  </si>
  <si>
    <t>ABCD1. Porcentaje acumulado de avance de obra  (Área Salud Naranjo)</t>
  </si>
  <si>
    <t>9 Programa de agua potable para comunidades indígenas</t>
  </si>
  <si>
    <t>C5. Porcentaje acumulado de avance del programa de agua potable para comunidades indígenas.</t>
  </si>
  <si>
    <t>10. Proyecto 000043 Mejoramiento del medio ambiente del Área Metropolitana (proyecto de alcantarillado sanitario GAM)</t>
  </si>
  <si>
    <t>C6. Porcentaje acumulado de  avance en la etapa de ejecución del Proyecto (Alcantarillado sanitario GAM)</t>
  </si>
  <si>
    <t>81.66%</t>
  </si>
  <si>
    <t>11. Salud ambiental</t>
  </si>
  <si>
    <t>C1. Porcentaje acumulado de población cubierta con servicio de agua clorada abastecida por ASADAS.</t>
  </si>
  <si>
    <t>C2. Porcentaje acumulado de residuos ordinarios y de manejo especial valorizados</t>
  </si>
  <si>
    <t xml:space="preserve">12. Simplificación y agilización de los procesos de inscripción y renovación de medicamentos  </t>
  </si>
  <si>
    <t>C1. Promedio trimestral de días hábiles para la resolución de las solicitudes de la inscripción de medicamentos.</t>
  </si>
  <si>
    <t>C2. Promedio trimestral de días hábiles para la resolución de las solicitudes de la renovación de medicamentos con declaración jurada.</t>
  </si>
  <si>
    <t>13. Desarrollo de infraestructura Tecnológica con capacidad de interoperabilidad que facilite la toma de decisiones</t>
  </si>
  <si>
    <t>C1. Número acumulado de sistemas de información en salud del Miniterio de Salud, con capacidad de interoperabilidad</t>
  </si>
  <si>
    <t>14. Seguridad Alimentaria y Nutricional</t>
  </si>
  <si>
    <t>C1. Número de personas atendidas anualmente con el servicio de Nutrición Preventiva en las estrategias intramuros y extramuros de CEN CINAI</t>
  </si>
  <si>
    <t>C2. Número de niños y niñas menores de 13 años atendidos durante el año en las estrategias intra y extramuros con servicios de promoción del crecimiento y desarrollo CEN CINAI.</t>
  </si>
  <si>
    <t>C3. Número de personas adultas del núcleo familiar con acciones educativas en alimentación, nutrición de promoción de ambientes de paz y buenas prácticas de crianza.</t>
  </si>
  <si>
    <t>15. Prevención y Atención de la desnutrición crónica infantil en menores de 5 años</t>
  </si>
  <si>
    <t>C1. Número de niñas y niños menores de 5 años con desnutrición crónica detectados y atendidos con servicios CEN CINAI</t>
  </si>
  <si>
    <t>C2. Número de adolescentes madres, mujeres en periodo de gestación o lactancia con acciones de promoción de la lactancia materna y alimentación saludable.</t>
  </si>
  <si>
    <t>16. Atención de las personas consumidoras de sustancias psicoactivas, mediante servicios de calidad que mejoren las condiciones de vida.</t>
  </si>
  <si>
    <t>C1. Porcentaje de personas que consultan por primera vez en la vida en los servicios del IAFA.</t>
  </si>
  <si>
    <t>R. Central</t>
  </si>
  <si>
    <t>R. Brunca</t>
  </si>
  <si>
    <t>R. Chorotega</t>
  </si>
  <si>
    <t>R. Huetar Norte</t>
  </si>
  <si>
    <t>R. Huetar Caribe</t>
  </si>
  <si>
    <t>R. Pacífico Central</t>
  </si>
  <si>
    <t>C2. Número de personas que utilizan servicios de atención derivados del consumo de sustancias psicoactivas.</t>
  </si>
  <si>
    <t>22.550</t>
  </si>
  <si>
    <t>18.190</t>
  </si>
  <si>
    <t>1.090</t>
  </si>
  <si>
    <t>1.340</t>
  </si>
  <si>
    <t>17. Adquisición de terreno, construcción
y equipamiento del nuevo Hospital Tony
Facio, Limón</t>
  </si>
  <si>
    <t>ABCD1 Porcentaje acumulado de avance de las etapas programadas para el desarrollo del proyecto del nuevo Hospital Tony Facio, Limón.</t>
  </si>
  <si>
    <t>Logros</t>
  </si>
  <si>
    <t>Cuando corresponda anotar las razones
de los cumplimientos mayores al 125%</t>
  </si>
  <si>
    <t>Obstáculos y el riesgo asociado (Cuando la meta se clasifica "Con riesgo de incumplimiento" o "Con atraso crítico")</t>
  </si>
  <si>
    <t>Para las metas que mantienen el
rezago, indicar la efectividad o no de las medidas de mejora especificadas en el I trimestre. (Cuando la meta se clasifica "Con riesgo de incumplimiento" o "Con atraso crítico")</t>
  </si>
  <si>
    <t>Medidas de mejora establecidas en el II trimestre  (Cuando la meta se clasifica "Con riesgo de incumplimiento" o "Con atraso crítico")</t>
  </si>
  <si>
    <t>Anotar que evidencia  respalda el avance reportado</t>
  </si>
  <si>
    <t>Registrar el presupuesto
programado (por fuente de financiamiento y el monto en colones).</t>
  </si>
  <si>
    <t>Responsable</t>
  </si>
  <si>
    <t>Caja Costarricense de Seguro Social, (CCSS) / Gerencia General</t>
  </si>
  <si>
    <t xml:space="preserve">Gerencia Médica
Área Estadística en Salud </t>
  </si>
  <si>
    <t>Gerencia Médica: Unidad Técnica de Listas de Espera. Establecimientos de salud participantes</t>
  </si>
  <si>
    <t>Unidad Técnica de Listas de Espera. Establecimientos de salud participantes</t>
  </si>
  <si>
    <t>Gerencia Infraestructura y Tecnologías</t>
  </si>
  <si>
    <t xml:space="preserve">Gerencia General, Gerencia Médica y Gerencia de
Infraestructura y
Tecnología
</t>
  </si>
  <si>
    <t>Secretaría Técnica de Salud Mental. Ministerio de Salud</t>
  </si>
  <si>
    <t xml:space="preserve">Dirección de Protección Radiológica y Salud Ambiental. Ministerio de Salud </t>
  </si>
  <si>
    <t xml:space="preserve">Unidad de Registros de la Dirección de Regulación de Productos de Interés Sanitario. Ministerio de Salud </t>
  </si>
  <si>
    <t>Departamento de tecnologías en información y comunicación. Ministerio de Salud</t>
  </si>
  <si>
    <t>Instituto Costarricense de Acueductos y Alcantarillados (AyA). Subgerencia Sistemas Delegados. UEN Administración de Proyectos</t>
  </si>
  <si>
    <t>Instituto Costarricense de Acueductos y Alcantarillados AyA.</t>
  </si>
  <si>
    <t>Instituto Costarricense de Acueductos y Alcantarillados. Subgerencia Gestión de Sistemas Delegados. UEN Gestión de ASADAS.</t>
  </si>
  <si>
    <t>X</t>
  </si>
  <si>
    <r>
      <t>Logro:</t>
    </r>
    <r>
      <rPr>
        <sz val="9"/>
        <color theme="1"/>
        <rFont val="Arial"/>
        <family val="2"/>
      </rPr>
      <t xml:space="preserve"> Durante el segundo trimestre de 2024, la institución solicitó autorización a la Autoridad Presupuestaria para 93 plazas sustantivas con el fin de atender a la población. Asimismo, en este mismo período, los Comités CEN CINAI, como ente de apoyo a la Dirección Nacional, llevaron a cabo los procesos de contratación pública de servicios de personal para  Cocina, Cuido, Limpieza y Promotor de Salud y Nutrición. Esto contribuyó al servicio de Nutrición Preventiva en las estrategias intramuros y extramuros de CEN CINAI</t>
    </r>
  </si>
  <si>
    <t>Informe Mensual de Servicios Junio, 2024 en el Sistema de información de Alimentación complementaria (SIAC) de la Dirección de Informción de la Dirección Nacional CEN CINAI . Sistema Integrado de Información Financiera (ERP).</t>
  </si>
  <si>
    <t>Dirección Nacional de CEN CINAI</t>
  </si>
  <si>
    <t>Logro: Durante el segunda trimestre 2024 la institución procedió a solicitar autorización a la Autoridad Presupuestaria de 93 plazas sustantivas para lograr atender a la población. Así mismo, en este mismo periodo, los Comité CEN CINAI, como ente de apoyo a la Dirección Nacional, procedieron a realizar los procesos de contratación pública de servicios personal de Atención Integral de Infantes y Promotor de Salud y Nutrición para las estrategias intra y extramuros contribuyendo en las estrategias intra y extramuros con servicios de promoción del crecimiento y desarrollo CEN CINAI.</t>
  </si>
  <si>
    <t>Logro: Se realizarón espacios diseñados para que las personas adultas adquieran, refuercen o amplíen sus conocimientos en áreas como salud, nutrición, estilos de vida y crianza saludable. Estas actividades se llevan a cabo por medio de personal de CEN CINAI asi como personal de la contratación de Servicios de Promotor de la Salud y Nutrición, dichas actividades se realizan tanto en los establecimientos de CEN CINAI como en otras locaciones, adaptándose a las posibilidades locales. De este modo, se busca crear entornos propicios para el crecimiento y desarrollo infantil.</t>
  </si>
  <si>
    <t>La meta es de cumplimiento
anual</t>
  </si>
  <si>
    <t>Sistema de Seguimiento al niño desnutrido en la Unidad de Investigación y Vigilancia del Crecimiento y Desarrollo de la Dirección Nacional de CEN CINAI. </t>
  </si>
  <si>
    <t>Logro : CEN CINAI,  desarrolla acciones de promoción que crean espacios donde las mujeres pueden adquirir, reforzar o ampliar sus conocimientos sobre lactancia materna, salud, nutrición y estilos de vida. Estas acciones se llevan a cabo tanto en los establecimientos de CEN CINAI y CENCE como en otras locaciones, adaptándose a las posibilidades de cada comunidad.Un enfoque especial se dirige hacia las mujeres en período de lactancia. Estas mujeres reciben información y apoyo para garantizar una lactancia exitosa y saludable.</t>
  </si>
  <si>
    <t>Dirección Nacional de CEN CINAI con apoyo de la OPS</t>
  </si>
  <si>
    <t>ICODER</t>
  </si>
  <si>
    <t>IAFA Atención a Pacientes</t>
  </si>
  <si>
    <t>x</t>
  </si>
  <si>
    <t>Esta meta es de cumplimiento anual. No obstante, el avance acumulado al 30 de junio 2024, respecto al cronograma vigente, corresponde a un 35%, lo anterior, debido a los esfuerzos que se han hecho en diferentes elementos del cronograma, el detalle:
Se ha avanzado en elementos del componente de Liderando el Cambio, específicamente en aspectos de ajustes y adecuaciones de materiales para la gestión del cambio, acorde con la nueva realidad del Programa. Asimismo, se logró elaborar y aprobar un plan de liderando el cambio para el Nivel Central de la CCSS, elemento de primera prioridad de atender en los próximos meses.
En concordancia con el plan se avanzó en la identificación de líderes de cambio de las diferentes gerencias y direcciones de sede, así mismo se planificó y programó el inicio de las actividades de gestión de cambio con este equipo de líderes; no obstante, la actividad no se ha ejecutado en vista de la situación actual del Programa y a la espera de una definición más clara.
En el tema de desarrollo de elementos se ha mantenido algunas acciones en los productos de Política de Prestación de Servicios de Salud y mecanismos de participación comunitaria, especialmente en cuanto a diagnóstico y a definición de alcance; desarrollados por los mismos funcionarios del Programa.
Además, se realizó la revisión y actualización de contenidos del curso general de Fortalecimiento de la Prestación de Servicios de Salud, que se había desarrollado en conjunto con la UCR y no ha sido posible de implementar. Se logró obtener los contenidos, revisarlos y actualizarlos y se está en etapa de traslado al CENDEISSS para iniciar su reconstrucción en el entorno virtual institucional, de tal forma que se pueda implementar a nivel nacional de forma asincrónica.
Por otra parte, se ha continuado el acompañamiento de la Red Integrada de Prestación de Servicios de Salud Huetar Norte (RIPSSHN) en cuanto a la implementación del Plan de Gestión 2023-2024, donde se han obtenido algunos avances en ciertos indicadores; no obstante, en su mayoría estos no se han podido continuar ejecutando debido a que la RIPSSHN, ha señalado la dificultad que presentan al no poder sustituir los funcionarios para la ejecución de las actividades o indican, no contar con los perfiles idóneos para tal fin.
En el componente de desarrollo de elementos, se encuentra pendiente la conformación del Equipo Técnico de Producto (ETP) para el desarrollo de los productos, no obstante, se han realizado algunas acciones para adelantar el trabajo y posterior que los equipos técnicos o unidades asuman los productos, tal es el caso de una propuesta inicial de contenidos a incluir en la Política Institucional de Prestación de Servicios de Salud, así como respecto al diagnóstico para el Producto de Participación Comunitaria.</t>
  </si>
  <si>
    <t xml:space="preserve">No aplica </t>
  </si>
  <si>
    <t xml:space="preserve">La razón principal de que no se haya realizado un avance más significativo en las actividades del cronograma, se debe a que aún se mantiene la limitación de recurso humano para el Programa, dado que no se ha definido un mecanismo alternativo para dotación de recursos, por parte de las unidades competentes en la materia.
Esto hace que los pocos funcionarios destacados actualmente en el Programa han tenido que destinar la mayor parte de su tiempo a desarrollar los elementos solicitados por las Autoridades institucionales, Auditoría Interna y la Contraloría General de la República, en cuanto a la propuesta de continuidad del proceso, siendo que se está desarrollando una segunda versión del documento entregado en diciembre 2023. Esto ha incluido el desarrollo de escenarios prospectivos, la revisión del alcance de cada componente de implementación, el desarrollo de la viabilidades técnica, legal, administrativa y financiera; así como procesos de validación a nivel institucional, incluyendo un taller realizado el 28 de junio 2024, con la participación de todas las unidades implicadas directamente.
Riesgo:
Operativo, falta de recurso humano para el Programa 
</t>
  </si>
  <si>
    <r>
      <t xml:space="preserve">En el primer trimestre, para la presente meta se indicaron las siguientes acciones de mejora: 
</t>
    </r>
    <r>
      <rPr>
        <i/>
        <sz val="9"/>
        <color rgb="FF000000"/>
        <rFont val="Arial"/>
        <family val="2"/>
      </rPr>
      <t>Se está trabajando en un replanteamiento del proceso y del Programa FPSS para ajustarlo a los requerimientos de las autoridades institucionales y lo solicitado en la disposición 4.9 del informe DFOE-BIS-IAD-00015-2023 de la Contraloría General de la República. Una vez que dicho replanteamiento sea aprobado por las autoridades institucionales se estará solicitando una modificación de la meta, acorde con la nueva programación que se defina en dicho replanteamiento.</t>
    </r>
    <r>
      <rPr>
        <sz val="9"/>
        <color rgb="FF000000"/>
        <rFont val="Arial"/>
        <family val="2"/>
      </rPr>
      <t xml:space="preserve">
Considerando que se mantiene el atraso, continúan como acciones de mejora las mismas que ya se han planteado anteriormente; esto debido a que, se sigue completando los elementos requeridos para el replanteamiento, de acuerdo con lo solicitado por la CGR, para posteriormente se pueda tomar las decisiones por parte de la Autoridades Institucionales.
Está previsto que el documento sea entregado por parte de la Gerencia Médica / PFPSS a las autoridades a finales del mes de julio 2024, por lo que la efectividad de esta medida se podrá verificar hasta que se tome la decisión por parte de las autoridades institucionales y se ejecute la alternativa elegida.
</t>
    </r>
    <r>
      <rPr>
        <b/>
        <sz val="9"/>
        <color rgb="FF000000"/>
        <rFont val="Arial"/>
        <family val="2"/>
      </rPr>
      <t xml:space="preserve">
</t>
    </r>
  </si>
  <si>
    <t>Completar la elaboración de la segunda versión del documento de continuidad con lo solicitado por las CGR, de tal forma, que se cuente con los elementos requeridos por las autoridades institucionales para la toma de decisiones, respecto a la continuidad del proceso.
Continuar con los trámites para contar con el estudio de perfiles de puestos por servicios especiales que se podrían requerir, en caso de continuar el Programa como instancia conductora del proceso.
Dar continuidad a las acciones que sean posibles de ejecutar conforme el recurso humano con que cuenta actualmente el Programa, o bien, por medio de la asignación de algunos elementos que ya están desarrollados a las instancias competentes institucionales, para que continúen su implementación en las RIPSS que se encuentran en ejecución.</t>
  </si>
  <si>
    <r>
      <t xml:space="preserve">C1- Informe trimestral Q2 2024
Informe de avance Implementación RIPSSHN (jun 2024)
Informe de avance Liderando el Cambio (jun 2024)
Agenda Taller 27 jun 24
Convocatoria Taller en GM GM-8743-2024
Convocatoria Taller en GM GM-8743-2024
Fotos Taller Validación Continuidad FPSS jun24
</t>
    </r>
    <r>
      <rPr>
        <b/>
        <sz val="9"/>
        <rFont val="Arial"/>
        <family val="2"/>
      </rPr>
      <t xml:space="preserve">
Cronograma FPSS avance junio 2024: El cálculo lo realiza el Project management, con base en los porcentajes de avance incluidos en cada uno de los ítems y se refleja en la tarea madre.</t>
    </r>
  </si>
  <si>
    <t>32,5%</t>
  </si>
  <si>
    <t>Esta meta es de cumplimiento anual. Sin embargo, obtuvo un avance del 32,5%, producto de las siguientes acciones:
Se cuenta con en el entregable de la construcción de uno de los Modelos Predictivos para el diagnóstico anticipado de Enfermedades Crónicas no trasmisibles (ECNT), el cual consiste en el modelo de predicción de Diabetes Mellitus tipo 2, lo que lleva al cumplimiento de las Fases 1 (Definición de modelo a construir), Fase 2 (Documentación del proyecto) y se ha concretado el Desarrollo del Modelo, lo cual corresponde a la Fase 3.
Asimismo, se tiene avance en la fase 4 (Validación y Oficialización), ya que se inició con la coordinación y designación del grupo de trabajo para la validación de este modelo; este proceso es coordinado por el Área de Estadística en Salud; dicha propuesta de validación está en desarrollo, para que sea presentada y avalada por la Gerencia Médica, para lo cual se hacen sesiones de trabajo con el equipo interdisciplinario.</t>
  </si>
  <si>
    <r>
      <t xml:space="preserve">En el primer trimestre, para la presente meta se indicaron las siguientes acciones de mejora: 
- </t>
    </r>
    <r>
      <rPr>
        <i/>
        <sz val="9"/>
        <rFont val="Arial"/>
        <family val="2"/>
      </rPr>
      <t>Generar un plan de trabajo con actividades concretas, responsables y basada en una hoja de ruta.
- Realizar sesiones con el equipo técnico cada 15 días para dar seguimiento al cumplimiento del plan de trabajo establecido.
 -Dar seguimiento a la posibilidad de ampliación del contrato de la empresa desarrolladora del modelo</t>
    </r>
    <r>
      <rPr>
        <sz val="9"/>
        <rFont val="Arial"/>
        <family val="2"/>
      </rPr>
      <t xml:space="preserve">
De lo anterior, se informa que las medidas de mejora antes expuestas han sido efectivas para el avance de la meta, debido a lo siguiente: 
1. Se ha concretado el desarrollo de uno de los modelos predictivos (Diabetes Mellitus 2).  se requiere validar el modelo para su eventual implementación como parte de la hoja de ruta a seguir.                                                                              2. Se está elaborando una propuesta para la validación del modelo para lo cual se hacen sesiones de trabajo con el equipo interdisciplinario asignado por la Gerencia Médica,  cuya ejecución depende de la disponibilidad conjunta de agendas de todos los integrantes.                                                                                  3. En el contrato que ya se mantenía para este efecto, dados los cambios en la ley de compras públicas, no fue posible continuar con la ampliación del contrato a la empresa desarrolladora.</t>
    </r>
  </si>
  <si>
    <t>GG-DTIC-CISADI-0102-2024
Análisis Informe Modelo Predictivo DM tipo 2</t>
  </si>
  <si>
    <t xml:space="preserve">Se logra obtener un plazo promedio de espera de 392 días para una cirugía ambulatoria. Este resultado es se debe al compromiso institucional en la atención oportuna de las personas, así como al mantenimiento del Proyecto Estratégico Nacional, el cual la Junta Directiva de la Institución, acordó se continuara en el presente año con el “Plan para la atención segura, de calidad, eficiente y eficaz de las listas de espera”.
Bajo ese marco, se han aprobado 209 iniciativas, en 26 establecimientos de salud, de las cuales 95 son líneas de trabajo en el área de cirugías. Se ha avanzado en el abordaje de 3.390 cirugías, que en conjunto con la producción en la jornada ordinaria ha contribuido para alcanzar las metas. </t>
  </si>
  <si>
    <t>Cirugías Cataratas y Ambulatoria</t>
  </si>
  <si>
    <t>Se logra obtener un plazo promedio de espera de 218 días para una cirugía de catarata. Se mantienen las acciones y desarrollo de proyectos especiales de la especialidad de Oftalmología, estando activos 11 establecimientos de salud con la ejecución de jornadas en oftalmología y en específico 9 con jornadas de producción para la realización de cataratas. Según los datos suministrados por las plantillas de producción se han operado 1.372 cataratas.</t>
  </si>
  <si>
    <t>Se logra obtener un plazo promedio de 291 días de espera para un ultrasonido. Este indicador ha sido de los puntos álgidos de las listas los últimos años, debido a que la especialidad de radiología ha sido de las principales afectadas con la fuga de especialistas. Se autoclasifica con riesgo de incumplimiento, no obstante se ha mantenido el trabajo activo con los centros y las jornadas de producción. 
Se tienen aprobados y en ejecución 12 proyectos Ultrasonidos, en el primer semestre se logra la realización de 11.854 Ultrasonidos.</t>
  </si>
  <si>
    <r>
      <t xml:space="preserve">La principal limitante a pesar de los esfuerzos realizados por la Institución es la fuga de los especialistas y escasez del recurso especializado ha tenido mayor repercusión. 
Pago poco atractivo. Algunos gremios como ortopedia, radiología y optometría reclaman las opciones de pago disponible y solicitan opciones más atractivas de pago de procedimientos para participar en jornadas de producción.
Actualmente la brecha entre la oferta y la demanda sobrepasan las capacidades institucionales actuales, no se conoce de forma certera la capacidad ociosa y/o resolutiva total de los centros al no contar con un estudio actualizado de capacidad instalada institucional que permitan la adecuada toma de decisión de hacia dónde dirigir esfuerzos y prioridades para avanzar en la reducción de listas de espera.  
</t>
    </r>
    <r>
      <rPr>
        <b/>
        <sz val="9"/>
        <color rgb="FF000000"/>
        <rFont val="Arial"/>
        <family val="2"/>
      </rPr>
      <t>Riesgo:</t>
    </r>
    <r>
      <rPr>
        <sz val="9"/>
        <color rgb="FF000000"/>
        <rFont val="Arial"/>
        <family val="2"/>
      </rPr>
      <t xml:space="preserve"> 
Emergentes: Fuga de los especialistas y escasez del recurso especializado ha tenido mayor repercusión y pago poco atractivo a especialistas por los procedimientos para participar en jornadas de producción</t>
    </r>
  </si>
  <si>
    <r>
      <t xml:space="preserve">En el primer trimestre, para la presente meta se indicó la siguiente acción de mejora: 
</t>
    </r>
    <r>
      <rPr>
        <i/>
        <sz val="9"/>
        <rFont val="Arial"/>
        <family val="2"/>
      </rPr>
      <t xml:space="preserve">Se trabaja en la operativización del modelo de pago por resultados para con ellos lograr que se considere más atractivo el pago para los especialistas y con  retener y atraer recurso humano considerado crítico en la atención oportuna de las personas. </t>
    </r>
    <r>
      <rPr>
        <sz val="9"/>
        <rFont val="Arial"/>
        <family val="2"/>
      </rPr>
      <t xml:space="preserve">
A pesar de mantenerse el rezago, las mismas han sido efectiva, debido a lo siguiente:
El pasado 29 de mayo 2024, se inició con la implementación del Plan Piloto para la implementación de la modalidad de pago en la especialidad de Radiología e Imágenes Médicas. Esta estrategia, busca aumentar la oferta de servicios radiológicos en un momento institucional caracterizado por la fuga del recurso especializado, una concentración de la oferta diurna de servicios y un aumento en la demanda de servicios. Se pretende atender la lista de espera de los estudios de imágenes médicas en todos los establecimientos de salud con capacidad instalada para ejecutarlo, mediante líneas de acción definidas según el tipo de estudio demandado, como los estudios baritados, los ultrasonidos, las tomografías, los convencionales simples, las mamografías, y las resonancias.
A la fecha se tienen activas 15 iniciativas, todas en la especialidad de Radiología, única especialidad donde se ha implementado dicha modalidad de pago. De los reportes realizados por los establecimientos han realizado mediante esta nueva modalidad 420 Ultrasonidos. Se espera que, conforme avance la implementación se alcancen los objetivos planteados en la meta al final del periodo. </t>
    </r>
  </si>
  <si>
    <t>Continuar fortaleciendo la realización de Ultrasonidos en tiempo ordinario y el mantenimiento de los proyectos especiales, impulsar el Plan piloto de pago por resultados.
Se mantiene el monitoreo local, según planes de recuperación por centro, en la producción según capacidad instalada. 
Manejo en red de los casos.
Fomentar en las diferentes regiones la formulación de los proyectos especiales y campañas de alto impacto para el abordaje de estos procedimientos.
Se pretende atender la lista de espera de los estudios de imágenes médicas en todos los establecimientos de salud con capacidad instalada para ejecutarlo, mediante líneas de acción definidas según el tipo de estudio demandado, como los estudios baritados, los ultrasonidos, las tomografías, los convencionales simples, las mamografías, y las resonancias.
Mantener el trabajo directo con cada gestor de listas de los establecimientos de salud, se han impulsado y motivado a para que se mantenga y aumente las solicitudes de jornadas.
Participar en procesos de análisis técnico para distribución de especialistas, así como gestiones de soluciones integrales de apoyo a las sedes.
La Gerencia Médica, conforma parte del equipo intergerencial, para la creación de la Política para la retención y atracción de médicos especialistas en la caja costarricense de seguro social (PRAME).
Impulsar el Plan piloto de pago por resultados</t>
  </si>
  <si>
    <t xml:space="preserve">Ultrasonidos y Endoscopías </t>
  </si>
  <si>
    <t>Se logra obtener un plazo promedio de 210 días de espera para una Endoscopia alta. Se ha mantenido el trabajo activo con los centros y las jornadas de producción para alcanzar la meta al finalizar el periodo. 
Se tienen aprobados y en ejecución 11 establecimientos de salud con proyectos en la especialidad de Gastroenterología, de los cuales cinco realizan endoscopias altas, hasta el mes de mayo y según los informes mensuales de los establecimientos de salud, se ha logrado realizar 2.032 procedimientos</t>
  </si>
  <si>
    <r>
      <t xml:space="preserve">La principal limitación es la fuga de Especialistas. En los últimos años, se han reportado un aumento en la salida de profesionales especialistas, siendo de mayor en áreas como radiología, ortopedia, dermatología, etc. Lo anterior impacta la disponibilidad de citas, cirugías y procedimientos que puede realizar la institución, así como el personal en Jornadas de Producción.
Las limitaciones destacadas por los establecimientos de salud se encontraron: la escasez de personal, falta de medicamentos, insumos y/o equipos y retraso trámites administrativos relacionados con aprobaciones, certificaciones o pagos de índole local.
</t>
    </r>
    <r>
      <rPr>
        <b/>
        <sz val="9"/>
        <color rgb="FF000000"/>
        <rFont val="Arial"/>
        <family val="2"/>
      </rPr>
      <t xml:space="preserve">
Riesgo: 
</t>
    </r>
    <r>
      <rPr>
        <sz val="9"/>
        <color rgb="FF000000"/>
        <rFont val="Arial"/>
        <family val="2"/>
      </rPr>
      <t>Emergentes: Fuga de los especialistas y escasez del recurso especializado ha tenido mayor repercusión.</t>
    </r>
  </si>
  <si>
    <t>Se mantiene el monitoreo local, según planes de recuperación por centro, en la producción según capacidad instalada. 
Manejo en red de los casos. 
Fomentar en las diferentes regiones la formulación de los proyectos especiales y campañas de alto impacto para el abordaje de estos procedimientos.</t>
  </si>
  <si>
    <t>5. 002303 Construcción y Equipamiento de la Nueva Sede del Hospital Dr. Max Peralta Jiménez, Cartago.</t>
  </si>
  <si>
    <t>MCA</t>
  </si>
  <si>
    <r>
      <t xml:space="preserve">Esta meta es de cumplimiento anual. Sin embargo, al primer semestre se cuenta con la licitación adjudicada. Mediante el artículo 7° de la sesión de la Junta Directiva N°9450, celebrada el 22 de mayo del 2024, se logró adjudicar la licitación a la empresa PROINFRA
</t>
    </r>
    <r>
      <rPr>
        <b/>
        <sz val="9"/>
        <color rgb="FF000000"/>
        <rFont val="Arial"/>
        <family val="2"/>
      </rPr>
      <t xml:space="preserve">Características del Proyecto: </t>
    </r>
    <r>
      <rPr>
        <sz val="9"/>
        <color rgb="FF000000"/>
        <rFont val="Arial"/>
        <family val="2"/>
      </rPr>
      <t xml:space="preserve">
Área: 118.883 m2
</t>
    </r>
  </si>
  <si>
    <r>
      <t xml:space="preserve">Entre las principales razones que se tienen documentadas como limitaciones durante la ejecución de la meta, se tienen las siguientes:
- Se retomó a lo interno de la Institución la continuidad de los proyectos de portafolio de inversión. Se aplicaron avales financieros para los proyectos que en el caso del Hospital de Cartago compete al oficio GF-2883-2023.
- En noviembre de 2023, se emitió la Recomendación Técnica.
- La Junta Directiva de la CCSS, en el artículo 10° de la sesión N°9391, celebrada el 30 de noviembre del año 2023, acordó asumir la decisión final del proceso de la Licitación 2022LN-000001-000110440 y otorgó un plazo para que a más tardar el 21 de diciembre 2023, se realizara el proceso de emisión de recomendación técnica, aval legal de la Dirección Jurídica y aval de la Junta de Adquisiciones, para la toma de decisión por parte de ese órgano colegiado. Esto implicó una variante al proceso en la toma de la decisión final respecto al Reglamento de distribución de competencias vigente, teniendo ahora la necesidad de contar con el aval legal de la Dirección Jurídica. 
- El 08 de diciembre de 2023, se solicitó mediante la plataforma del SICOP el aval legal de la Dirección Jurídica. Para el 15 de diciembre de 2023, la Dirección Jurídica comunica una serie de aspectos requeridos para continuar con el aval legal, que dentro de los cuales implica una solicitud de información al Área de Aseguramiento y Fiscalización de Industria y Comercio de la Dirección de Inspección respecto al cumplimiento de las obligaciones con la seguridad social para la empresa recomendada.
- El 21 de diciembre de 2023, se solicita al Área de Aseguramiento y Fiscalización de Industria y Comercio de la Dirección de Inspección atender lo solicitado por la Dirección Jurídica. 
- El 22 de enero de 2024, se trasladó a la Dirección Jurídica un adelanto en la atención de los aspectos requeridos para continuar con el aval legal, quedando pendiente lo correspondiente al Área de Aseguramiento y Fiscalización de Industria y Comercio de la Dirección de Inspección atender lo solicitado por la Dirección Jurídica. Asimismo, se realizó un recordatorio al Área de Aseguramiento y Fiscalización de Industria y Comercio de la Dirección de Inspección sobre la atención de lo requerido por la Dirección Jurídica.
- El 01 de febrero de 2024, la Dirección Jurídica indicó que no procederá con el análisis de la documentación para el visto bueno legal, hasta contar con la información integral y no parcial, de las inquietudes que habían sido señaladas.
- El Área de Aseguramiento y Fiscalización de Industria y Comercio de la Dirección de Inspección, en enero 2024, dio respuesta a lo requerido. A su vez la Administración trasladó a la Dirección Jurídica la documentación integral relacionada a las obligaciones con la seguridad social de la empresa recomendada.
- Se acreditó en la plataforma del SICOP, la acción indicada en el punto anterior, en donde consta un plazo hasta el 15 de febrero de 2024, para que la Dirección Jurídica comunique su criterio respecto al aval de la Recomendación Técnica.
- El 01 febrero de 2024, la Dirección Jurídica emite un primer rechazo de la Recomendación Técnica y solicita se aclaren seis observaciones sobre temas en torno a la condición tributaria y de patrono de la empresa recomendada. Esto fue atendido por la GIT, quedando a la espera del nuevo criterio de la Dirección Jurídica.
- El 18 de marzo de 2024 la Dirección Jurídica rechazó por segunda vez el aval legal de la Recomendación Técnica, por lo que para el 03 de abril de 2024 la Gerencia de Infraestructura y Tecnologías concluye que el procedimiento de contratación ha cumplido con todos los actos preparatorios de rigor, aprobándose la presente contratación para efectos de que sea remitida la propuesta de acto final de adjudicación, para conocimiento, análisis y aprobación de la Junta Directiva.
- En la sesión N°9448 de Junta Directiva celebrada el 16 de mayo de 2024, la Junta Directiva acordó lo siguiente:
</t>
    </r>
    <r>
      <rPr>
        <i/>
        <sz val="9"/>
        <color rgb="FF000000"/>
        <rFont val="Arial"/>
        <family val="2"/>
      </rPr>
      <t xml:space="preserve">
ACUERDO PRIMERO: Solicitar a la Gerencia de Infraestructura y Tecnologías para que en el plazo de una semana emita un informe técnico donde se amplíe, explique, justifique, y fundamente, bajo la responsabilidad de esa Gerencia, las razones por las cuales se considera que el precio ofertado por Promotora y Desarrolladora Mexicana de Infraestructura S.A de C.V. no es ruinoso, y los riesgos asociados para la ejecución del proyecto, ante un precio más bajo que la banda inferior de razonabilidad.
ACUERDO SEGUNDO: Solicitar a la Gerencia de Infraestructura y Tecnologías para que en el plazo de una semana, emita un criterio técnico, donde explique, justifique, y fundamente, bajo la responsabilidad de esa Gerencia, las razones por las cuales es válido y procedente asumir la experiencia de la empresa Promotora y Desarrolladora Mexicana S.A de C.V. PRODEMEX como parte de la experiencia del oferente Promotora y Desarrolladora Mexicana de Infraestructura S.A de C.V.
</t>
    </r>
    <r>
      <rPr>
        <b/>
        <sz val="9"/>
        <color rgb="FF000000"/>
        <rFont val="Arial"/>
        <family val="2"/>
      </rPr>
      <t xml:space="preserve">Riesgo:
</t>
    </r>
    <r>
      <rPr>
        <sz val="9"/>
        <color rgb="FF000000"/>
        <rFont val="Arial"/>
        <family val="2"/>
      </rPr>
      <t xml:space="preserve">
Legal: el avance del proyecto en la etapa de contratación ha tenido atrasos en cuanto a la toma de decisión del acto final de la adjudicación.
Mediante solicitud en SICOP del 03 de abril de 2024, se remitió para decisión de la Junta Directiva el acto de adjudicación 
Como parte de la atención a lo acordado por la Junta Directiva en la sesión N°9448 celebrada el 16 de mayo de 2024, se elaboró informe técnico, en donde se realizó el análisis solicitado por la Junta Directiva como complemento a la recomendación técnica emitida.
En el artículo 7° de la sesión de la Junta Directiva N° 9450, celebrada el 22 de mayo del año 2024, se adjudica en firme la licitación a la empresa PROINFRA
</t>
    </r>
    <r>
      <rPr>
        <i/>
        <sz val="9"/>
        <color rgb="FF000000"/>
        <rFont val="Arial"/>
        <family val="2"/>
      </rPr>
      <t xml:space="preserve">
ACUERDO PRIMERO: Adjudicar la Licitación Pública 2022LN-000001-0001104402 cuyo objeto contractual es “Nuevo Hospital Dr. Max Peralta Jiménez, Cartago” a la oferta de la empresa PROMOTORA Y DESARROLLADORA MEXICANA DE INFRAESTRUCTURA S.A. DE C.V., 
</t>
    </r>
    <r>
      <rPr>
        <sz val="9"/>
        <color rgb="FF000000"/>
        <rFont val="Arial"/>
        <family val="2"/>
      </rPr>
      <t xml:space="preserve">
El 30 de mayo de 2024 vía plataforma SICOP se oficializó la comunicación del acto final de la adjudicación del Nuevo Hospital de Cartago.</t>
    </r>
  </si>
  <si>
    <r>
      <t xml:space="preserve">En el primer trimestre, para la presente meta se indicó la siguiente acción de mejora: 
</t>
    </r>
    <r>
      <rPr>
        <i/>
        <sz val="9"/>
        <color rgb="FF000000"/>
        <rFont val="Arial"/>
        <family val="2"/>
      </rPr>
      <t xml:space="preserve">
Se encuentra en trámite propuesta de modificación a la programación física, financiera y de ficha del indicador del presente indicador, a fin de que sea aceptada por parte de ese Ministerio y MIDEPLAN</t>
    </r>
    <r>
      <rPr>
        <sz val="9"/>
        <color rgb="FF000000"/>
        <rFont val="Arial"/>
        <family val="2"/>
      </rPr>
      <t xml:space="preserve">.
Al respecto, a través del oficio MIDEPLAN-DVM-OF-0070-2024, se comunicó el dictamen de MIDEPLAN sobre el planteamiento de modificaciones de metas incluidas en el Plan Nacional de Desarrollo e Inversión Publica 2023-2026, en la cual para esta meta no fue aceptada la modificación.
No obstante, en el artículo 7° de la sesión de la Junta Directiva N° 9450, celebrada el 22 de mayo del año 2024, se adjudica en firme la licitación a la empresa PROINFRA
ACUERDO PRIMERO: Adjudicar la Licitación Pública 2022LN-000001-0001104402 cuyo objeto contractual es “Nuevo Hospital Dr. Max Peralta Jiménez, Cartago” a la oferta de la empresa PROMOTORA Y DESARROLLADORA MEXICANA DE INFRAESTRUCTURA S.A. DE C.V., 
El 30 de mayo de 2024 vía plataforma SICOP se oficializó la comunicación del acto final de la adjudicación del Nuevo Hospital de Cartago.
Pese a que se ha logrado avanzar en la adjudicación de la licitación, la meta continúa con atraso crítico, por la razones antes expuestas 
</t>
    </r>
  </si>
  <si>
    <t>Se dará seguimiento al proceso de apelaciones al acto de adjudicación que se encuentra en análisis previo a la resolución final por parte de la Contraloría General de la República, de acuerdo con las fechas establecidas en el cronograma de contratación. (Se adjunta cronograma).
Una vez recibida la resolución por parte del Ente Contralor, se procederá conforme lo indicado ya sea realizando la readjudicación o confirmar la firmeza del acto de adjudicación y formalizar el contrato, tratando de acortar los plazos del cronograma en la medida de lo posible para agilizar el proceso.</t>
  </si>
  <si>
    <t>Hospital Dr. Max Peralta. SPIT I Sem 2024</t>
  </si>
  <si>
    <t>Debido a la etapa actual del proyecto, no se prevé ejecución presupuestaria para este año.
Para el 2024, se cuenta con una asignación original de ¢12.603.000.000,00 en el Plan Nacional de Desarrollo 2023-2026, monto que estaba proyectado para la ejecución en la etapa de construcción y equipamiento. Sin embargo, debido a las situaciones antes expuestas, se prevé que el proyecto continuará en la etapa de contratación durante el 2024, por lo que no se anticipa ejecución presupuestaria para dicho año. 
Asimismo, es importante señalar que, se solicitó la modificación presupuestaria del presente indicador, mencionando que no se dispondrían de recursos para la ejecución de obras en el año 2024. Dicha propuesta no fue aceptada por el MIDEPLAN en nota MIDEPLAN-DVM-OF-0070-2024</t>
  </si>
  <si>
    <r>
      <t xml:space="preserve">Esta meta es de cumplimiento anual. Sin embargo, obtuvo un avance del 99%.
</t>
    </r>
    <r>
      <rPr>
        <b/>
        <sz val="9"/>
        <rFont val="Arial"/>
        <family val="2"/>
      </rPr>
      <t xml:space="preserve">Características del Proyecto: 
</t>
    </r>
    <r>
      <rPr>
        <sz val="9"/>
        <rFont val="Arial"/>
        <family val="2"/>
      </rPr>
      <t>Área: 72.134 m2
Costo total estimado: ¢158.020 millones. (incluye reajustes de precio)
Monto ejecutado a mayo 2024: ¢19.121.158.356,41
Se construirá un Hospital regional, cuya área está distribuida en 3 edificios. Contará con 350 camas, 12 quirófanos y 64 consultorios. Incluirá un servicio de Hemodinamia y Quimioterapia. Este proyecto se contrató bajo la modalidad de llave en mano que incluye los componentes (diseño, construcción, equipamiento y dos años de mantenimiento preventivo). 
Se realizaron labores de inspección arquitectónica, civil, estructural, eléctrica, mecánica y de equipo médico, así como la revisión de entregables del contratista. Se dio inicio al proceso de recepción provisional del proyecto. Se tiene programada la recepción definitiva para el mes de julio 2024.
A continuación se detallan las actividades actualmente finalizadas y en ejecución: 
Actividad 1: 100% finalizado el traslado de líneas de media tensión del Instituto Costarricense de Electricidad (ICE). 
Actividad 2: 100% finalizado el traslado de tubería de agua potable de Acueductos y Alcantarillados (AyA). 
Actividad 3: 100% movimiento de tierras.
Actividad 4: 100% colocación de tubería para evacuación pluvial y efluente de planta de tratamiento.
Actividad 5: Construcción general del Hospital. Se logró un avance del 98%.
Actividad 6: Colocación de tuberías internas pluviales y sanitarias. Se logró un avance de 98%
Actividad 7: 100% Planta de Tratamiento de Aguas Residuales.
Actividad 8: Construcción de la obra gris. Avanzó un 99.99%.</t>
    </r>
  </si>
  <si>
    <t>Hospital Monseñor Sanabria SPIT I Sem 2024</t>
  </si>
  <si>
    <r>
      <t xml:space="preserve">Esta meta es de cumplimiento anual. Sin embargo, obtuvo un avance del 29%.
</t>
    </r>
    <r>
      <rPr>
        <b/>
        <sz val="9"/>
        <rFont val="Arial"/>
        <family val="2"/>
      </rPr>
      <t xml:space="preserve">Características del Proyecto: </t>
    </r>
    <r>
      <rPr>
        <sz val="9"/>
        <rFont val="Arial"/>
        <family val="2"/>
      </rPr>
      <t xml:space="preserve">
Costo estimado: ¢12.007.274.396,46 (incluye componente mantenimiento).
Monto ejecutado a mayo 2024: ¢1.704.227.283,97
La nueva Sede de Área de Salud incluirá cuatro consultorios EBAIS, electrocardiografía, atención obstétrica, atención primaria, atención odontológica, cuidados paliativos, urgencias, farmacia, laboratorio clínico, esterilización, equipo de apoyo (nutrición, psicología, medicina familiar, enfermería, trabajo social), registros de salud, dirección y administración, docencia y educación, servicios generales, ingeniería y mantenimiento, gestión de bienes y servicios, contraloría de servicios y junta de salud. Esta inversión contribuirá en el fortalecimiento del primer nivel de atención en la prevención de la enfermedad y promoción de la salud.
Se completó la obra gris de los módulos A y B (armado y colado de fundaciones, columnas, vigas y muros de concreto; adicionalmente, se cuenta con las previstas de los sistemas electromecánicos). En el Módulo A se realiza el montaje de la estructura de techo. Se trabaja en la conformación de las terrazas para las obras exteriores. Todas las fichas técnicas de los equipos médicos se encuentran validadas y aprobadas por la unidad usuaria.
Los planos constructivos de la Etapa 3, ya cuenta con el aval de las instituciones revisoras en el APC del Colegio Federado de Ingenieros y Arquitectos (CFIA). Se encuentra pendiente el trámite de permisos de construcción ante Edificaciones Nacionales.
</t>
    </r>
  </si>
  <si>
    <r>
      <t xml:space="preserve">En el primer trimestre, para la presente meta se indicó la siguiente acción de mejora: 
</t>
    </r>
    <r>
      <rPr>
        <i/>
        <sz val="9"/>
        <color rgb="FF000000"/>
        <rFont val="Arial"/>
        <family val="2"/>
      </rPr>
      <t xml:space="preserve">
Se encuentra en trámite propuesta de modificación a la programación física, financiera y de ficha del indicador del presente indicador, a fin de que sea aceptada por parte de ese Ministerio y MIDEPLAN.
</t>
    </r>
    <r>
      <rPr>
        <sz val="9"/>
        <color rgb="FF000000"/>
        <rFont val="Arial"/>
        <family val="2"/>
      </rPr>
      <t xml:space="preserve">
De lo anterior, a través del oficio MIDEPLAN-DVM-OF-0070-2024, el Ministerio de Planificación Nacional y Política Económica comunicó la aprobación de la modificación únicamente de la programación física y el presupuesto, no así para la ficha del indicador. 
Po lo antes expuesto, la medida de mejora indicada fue efectiva, dado que con la nueva programación del indicador avalada por los Entes Externo, actualmente dicho indicador se autoclasifica de acuerdo con lo programado. 
</t>
    </r>
  </si>
  <si>
    <t>Area de Salud Naranjo. SPIT I Sem 2024</t>
  </si>
  <si>
    <t>(Acumulado 15%)
Estudios previos de ingeniería y anteproyecto:
3% (Diseño)</t>
  </si>
  <si>
    <t xml:space="preserve">Esta meta es de cumplimiento anual. Sin embargo, se detallan los avances cualitativos:
El 17 de junio 2024, se logró publicar en SICOP la licitación 2024LY-000007-0001101107 “Precalificación Abierta para Obras de Infraestructura de Alta y Mediana Complejidad”, en el cual se pretende precalificar empresas que puedan afrontar el diseño y la construcción del Nuevo Hospital de Limón.
En relación con los avances al programa funcional, se incluyeron los cambios y ajustes en el alcance del proyecto afectando varios de los servicios clínicos de atención de mayor complejidad (consulta externa, hospital de día, bloque gineco obstétrico, emergencias) para el Nuevo Hospital de Limón. Estos ajustes implicaron un esfuerzo importante para completar en tiempo y forma los cambios según las metas propuestas. Además, se lograron superar las etapas previas para permitir la publicación en SICOP, del concurso de la precalificación de empresas, requerida para el desarrollo del proyecto.
 </t>
  </si>
  <si>
    <r>
      <t xml:space="preserve">En el primer trimestre, para la presente meta se indicó la siguiente acción de mejora: 
</t>
    </r>
    <r>
      <rPr>
        <i/>
        <sz val="9"/>
        <color theme="1"/>
        <rFont val="Arial"/>
        <family val="2"/>
      </rPr>
      <t xml:space="preserve">Se ha propuesto generar un cambio en la forma del desarrollo del proyecto en el cual se realiza la licitación antes del desarrollo del anteproyecto y se le delega este trabajo al adjudicatario. Esta acción genera un ajuste positivo en el cronograma y la metodología del proyecto dado que se están adelantando algunas actividades como el proceso de licitación. </t>
    </r>
    <r>
      <rPr>
        <sz val="9"/>
        <color theme="1"/>
        <rFont val="Arial"/>
        <family val="2"/>
      </rPr>
      <t xml:space="preserve">
Pese a que, el cambio propuesto no fue aprobado por MIDEPLAN, el 17 de junio 2024, se logró publicar en SICOP la licitación 2024LY-000007-0001101107 “Precalificación Abierta para Obras de Infraestructura de Alta y Mediana Complejidad”, en el cual se pretende precalificar empresas que puedan afrontar el diseño y la construcción del Nuevo Hospital de Limón. </t>
    </r>
  </si>
  <si>
    <t>Hospital Tony Facio. SICOP I Sem 2024</t>
  </si>
  <si>
    <t>No cuenta con programación presupuestaria.
Es importante señalar que, conforme a la programación del PND, no se cuenta con asignación presupuestaria para el año 2024. Por lo tanto, no es aplicable realizar un análisis de ejecución presupuestaria para dicho período.</t>
  </si>
  <si>
    <t>No aplica</t>
  </si>
  <si>
    <t>4 de cada 1000 habitantes a nivel nacional
Mujeres: 2
Hombres: 2</t>
  </si>
  <si>
    <t>Al II trimestre 2024 se lograron los siguientes avances:
Durante el segundo trimestre se realizó la etapa final de los Juegos Deportivos Nacionales y Paranacionales con la participación de 16362 atletas y 213 paraatletas gracias a la disponibilidad de sedes deportivas en los 11 cantones de la provincia de Guanacaste, el apoyo de los centros educativos, así como la promoción de eventos culturales que atrajo a más personas a las competencias.
Se cuenta con 6 CCDR más activos en la ejecución de sesiones del Programa Actívate, para un total de 24 CCDR en ejecución, logrando la participación de 5404 mujeres y 1176 hombres en las sesiones de actividad física. 
Por su parte se ha avanzado en procesos de capacitación de la plataforma de inscripción para los CCDR y sobre el informe mensual que deben presentar estas ante el ICODER. 
Se a reforzado el programa con sesiones de seguimiento presencial a los CCDR sobre la ejecución del programa y se logro  fortalecer el proceso interno del Icoder para atención del programa con recurso humano especializado. 
Durante el segundo trimestre se logro la visitación al Gimansio de Pesas de 279 atletas de alto rendimiento de los cuales 132 hombres realizaron 783 sesiones de entrenamiento, en el caso de las mujeres un total de 147 realizaron 885 sesiones de entrenamiento.</t>
  </si>
  <si>
    <t>20240705-ICODER-Reporte etapa eliminatoria_JDN_Guanacaste
20240710-ICODER-Lista_Asistencia Alfabetización Fisica2024
20240717-ICODER-Base-Datos_meta_II Trimestre_2024-07
20240718-ICODER_ CCDR JIMENEZ
20240718-ICODER_CCDR ACOSTA
20240718-ICODER_CCDR BAGACES
20240718-ICODER_CCDR BUENOS AIRES
20240718-ICODER_CCDR CARRILLO MARZO
20240718-ICODER_CCDR COTO BRUS
20240718-ICODER_CCDR DESAMPARADOS
20240718-ICODER_CCDR EL GUARCO
20240718-ICODER_CCDR HOJANCHA
20240718-ICODER_CCDR LA CRUZ
20240718-ICODER_CCDR LIMON
20240718-ICODER_CCDR MATINA MARZO
20240718-ICODER_CCDR MONTES DE ORO
20240718-ICODER_CCDR MORAVIA
20240718-ICODER_CCDR OREAMUNO
20240718-ICODER_CCDR PARAISO
20240718-ICODER_CCDR PARRITA
20240718-ICODER_CCDR POCOCI
20240718-ICODER_CCDR QUEPOS
20240718-ICODER_CCDR SANTA CRUZ MARZO
20240718-ICODER_CCDR SARAPIQUI
20240718-ICODER_CCDR SIQUIRRES MARZO
20240718-ICODER_CCDR TALAMANCA
20240718-ICODER_CCDR TILARÁN
20240718-ICODER_CCDR UPALA
20240718-ICODER_DATOS PARTICIPANTES-JUNIO 2024
20240719-ICODER-Informe visitación_Gimnsio pesas II trimestre 2024</t>
  </si>
  <si>
    <r>
      <t>¢87 545 626, 84</t>
    </r>
    <r>
      <rPr>
        <sz val="11"/>
        <color theme="1"/>
        <rFont val="Calibri"/>
        <family val="2"/>
        <scheme val="minor"/>
      </rPr>
      <t>(MINISTERIO DE SALUD LEY ANTITABACO y FODESAF)</t>
    </r>
    <r>
      <rPr>
        <b/>
        <sz val="11"/>
        <color theme="1"/>
        <rFont val="Calibri"/>
        <family val="2"/>
        <scheme val="minor"/>
      </rPr>
      <t xml:space="preserve">
¢2 173 975 626, 84 </t>
    </r>
    <r>
      <rPr>
        <sz val="11"/>
        <color theme="1"/>
        <rFont val="Calibri"/>
        <family val="2"/>
        <scheme val="minor"/>
      </rPr>
      <t xml:space="preserve">(MINISTERIO SALUD/JDN,
SUPERÁVIT ESPECÍFICO JDN,
FODESAF)
</t>
    </r>
    <r>
      <rPr>
        <b/>
        <sz val="11"/>
        <color theme="1"/>
        <rFont val="Calibri"/>
        <family val="2"/>
        <scheme val="minor"/>
      </rPr>
      <t xml:space="preserve">¢336 045 626, 84 </t>
    </r>
    <r>
      <rPr>
        <sz val="11"/>
        <color theme="1"/>
        <rFont val="Calibri"/>
        <family val="2"/>
        <scheme val="minor"/>
      </rPr>
      <t>(MINISTERIO DE SALUD LEY ANTITABACO y FODESAF)</t>
    </r>
    <r>
      <rPr>
        <b/>
        <sz val="11"/>
        <color theme="1"/>
        <rFont val="Calibri"/>
        <family val="2"/>
        <scheme val="minor"/>
      </rPr>
      <t xml:space="preserve">
¢51 000 000, 00 </t>
    </r>
    <r>
      <rPr>
        <sz val="11"/>
        <color theme="1"/>
        <rFont val="Calibri"/>
        <family val="2"/>
        <scheme val="minor"/>
      </rPr>
      <t>(SUPERAVIT LIBRE y FODESAF)</t>
    </r>
    <r>
      <rPr>
        <b/>
        <sz val="11"/>
        <color theme="1"/>
        <rFont val="Calibri"/>
        <family val="2"/>
        <scheme val="minor"/>
      </rPr>
      <t xml:space="preserve">
TOTAL= 2 648 566 880, 53</t>
    </r>
  </si>
  <si>
    <t xml:space="preserve">Las actividades vinculadas con esta meta ayudan a recuperar la salud de las personas afectadas directamente por el consumo problemático de sustancias psicoactivas, al recibir el tratamiento psicosocial y médico dirigido a interrumpir ese consumo, o mitigar el síndrome de supresión, valorando e interviniéndose en la comorbilidad asociada, para derivar a los beneficiarios hacia los dispositivos de salud y programas residenciales específicos para personas afectadas por la enfermedad adictiva. Todo lo anterior permite generar la adherencia y seguimiento de personas consumidoras de sustancias psicoactivas
Adicionalmente, se logran procesos de empoderamiento de las personas participantes para tomar decisiones asertivas en su vida, así como reconocimiento de ellos mismos como seres humanos con necesidades que satisfacer y metas que cumplir, también se logra la adquisición de conocimientos básicos sobre drogas, generalidades, particularidades y sus consecuencias, lo que permite un desarrollo de relaciones sanas, tanto con la persona misma como con su familia, grupo de pares y comunidad al tener un espacio de escucha, acompañamiento y bienestar en donde se sintieron cómodos e importantes. </t>
  </si>
  <si>
    <t>Registros de bases de datos de tratamiento de CAID. De Atención a Pacientes y de Casa JAGUAR</t>
  </si>
  <si>
    <t>Entre los logros asociados al cumplimiento de esta meta se pueden mencionar:
1.Las personas reciben atención altamente especializada, diferenciada a su situación e intereses.
2.Se realizaron las valoraciones para los internamientos cuando la persona lo solicitó.
3.Se refirieron personas para que obtuvieran de manera prioritaria otros servicios como seguro por el Estado, educación, asistencia socioeconómica.
4.Se dio respuesta a solicitudes de otras instancias o de usuarios sobre su asistencia a esta Institución.
5.Detección de patologías de salud y su respectivo abordaje por la instancia correspondiente según las necesidades.
6. Se ofrece la atención virtual por si alguna persona no puede asistir presencialmente, debido alguna condición de salud.
7.Hay usuarios por primera vez en la vida fueron beneficiados con la realización de exámenes de laboratorio y medicamentos que permita orientar de mejor manera la intervención que reciben.</t>
  </si>
  <si>
    <t>Control de avance del proyecto</t>
  </si>
  <si>
    <t>80.40%</t>
  </si>
  <si>
    <t xml:space="preserve">El contrato  de obra COMECO establece un hito de avance en la instalación de tubería a zanja abierta, correspondiente a la instalación de 14800 metros de tubería al 30 de junio del 2024 como fecha límite.
La meta de esos 14800 metros fue alcanzada a mediados del pasado mes de mayo, es decir, aproximadamente 90 días antes de la fecha límite establecida en el contrato. </t>
  </si>
  <si>
    <t>BID: ₡1.867.227.004,53 
BNCR: ₡6.150.777.603,74    AyA: ₡6.812.778.982,55 
Total: ₡14.830.783.590,82</t>
  </si>
  <si>
    <t xml:space="preserve">Informes de proyectos </t>
  </si>
  <si>
    <t>Se han atendido 14 sistemas en tres meses. Significando 7211 personas beneficiadas aproximadamente</t>
  </si>
  <si>
    <t>Informes  Técnicos de Gestión adjuntos</t>
  </si>
  <si>
    <t>¢10.000.000,00</t>
  </si>
  <si>
    <t>68.70%</t>
  </si>
  <si>
    <t>Los logros se detallan por proyecto:
Zapatón Se finalizan las obras de la acometida eléctrica, se tramita  el traslado de la línea eléctrica al ICE para la administracion, la ADI se encuentra en espera para el tramite para la solicitud de medidor el eléctrico.
Punta Burica de Golfito Puntarenas:
La Palma de Golfito Se realizan trabajos de colocación de tuberia, construcción de captaciones, construcción de losa para la colocación de tanques de almacenamiento plásticos.
Caña Blanca Golfito  Se continúa con la colocación de tubería de distribución, se realizan los trabajos de colocación de tanques plásticos de almacenamiento, se trabaja en lo colocación de tubería de conducción, se trabaja en la construcción de captaciones.
Gavilán de Limón Se continúa con los trabajos de construcción  de captaciones. Se continúa con la instalación de la tubería línea doble de  polietileno de 150 mm sdr 9 en conducción y 75mm polietileno pead y PVC,  además la instalación de sus respectivas válvulas de aire y purga. La colocación de tubería ha presentado un poco de retraso debido a la gran cantidad de rocas encontradas en la excavación de la zanja.</t>
  </si>
  <si>
    <t>¢200.000.000,00</t>
  </si>
  <si>
    <t xml:space="preserve">Se han tenido avance en los proyectos: 
1.Proyecto Salud Mental “Fortalecimiento de una Red de Adolescentes en el tema de salud mental, masculinidades igualitarias, saludables y no violentas, Coto Brus, 2024. 2ª edición” MS-STSM-042-2024, MS-STSM-0211-2024 
2.Proyecto Salud Mental “Conformación de Brigadas en Salud Mental en Centros Educativos en la Región Huetar Norte Año 2024” MS-STSM-044-2024, MS-STSM-192-2024
3.Proyecto Salud Mental “Convivencia Saludable Para Personas Mayores de la Región Huetar Norte año 2024” MS-STSM-043-2024, MS-STSM-0220-2024
4.Proyecto Salud Mental “Fortalecimiento de capacidades en personas docentes para el abordaje integral de situaciones de riesgo suicida en niños, niñas y adolescentes del cantón de Esparza para el año 2024”.  MS-STSM-045-2024, MS-STSM-0215-2024
5.Proyecto Salud Mental “Promoción de la Salud Mental, mediante el desarrollo de Habilidades para la Vida en mujeres jefas de hogar en la comunidad de Bella Luz (Laurel)”. MS-STSM-063-2024, MS-STSM-064-2024
6.Proyecto Salud Mental “Identificación y abordaje de factores de riesgo y factores protectores de la salud mental, en los estudiantes del Liceo Experimental Bilingüe de Pococí Año 2024” MS-STSM-048-2024, MS-STSM-0222-2024
7.Proyecto Salud Mental “Positiva-mente: Fortalecimiento de factores protectores en la población adolescente del cantón de Escazú desde un enfoque de habilidades para la vida Año 2024 MS-STSM-0158-2024, MS-STSM-191-2024
8. Proyecto Salud Mental: Habilidades para la vida para grupos de personas adolescentes del Cantón de Goicoechea MS-STSM-150-2024, MS-STSM-160-2024
9. Proyecto Salud Mental “Abordaje del duelo como factor de riesgo en la salud mental de la población sobreviviente, dolientes y actores sociales claves en la Región Central Norte” MS-STSM-075-2024, MS-STSM-0241-2024
10.Proyecto Salud Mental “Promotoría Comunitaria en Salud Mental” MS-STSM-0229-2024, MS-STSM-0232-2024
</t>
  </si>
  <si>
    <t xml:space="preserve">El riesgo asociado es operativo. El principal obstáculo es el  atraso en los Procesos de Contratación Pública </t>
  </si>
  <si>
    <t>Dar seguimiento a los procesos de contratación Pública</t>
  </si>
  <si>
    <t xml:space="preserve">MS-STSM-042-2024  
MS-STSM-0211-2024 
MS-STSM-044-2024
MS-STSM-192-2024
MS-STSM-043-2024
MS-STSM-0220-2024
MS-STSM-045-2024
MS-STSM-0215-2024
MS-STSM-063-2024
MS-STSM-064-2024
MS-STSM-048-2024
MS-STSM-0222-2024
MS-STSM-0158-2024
MS-STSM-191-2024
MS-STSM-150-2024
MS-STSM-160-2024
MS-STSM-075-2024
MS-STSM-0241-2024
MS-STSM-0229-2024
MS-STSM-0232-2024
</t>
  </si>
  <si>
    <t xml:space="preserve">2024:108.900.000
Fuente de Financiamiento: 631-03 CTAMS </t>
  </si>
  <si>
    <t>Tradicionalmente la gestión de los residuos se ha enfocado en su disposición final, dejando de lado la valorización de los mismos. La valorización de residuos permite aumentar la participación social y los medios de subsistencia de poblaciones vulnerables, así como aumentar la vida útil de los sitios de disposición final de residuos, al recibir únicamente los residuos que no pueden valorizarse y de esta forma mejorar la calidad de vida de la población.
A partir del aumento en la recolección de datos en cuanto a la presentación de informes de los Gestores Autorizados de Residuos, se ha logrado mejorar la calidad de la información, así como la frecuencia de presentación de los datos, lo que ha permitido superar considerablemente la meta establecida para el período.</t>
  </si>
  <si>
    <t>La sobreejecución, que en este caso es operativa, es positiva; y representa los esfuerzos de la Administración en contar con datos fidedignos a través de los Reportes Operacionales de los Gestores Autorizados de Residuos mismos que se hacen en años recientes de forma trimestral.</t>
  </si>
  <si>
    <t>Oficio MS-DPRSA-USA-1417-2024 con información  proveniente de 190 empresas que presentaron los reportes operacionales por medio del Sistema VUI.</t>
  </si>
  <si>
    <t xml:space="preserve">2024: 4.900.000 
Fuente de Financiamiento: Gobierno- CTAMS </t>
  </si>
  <si>
    <t>El riesgo asociado es operativo, entre los obstáculos identificados se encuentran:
1.La capacidad de personal técnico para atender los procesos es insuficiente. 
2.No se cuenta con el presupuesto para sustituir a los funcionarios involucrados en el proceso de atención de estos trámites (vacaciones, incapacidades, etc) por lo que, no es posible revisar los trámites que dejan de atender estos funcionarios, aumentando la espera de atención.
3.La inadecuada presentación de los trámites por parte de los interesados hace que más del 78% de las solicitudes tenga que ser prevenida por inconsistencias encontradas e incumplimiento de las normativas, lo que implica un reproceso e inversión de tiempo en la atención de las mismas.
4.A finales del año pasado, la plataforma Registrelo sufrió una caída por espacio de más de un mes, lo que repercute actualmente en el aumento del tiempo de atención de trámites.
5.Actualmente la Dirección se encuentra en un proceso de migración del módulo de medicamentos y eso ocasiona que los evaluadores tengan que dejar de atender trámites para asistir a procesos de capacitación y certificaciones del módulo para su lanzamiento.</t>
  </si>
  <si>
    <t>1.La medida no fue efectiva debido que a los procesos de contratación de personal fueron suspendidos debido a cambios en el procedimiento de contratación  y hasta el mes de junio se logró continuar con los procesos iniciados este año. En el mes de julio se concreto la contratación de 3  farmacéuticos que van a colaborar en el proceso de medicamentos. 
2.El proceso de realizar cambio de flujo en la plataforma para mejora de proceso de prevenciones únicas aún no ha sido posible implementarlo hasta tanto no se realice el proceso de migración de plataforma.
3.La redistribución de cargas de trabajo para atender procesos mas críticos, se realiza continuamente, sin embargo, hay factores como el proceso de migración del módulo de medicamentos a la nueva plataforma que ha provocado atrasasos en los tiempos de atención.</t>
  </si>
  <si>
    <t>Analizar la posibilidad de contratación de personal por la vía de emergencia establecida en la Ley General de Administración Pública.
Buscar la asignación de presupuesto para el pago de tiempo extraordinario.
Cambio de flujo en la plataforma para mejora de proceso de prevenciones únicas, así como del proceso de migración de plataforma.
Realizar procesos de redistribución de cargas de trabajo para atender procesos mas críticos.
Programación de capacitaciones a clientes externos con el fin de disminuir los errores en la presentación de tramites que ayude a disminuir el reproceso.</t>
  </si>
  <si>
    <t xml:space="preserve">Documento inscripción I semestre 2024 </t>
  </si>
  <si>
    <t>2024: 63.505.934,93
Fuente: Fideicomiso 872-MS/CTAMS/BNCR</t>
  </si>
  <si>
    <t xml:space="preserve">Documento renovación I semestre 2024 </t>
  </si>
  <si>
    <t>Generación de las Guías de Interoperabilidad HL7 (Health Level Seven).
Ajustes en los sistemas y la infraestructura tecnológica para interoperar utilizando HL7(Health Level Seven).
Definición de parámetros para interoperar eventos de Covid-19 y Dengue en el SIVEI.
Actualmente, se esta en etapa de pruebas de la interoperabilidad para posteriormente pasar a producción.</t>
  </si>
  <si>
    <t>Cronograma de implementación de interoperabilidad de sistemas</t>
  </si>
  <si>
    <t xml:space="preserve">2024: 60.000.000
Fuente: Fideicomiso 872-MS/CTAMS/BNCR
</t>
  </si>
  <si>
    <t>CCSS</t>
  </si>
  <si>
    <t>M. SALUD</t>
  </si>
  <si>
    <t>AYA</t>
  </si>
  <si>
    <t>CEN CINAI</t>
  </si>
  <si>
    <t>IAFA</t>
  </si>
  <si>
    <t xml:space="preserve">Las metas del PNDIP programadas para el 2024 por el Sector Salud son 26, mismas que corresponden a 16 intervenciones estratégicas.  El avance en la ejecución de las metas según los parámetros de clasificación establecidos por Mideplan es el siguiente: </t>
  </si>
  <si>
    <t xml:space="preserve">En términos porcentuales, los datos se muestran en el siguiente gráfico:
</t>
  </si>
  <si>
    <t>Clasificación de la meta</t>
  </si>
  <si>
    <t>Cumplimiento</t>
  </si>
  <si>
    <t>Metas</t>
  </si>
  <si>
    <t xml:space="preserve">•19 metas “De acuerdo con lo programado” (73%) </t>
  </si>
  <si>
    <t xml:space="preserve">• 3 metas “Con riesgo de incumplimiento” (12%)  </t>
  </si>
  <si>
    <t xml:space="preserve">• 4 metas ”Con atraso crítico” (15%) </t>
  </si>
  <si>
    <t xml:space="preserve">R. Central: 1 496 930 440,26 </t>
  </si>
  <si>
    <t xml:space="preserve">R. Brunca: 14 671 770,00 </t>
  </si>
  <si>
    <t xml:space="preserve">R. Chorotega: 481 520,00 </t>
  </si>
  <si>
    <t xml:space="preserve">R. Huetar Norte: 2 294 300,00 </t>
  </si>
  <si>
    <t xml:space="preserve">R. Huetar Caribe: 3 000 000,00 </t>
  </si>
  <si>
    <t>R. Pacífico Central: 21 425 000,01</t>
  </si>
  <si>
    <t>País: 1 538 803 030,27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</si>
</sst>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quot;₡&quot;#,##0.00"/>
    <numFmt numFmtId="166" formatCode="0.0%"/>
  </numFmts>
  <fonts count="18" x14ac:knownFonts="1">
    <font>
      <sz val="11"/>
      <color theme="1"/>
      <name val="Calibri"/>
      <family val="2"/>
      <scheme val="minor"/>
    </font>
    <font>
      <b/>
      <sz val="11"/>
      <color theme="1"/>
      <name val="Calibri"/>
      <family val="2"/>
      <scheme val="minor"/>
    </font>
    <font>
      <sz val="9"/>
      <color rgb="FF000000"/>
      <name val="Arial"/>
      <family val="2"/>
    </font>
    <font>
      <sz val="9"/>
      <color theme="1"/>
      <name val="Arial"/>
      <family val="2"/>
    </font>
    <font>
      <sz val="9"/>
      <color theme="1"/>
      <name val="Calibri"/>
      <family val="2"/>
      <scheme val="minor"/>
    </font>
    <font>
      <b/>
      <sz val="8"/>
      <color rgb="FFFFFFFF"/>
      <name val="Arial"/>
      <family val="2"/>
    </font>
    <font>
      <b/>
      <sz val="8"/>
      <color theme="1"/>
      <name val="Arial"/>
      <family val="2"/>
    </font>
    <font>
      <sz val="11"/>
      <color theme="1"/>
      <name val="Calibri"/>
      <family val="2"/>
      <scheme val="minor"/>
    </font>
    <font>
      <sz val="11"/>
      <name val="Times New Roman"/>
      <family val="1"/>
    </font>
    <font>
      <b/>
      <sz val="7"/>
      <color theme="1"/>
      <name val="Arial"/>
      <family val="2"/>
    </font>
    <font>
      <sz val="9"/>
      <name val="Arial"/>
      <family val="2"/>
    </font>
    <font>
      <i/>
      <sz val="9"/>
      <color rgb="FF000000"/>
      <name val="Arial"/>
      <family val="2"/>
    </font>
    <font>
      <b/>
      <sz val="9"/>
      <color rgb="FF000000"/>
      <name val="Arial"/>
      <family val="2"/>
    </font>
    <font>
      <b/>
      <sz val="9"/>
      <name val="Arial"/>
      <family val="2"/>
    </font>
    <font>
      <i/>
      <sz val="9"/>
      <name val="Arial"/>
      <family val="2"/>
    </font>
    <font>
      <i/>
      <sz val="9"/>
      <color theme="1"/>
      <name val="Arial"/>
      <family val="2"/>
    </font>
    <font>
      <sz val="11"/>
      <color rgb="FF000000"/>
      <name val="Calibri"/>
      <family val="2"/>
      <scheme val="minor"/>
    </font>
    <font>
      <sz val="11"/>
      <color theme="0"/>
      <name val="Calibri"/>
      <family val="2"/>
      <scheme val="minor"/>
    </font>
  </fonts>
  <fills count="7">
    <fill>
      <patternFill patternType="none"/>
    </fill>
    <fill>
      <patternFill patternType="gray125"/>
    </fill>
    <fill>
      <patternFill patternType="solid">
        <fgColor rgb="FF0F243E"/>
        <bgColor indexed="64"/>
      </patternFill>
    </fill>
    <fill>
      <patternFill patternType="solid">
        <fgColor theme="0"/>
        <bgColor indexed="64"/>
      </patternFill>
    </fill>
    <fill>
      <patternFill patternType="solid">
        <fgColor rgb="FF00B050"/>
        <bgColor indexed="64"/>
      </patternFill>
    </fill>
    <fill>
      <patternFill patternType="solid">
        <fgColor rgb="FFFFFF00"/>
        <bgColor indexed="64"/>
      </patternFill>
    </fill>
    <fill>
      <patternFill patternType="solid">
        <fgColor rgb="FFFF0000"/>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0"/>
      </left>
      <right style="thick">
        <color rgb="FFFFFFFF"/>
      </right>
      <top style="thick">
        <color rgb="FFFFFFFF"/>
      </top>
      <bottom/>
      <diagonal/>
    </border>
    <border>
      <left style="thin">
        <color theme="0"/>
      </left>
      <right/>
      <top style="thin">
        <color theme="0"/>
      </top>
      <bottom style="thin">
        <color theme="0"/>
      </bottom>
      <diagonal/>
    </border>
    <border>
      <left/>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thick">
        <color rgb="FFFFFFFF"/>
      </right>
      <top/>
      <bottom style="thin">
        <color theme="0"/>
      </bottom>
      <diagonal/>
    </border>
    <border>
      <left style="thick">
        <color rgb="FFFFFFFF"/>
      </left>
      <right style="thin">
        <color theme="0"/>
      </right>
      <top style="thin">
        <color theme="0"/>
      </top>
      <bottom/>
      <diagonal/>
    </border>
    <border>
      <left style="thick">
        <color rgb="FFFFFFFF"/>
      </left>
      <right style="thin">
        <color theme="0"/>
      </right>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0"/>
      </left>
      <right/>
      <top style="thin">
        <color theme="0"/>
      </top>
      <bottom/>
      <diagonal/>
    </border>
    <border>
      <left style="thin">
        <color theme="0"/>
      </left>
      <right/>
      <top/>
      <bottom style="thin">
        <color theme="0"/>
      </bottom>
      <diagonal/>
    </border>
    <border>
      <left/>
      <right style="thin">
        <color theme="0"/>
      </right>
      <top style="thin">
        <color theme="0"/>
      </top>
      <bottom style="thin">
        <color theme="0"/>
      </bottom>
      <diagonal/>
    </border>
    <border>
      <left style="thin">
        <color theme="1"/>
      </left>
      <right style="thin">
        <color theme="1"/>
      </right>
      <top style="thin">
        <color theme="0"/>
      </top>
      <bottom style="thin">
        <color theme="0"/>
      </bottom>
      <diagonal/>
    </border>
    <border>
      <left style="thin">
        <color theme="1"/>
      </left>
      <right style="thin">
        <color theme="1"/>
      </right>
      <top style="thin">
        <color theme="1"/>
      </top>
      <bottom style="thin">
        <color theme="1"/>
      </bottom>
      <diagonal/>
    </border>
    <border>
      <left style="thin">
        <color theme="1"/>
      </left>
      <right style="thin">
        <color theme="1"/>
      </right>
      <top/>
      <bottom/>
      <diagonal/>
    </border>
    <border>
      <left style="thin">
        <color theme="1"/>
      </left>
      <right style="thin">
        <color theme="1"/>
      </right>
      <top style="thin">
        <color theme="1"/>
      </top>
      <bottom style="thin">
        <color theme="0"/>
      </bottom>
      <diagonal/>
    </border>
    <border>
      <left style="thin">
        <color theme="1"/>
      </left>
      <right style="thin">
        <color theme="1"/>
      </right>
      <top style="thin">
        <color theme="1"/>
      </top>
      <bottom/>
      <diagonal/>
    </border>
    <border>
      <left style="thin">
        <color theme="1"/>
      </left>
      <right/>
      <top/>
      <bottom/>
      <diagonal/>
    </border>
    <border>
      <left style="thin">
        <color theme="1"/>
      </left>
      <right/>
      <top style="thin">
        <color theme="1"/>
      </top>
      <bottom style="thin">
        <color theme="1"/>
      </bottom>
      <diagonal/>
    </border>
    <border>
      <left/>
      <right/>
      <top style="thin">
        <color theme="1"/>
      </top>
      <bottom style="thin">
        <color theme="1"/>
      </bottom>
      <diagonal/>
    </border>
    <border>
      <left style="thin">
        <color theme="1"/>
      </left>
      <right/>
      <top style="thin">
        <color theme="1"/>
      </top>
      <bottom/>
      <diagonal/>
    </border>
    <border>
      <left style="thin">
        <color theme="1"/>
      </left>
      <right/>
      <top style="thin">
        <color theme="0"/>
      </top>
      <bottom style="thin">
        <color theme="1"/>
      </bottom>
      <diagonal/>
    </border>
    <border>
      <left/>
      <right style="thin">
        <color theme="1"/>
      </right>
      <top style="thin">
        <color theme="1"/>
      </top>
      <bottom style="thin">
        <color theme="1"/>
      </bottom>
      <diagonal/>
    </border>
    <border>
      <left/>
      <right style="thin">
        <color theme="1"/>
      </right>
      <top style="thin">
        <color theme="0"/>
      </top>
      <bottom style="thin">
        <color theme="1"/>
      </bottom>
      <diagonal/>
    </border>
    <border>
      <left/>
      <right/>
      <top style="thin">
        <color theme="0"/>
      </top>
      <bottom style="thin">
        <color theme="1"/>
      </bottom>
      <diagonal/>
    </border>
    <border>
      <left style="thin">
        <color theme="1"/>
      </left>
      <right style="thin">
        <color theme="1"/>
      </right>
      <top style="thin">
        <color theme="0"/>
      </top>
      <bottom style="thin">
        <color theme="1"/>
      </bottom>
      <diagonal/>
    </border>
    <border>
      <left style="thin">
        <color theme="1"/>
      </left>
      <right/>
      <top/>
      <bottom style="thin">
        <color theme="1"/>
      </bottom>
      <diagonal/>
    </border>
    <border>
      <left style="thin">
        <color theme="1"/>
      </left>
      <right/>
      <top style="thin">
        <color theme="0"/>
      </top>
      <bottom style="thin">
        <color theme="0"/>
      </bottom>
      <diagonal/>
    </border>
    <border>
      <left style="thin">
        <color theme="0"/>
      </left>
      <right/>
      <top/>
      <bottom/>
      <diagonal/>
    </border>
    <border>
      <left style="thin">
        <color theme="0"/>
      </left>
      <right style="thin">
        <color theme="0"/>
      </right>
      <top/>
      <bottom/>
      <diagonal/>
    </border>
    <border>
      <left style="thin">
        <color theme="0"/>
      </left>
      <right style="thin">
        <color theme="0"/>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diagonal/>
    </border>
    <border>
      <left/>
      <right/>
      <top/>
      <bottom style="thin">
        <color theme="1"/>
      </bottom>
      <diagonal/>
    </border>
    <border>
      <left style="thin">
        <color theme="1"/>
      </left>
      <right style="thin">
        <color theme="1"/>
      </right>
      <top/>
      <bottom style="thin">
        <color theme="1"/>
      </bottom>
      <diagonal/>
    </border>
  </borders>
  <cellStyleXfs count="3">
    <xf numFmtId="0" fontId="0" fillId="0" borderId="0"/>
    <xf numFmtId="9" fontId="7" fillId="0" borderId="0" applyFont="0" applyFill="0" applyBorder="0" applyAlignment="0" applyProtection="0"/>
    <xf numFmtId="164" fontId="7" fillId="0" borderId="0" applyFont="0" applyFill="0" applyBorder="0" applyAlignment="0" applyProtection="0"/>
  </cellStyleXfs>
  <cellXfs count="148">
    <xf numFmtId="0" fontId="0" fillId="0" borderId="0" xfId="0"/>
    <xf numFmtId="0" fontId="2" fillId="3" borderId="1" xfId="0" applyFont="1" applyFill="1" applyBorder="1" applyAlignment="1">
      <alignment horizontal="justify" vertical="top" wrapText="1"/>
    </xf>
    <xf numFmtId="0" fontId="3" fillId="0" borderId="1" xfId="0" applyFont="1" applyBorder="1" applyAlignment="1">
      <alignment horizontal="center" vertical="top"/>
    </xf>
    <xf numFmtId="0" fontId="2" fillId="3" borderId="1" xfId="0" applyFont="1" applyFill="1" applyBorder="1" applyAlignment="1">
      <alignment horizontal="center" vertical="top" wrapText="1"/>
    </xf>
    <xf numFmtId="0" fontId="2" fillId="3" borderId="1" xfId="0" applyFont="1" applyFill="1" applyBorder="1" applyAlignment="1">
      <alignment vertical="top" wrapText="1"/>
    </xf>
    <xf numFmtId="0" fontId="3" fillId="3" borderId="1" xfId="0" applyFont="1" applyFill="1" applyBorder="1" applyAlignment="1">
      <alignment horizontal="justify" vertical="center" wrapText="1"/>
    </xf>
    <xf numFmtId="0" fontId="2" fillId="3" borderId="1" xfId="0" applyFont="1" applyFill="1" applyBorder="1" applyAlignment="1">
      <alignment horizontal="justify" vertical="center" wrapText="1"/>
    </xf>
    <xf numFmtId="0" fontId="2" fillId="3" borderId="1" xfId="0" applyFont="1" applyFill="1" applyBorder="1" applyAlignment="1">
      <alignment horizontal="left" vertical="top" wrapText="1"/>
    </xf>
    <xf numFmtId="0" fontId="3" fillId="3" borderId="1" xfId="0" applyFont="1" applyFill="1" applyBorder="1" applyAlignment="1">
      <alignment horizontal="justify" vertical="top" wrapText="1"/>
    </xf>
    <xf numFmtId="0" fontId="5" fillId="2" borderId="17"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6" fillId="4" borderId="9" xfId="0" applyFont="1" applyFill="1" applyBorder="1" applyAlignment="1">
      <alignment horizontal="center" vertical="center" wrapText="1"/>
    </xf>
    <xf numFmtId="0" fontId="6" fillId="5" borderId="9" xfId="0" applyFont="1" applyFill="1" applyBorder="1" applyAlignment="1">
      <alignment horizontal="center" vertical="center" wrapText="1"/>
    </xf>
    <xf numFmtId="0" fontId="6" fillId="6" borderId="9" xfId="0" applyFont="1" applyFill="1" applyBorder="1" applyAlignment="1">
      <alignment horizontal="center" vertical="center" wrapText="1"/>
    </xf>
    <xf numFmtId="0" fontId="2" fillId="3" borderId="2" xfId="0" applyFont="1" applyFill="1" applyBorder="1" applyAlignment="1">
      <alignment horizontal="justify" vertical="top" wrapText="1"/>
    </xf>
    <xf numFmtId="9" fontId="2" fillId="3" borderId="1" xfId="0" applyNumberFormat="1" applyFont="1" applyFill="1" applyBorder="1" applyAlignment="1">
      <alignment horizontal="center" vertical="top" wrapText="1"/>
    </xf>
    <xf numFmtId="10" fontId="2" fillId="3" borderId="1" xfId="0" applyNumberFormat="1" applyFont="1" applyFill="1" applyBorder="1" applyAlignment="1">
      <alignment horizontal="center" vertical="top" wrapText="1"/>
    </xf>
    <xf numFmtId="0" fontId="3" fillId="0" borderId="19" xfId="0" applyFont="1" applyBorder="1" applyAlignment="1">
      <alignment horizontal="center" vertical="top"/>
    </xf>
    <xf numFmtId="0" fontId="3" fillId="0" borderId="19" xfId="0" applyFont="1" applyBorder="1" applyAlignment="1">
      <alignment vertical="top"/>
    </xf>
    <xf numFmtId="0" fontId="3" fillId="0" borderId="0" xfId="0" applyFont="1" applyAlignment="1">
      <alignment vertical="top"/>
    </xf>
    <xf numFmtId="0" fontId="3" fillId="0" borderId="26" xfId="0" applyFont="1" applyBorder="1" applyAlignment="1">
      <alignment vertical="top"/>
    </xf>
    <xf numFmtId="0" fontId="3" fillId="0" borderId="24" xfId="0" applyFont="1" applyBorder="1" applyAlignment="1">
      <alignment vertical="top"/>
    </xf>
    <xf numFmtId="0" fontId="3" fillId="3" borderId="24" xfId="0" applyFont="1" applyFill="1" applyBorder="1" applyAlignment="1">
      <alignment vertical="top"/>
    </xf>
    <xf numFmtId="0" fontId="3" fillId="0" borderId="19" xfId="0" applyFont="1" applyBorder="1" applyAlignment="1">
      <alignment vertical="top" wrapText="1"/>
    </xf>
    <xf numFmtId="0" fontId="3" fillId="0" borderId="28" xfId="0" applyFont="1" applyBorder="1" applyAlignment="1">
      <alignment vertical="top"/>
    </xf>
    <xf numFmtId="0" fontId="3" fillId="0" borderId="25" xfId="0" applyFont="1" applyBorder="1" applyAlignment="1">
      <alignment vertical="top"/>
    </xf>
    <xf numFmtId="10" fontId="3" fillId="0" borderId="27" xfId="0" applyNumberFormat="1" applyFont="1" applyBorder="1" applyAlignment="1">
      <alignment horizontal="center" vertical="top"/>
    </xf>
    <xf numFmtId="0" fontId="3" fillId="0" borderId="29" xfId="0" applyFont="1" applyBorder="1" applyAlignment="1">
      <alignment vertical="top"/>
    </xf>
    <xf numFmtId="0" fontId="3" fillId="0" borderId="30" xfId="0" applyFont="1" applyBorder="1" applyAlignment="1">
      <alignment vertical="top"/>
    </xf>
    <xf numFmtId="0" fontId="3" fillId="0" borderId="20" xfId="0" applyFont="1" applyBorder="1" applyAlignment="1">
      <alignment vertical="top"/>
    </xf>
    <xf numFmtId="10" fontId="3" fillId="0" borderId="24" xfId="0" applyNumberFormat="1" applyFont="1" applyBorder="1" applyAlignment="1">
      <alignment horizontal="center" vertical="top"/>
    </xf>
    <xf numFmtId="10" fontId="3" fillId="0" borderId="23" xfId="0" applyNumberFormat="1" applyFont="1" applyBorder="1" applyAlignment="1">
      <alignment horizontal="center" vertical="top"/>
    </xf>
    <xf numFmtId="0" fontId="3" fillId="3" borderId="20" xfId="0" applyFont="1" applyFill="1" applyBorder="1" applyAlignment="1">
      <alignment vertical="top"/>
    </xf>
    <xf numFmtId="0" fontId="3" fillId="0" borderId="22" xfId="0" applyFont="1" applyBorder="1" applyAlignment="1">
      <alignment vertical="top"/>
    </xf>
    <xf numFmtId="3" fontId="2" fillId="3" borderId="1" xfId="0" applyNumberFormat="1" applyFont="1" applyFill="1" applyBorder="1" applyAlignment="1">
      <alignment horizontal="center" vertical="top" wrapText="1"/>
    </xf>
    <xf numFmtId="0" fontId="3" fillId="3" borderId="1" xfId="0" applyFont="1" applyFill="1" applyBorder="1" applyAlignment="1">
      <alignment horizontal="center" vertical="top" wrapText="1"/>
    </xf>
    <xf numFmtId="10" fontId="3" fillId="3" borderId="32" xfId="0" applyNumberFormat="1" applyFont="1" applyFill="1" applyBorder="1" applyAlignment="1">
      <alignment horizontal="center" vertical="top"/>
    </xf>
    <xf numFmtId="10" fontId="3" fillId="0" borderId="1" xfId="0" applyNumberFormat="1" applyFont="1" applyBorder="1" applyAlignment="1">
      <alignment horizontal="center" vertical="top"/>
    </xf>
    <xf numFmtId="0" fontId="3" fillId="0" borderId="1" xfId="0" applyFont="1" applyBorder="1" applyAlignment="1">
      <alignment vertical="top"/>
    </xf>
    <xf numFmtId="0" fontId="2" fillId="3" borderId="28" xfId="0" applyFont="1" applyFill="1" applyBorder="1" applyAlignment="1">
      <alignment vertical="top" wrapText="1"/>
    </xf>
    <xf numFmtId="0" fontId="3" fillId="0" borderId="32" xfId="0" applyFont="1" applyBorder="1" applyAlignment="1">
      <alignment vertical="top"/>
    </xf>
    <xf numFmtId="0" fontId="2" fillId="3" borderId="3" xfId="0" applyFont="1" applyFill="1" applyBorder="1" applyAlignment="1">
      <alignment vertical="top" wrapText="1"/>
    </xf>
    <xf numFmtId="9" fontId="3" fillId="0" borderId="1" xfId="0" applyNumberFormat="1" applyFont="1" applyBorder="1" applyAlignment="1">
      <alignment horizontal="center" vertical="top"/>
    </xf>
    <xf numFmtId="0" fontId="0" fillId="0" borderId="1" xfId="0" applyBorder="1" applyAlignment="1">
      <alignment vertical="top"/>
    </xf>
    <xf numFmtId="0" fontId="2" fillId="3" borderId="37" xfId="0" applyFont="1" applyFill="1" applyBorder="1" applyAlignment="1">
      <alignment horizontal="justify" vertical="top" wrapText="1"/>
    </xf>
    <xf numFmtId="0" fontId="2" fillId="3" borderId="1" xfId="0" applyFont="1" applyFill="1" applyBorder="1" applyAlignment="1">
      <alignment horizontal="center" vertical="center" wrapText="1"/>
    </xf>
    <xf numFmtId="3" fontId="2" fillId="3" borderId="1" xfId="0" applyNumberFormat="1" applyFont="1" applyFill="1" applyBorder="1" applyAlignment="1">
      <alignment horizontal="center" vertical="center" wrapText="1"/>
    </xf>
    <xf numFmtId="3" fontId="2" fillId="0" borderId="1" xfId="0" applyNumberFormat="1" applyFont="1" applyBorder="1" applyAlignment="1">
      <alignment horizontal="center" vertical="center" wrapText="1"/>
    </xf>
    <xf numFmtId="9" fontId="2" fillId="3" borderId="1" xfId="1" applyFont="1" applyFill="1" applyBorder="1" applyAlignment="1">
      <alignment horizontal="center" vertical="center" wrapText="1"/>
    </xf>
    <xf numFmtId="0" fontId="0" fillId="0" borderId="0" xfId="0" applyAlignment="1">
      <alignment vertical="center"/>
    </xf>
    <xf numFmtId="0" fontId="0" fillId="0" borderId="0" xfId="0" applyAlignment="1">
      <alignment horizontal="center" wrapText="1"/>
    </xf>
    <xf numFmtId="0" fontId="6" fillId="6" borderId="9" xfId="0" applyFont="1" applyFill="1" applyBorder="1" applyAlignment="1">
      <alignment wrapText="1"/>
    </xf>
    <xf numFmtId="0" fontId="2" fillId="3" borderId="1" xfId="0" applyFont="1" applyFill="1" applyBorder="1" applyAlignment="1">
      <alignment wrapText="1"/>
    </xf>
    <xf numFmtId="4" fontId="8" fillId="0" borderId="38" xfId="2" applyNumberFormat="1" applyFont="1" applyFill="1" applyBorder="1" applyAlignment="1">
      <alignment horizontal="right" vertical="center" wrapText="1"/>
    </xf>
    <xf numFmtId="4" fontId="0" fillId="0" borderId="0" xfId="0" applyNumberFormat="1"/>
    <xf numFmtId="0" fontId="9" fillId="4" borderId="9" xfId="0" applyFont="1" applyFill="1" applyBorder="1" applyAlignment="1">
      <alignment horizontal="center" vertical="center" wrapText="1"/>
    </xf>
    <xf numFmtId="0" fontId="9" fillId="5" borderId="9" xfId="0" applyFont="1" applyFill="1" applyBorder="1" applyAlignment="1">
      <alignment horizontal="center" vertical="center" wrapText="1"/>
    </xf>
    <xf numFmtId="0" fontId="9" fillId="6" borderId="9" xfId="0" applyFont="1" applyFill="1" applyBorder="1" applyAlignment="1">
      <alignment horizontal="center" vertical="center" wrapText="1"/>
    </xf>
    <xf numFmtId="0" fontId="2" fillId="0" borderId="5" xfId="0" applyFont="1" applyBorder="1" applyAlignment="1">
      <alignment horizontal="justify" vertical="top" wrapText="1"/>
    </xf>
    <xf numFmtId="0" fontId="2" fillId="0" borderId="5" xfId="0" applyFont="1" applyBorder="1" applyAlignment="1">
      <alignment horizontal="center" vertical="top" wrapText="1"/>
    </xf>
    <xf numFmtId="0" fontId="10" fillId="0" borderId="5" xfId="0" applyFont="1" applyBorder="1" applyAlignment="1">
      <alignment horizontal="justify" vertical="top" wrapText="1"/>
    </xf>
    <xf numFmtId="165" fontId="2" fillId="0" borderId="5" xfId="0" applyNumberFormat="1" applyFont="1" applyBorder="1" applyAlignment="1">
      <alignment horizontal="center" vertical="top" wrapText="1"/>
    </xf>
    <xf numFmtId="0" fontId="2" fillId="0" borderId="1" xfId="0" applyFont="1" applyBorder="1" applyAlignment="1">
      <alignment horizontal="left" vertical="top" wrapText="1"/>
    </xf>
    <xf numFmtId="0" fontId="2" fillId="0" borderId="1" xfId="0" applyFont="1" applyBorder="1" applyAlignment="1">
      <alignment horizontal="justify" vertical="top" wrapText="1"/>
    </xf>
    <xf numFmtId="0" fontId="2" fillId="0" borderId="1" xfId="0" applyFont="1" applyBorder="1" applyAlignment="1">
      <alignment horizontal="center" vertical="top" wrapText="1"/>
    </xf>
    <xf numFmtId="0" fontId="10" fillId="0" borderId="1" xfId="0" applyFont="1" applyBorder="1" applyAlignment="1">
      <alignment horizontal="justify" vertical="top" wrapText="1"/>
    </xf>
    <xf numFmtId="165" fontId="2" fillId="0" borderId="1" xfId="0" applyNumberFormat="1" applyFont="1" applyBorder="1" applyAlignment="1">
      <alignment horizontal="center" vertical="top" wrapText="1"/>
    </xf>
    <xf numFmtId="0" fontId="2" fillId="0" borderId="5" xfId="0" applyFont="1" applyBorder="1" applyAlignment="1">
      <alignment horizontal="left" vertical="top" wrapText="1"/>
    </xf>
    <xf numFmtId="9" fontId="2" fillId="0" borderId="1" xfId="0" applyNumberFormat="1" applyFont="1" applyBorder="1" applyAlignment="1">
      <alignment horizontal="center" vertical="top" wrapText="1"/>
    </xf>
    <xf numFmtId="0" fontId="3" fillId="0" borderId="1" xfId="0" applyFont="1" applyBorder="1" applyAlignment="1">
      <alignment horizontal="justify" vertical="top" wrapText="1"/>
    </xf>
    <xf numFmtId="165" fontId="3" fillId="0" borderId="1" xfId="0" applyNumberFormat="1" applyFont="1" applyBorder="1" applyAlignment="1">
      <alignment horizontal="center" vertical="top" wrapText="1"/>
    </xf>
    <xf numFmtId="165" fontId="0" fillId="0" borderId="0" xfId="0" applyNumberFormat="1"/>
    <xf numFmtId="0" fontId="3" fillId="0" borderId="19" xfId="0" applyFont="1" applyBorder="1" applyAlignment="1">
      <alignment horizontal="center" vertical="top" wrapText="1"/>
    </xf>
    <xf numFmtId="0" fontId="3" fillId="0" borderId="19" xfId="0" applyFont="1" applyBorder="1" applyAlignment="1">
      <alignment horizontal="justify" vertical="top" wrapText="1"/>
    </xf>
    <xf numFmtId="165" fontId="3" fillId="0" borderId="19" xfId="0" applyNumberFormat="1" applyFont="1" applyBorder="1" applyAlignment="1">
      <alignment horizontal="justify" vertical="top" wrapText="1"/>
    </xf>
    <xf numFmtId="0" fontId="0" fillId="0" borderId="0" xfId="0" applyAlignment="1">
      <alignment horizontal="center"/>
    </xf>
    <xf numFmtId="0" fontId="0" fillId="0" borderId="0" xfId="0" applyAlignment="1">
      <alignment vertical="top" wrapText="1"/>
    </xf>
    <xf numFmtId="0" fontId="16" fillId="0" borderId="0" xfId="0" applyFont="1" applyAlignment="1">
      <alignment vertical="top" wrapText="1"/>
    </xf>
    <xf numFmtId="0" fontId="13" fillId="3" borderId="1" xfId="0" applyFont="1" applyFill="1" applyBorder="1" applyAlignment="1">
      <alignment horizontal="center" vertical="top" wrapText="1"/>
    </xf>
    <xf numFmtId="0" fontId="4" fillId="0" borderId="1" xfId="0" applyFont="1" applyBorder="1" applyAlignment="1">
      <alignment vertical="top" wrapText="1"/>
    </xf>
    <xf numFmtId="4" fontId="1" fillId="0" borderId="5" xfId="0" applyNumberFormat="1" applyFont="1" applyBorder="1" applyAlignment="1">
      <alignment vertical="top" wrapText="1"/>
    </xf>
    <xf numFmtId="10" fontId="2" fillId="3" borderId="1" xfId="0" applyNumberFormat="1" applyFont="1" applyFill="1" applyBorder="1" applyAlignment="1">
      <alignment horizontal="center" vertical="center" wrapText="1"/>
    </xf>
    <xf numFmtId="166" fontId="2" fillId="3" borderId="1" xfId="1" applyNumberFormat="1" applyFont="1" applyFill="1" applyBorder="1" applyAlignment="1">
      <alignment horizontal="center" vertical="center" wrapText="1"/>
    </xf>
    <xf numFmtId="10" fontId="3" fillId="0" borderId="27" xfId="0" applyNumberFormat="1" applyFont="1" applyBorder="1" applyAlignment="1">
      <alignment horizontal="center" vertical="center"/>
    </xf>
    <xf numFmtId="166" fontId="3" fillId="0" borderId="27" xfId="1" applyNumberFormat="1" applyFont="1" applyBorder="1" applyAlignment="1">
      <alignment horizontal="center" vertical="center"/>
    </xf>
    <xf numFmtId="0" fontId="3" fillId="0" borderId="19" xfId="0" applyFont="1" applyBorder="1" applyAlignment="1">
      <alignment horizontal="center" vertical="center"/>
    </xf>
    <xf numFmtId="10" fontId="3" fillId="0" borderId="24" xfId="0" applyNumberFormat="1" applyFont="1" applyBorder="1" applyAlignment="1">
      <alignment horizontal="center" vertical="center"/>
    </xf>
    <xf numFmtId="166" fontId="3" fillId="0" borderId="24" xfId="1" applyNumberFormat="1" applyFont="1" applyBorder="1" applyAlignment="1">
      <alignment horizontal="center" vertical="center"/>
    </xf>
    <xf numFmtId="10" fontId="3" fillId="0" borderId="23" xfId="0" applyNumberFormat="1" applyFont="1" applyBorder="1" applyAlignment="1">
      <alignment horizontal="center" vertical="center"/>
    </xf>
    <xf numFmtId="10" fontId="3" fillId="0" borderId="1" xfId="0" applyNumberFormat="1" applyFont="1" applyBorder="1" applyAlignment="1">
      <alignment horizontal="center" vertical="center"/>
    </xf>
    <xf numFmtId="166" fontId="3" fillId="0" borderId="25" xfId="1" applyNumberFormat="1" applyFont="1" applyBorder="1" applyAlignment="1">
      <alignment horizontal="center" vertical="center"/>
    </xf>
    <xf numFmtId="10" fontId="3" fillId="3" borderId="32" xfId="0" applyNumberFormat="1" applyFont="1" applyFill="1" applyBorder="1" applyAlignment="1">
      <alignment horizontal="center" vertical="center"/>
    </xf>
    <xf numFmtId="0" fontId="3" fillId="0" borderId="24" xfId="0" applyFont="1" applyBorder="1" applyAlignment="1">
      <alignment horizontal="center" vertical="center"/>
    </xf>
    <xf numFmtId="0" fontId="0" fillId="0" borderId="1" xfId="0" applyBorder="1" applyAlignment="1">
      <alignment vertical="top" wrapText="1"/>
    </xf>
    <xf numFmtId="0" fontId="16" fillId="0" borderId="1" xfId="0" applyFont="1" applyBorder="1" applyAlignment="1">
      <alignment vertical="top" wrapText="1"/>
    </xf>
    <xf numFmtId="0" fontId="3" fillId="3" borderId="37" xfId="0" applyFont="1" applyFill="1" applyBorder="1" applyAlignment="1">
      <alignment horizontal="justify" vertical="center" wrapText="1"/>
    </xf>
    <xf numFmtId="0" fontId="2" fillId="3" borderId="37" xfId="0" applyFont="1" applyFill="1" applyBorder="1" applyAlignment="1">
      <alignment horizontal="center" vertical="top" wrapText="1"/>
    </xf>
    <xf numFmtId="0" fontId="2" fillId="3" borderId="37" xfId="0" applyFont="1" applyFill="1" applyBorder="1" applyAlignment="1">
      <alignment wrapText="1"/>
    </xf>
    <xf numFmtId="9" fontId="2" fillId="3" borderId="37" xfId="1" applyFont="1" applyFill="1" applyBorder="1" applyAlignment="1">
      <alignment horizontal="center" vertical="center" wrapText="1"/>
    </xf>
    <xf numFmtId="0" fontId="2" fillId="3" borderId="37" xfId="0" applyFont="1" applyFill="1" applyBorder="1" applyAlignment="1">
      <alignment vertical="top" wrapText="1"/>
    </xf>
    <xf numFmtId="0" fontId="0" fillId="0" borderId="1" xfId="0" applyBorder="1" applyAlignment="1">
      <alignment horizontal="center" vertical="top"/>
    </xf>
    <xf numFmtId="0" fontId="17" fillId="0" borderId="0" xfId="0" applyFont="1"/>
    <xf numFmtId="9" fontId="17" fillId="0" borderId="0" xfId="1" applyFont="1" applyBorder="1" applyAlignment="1">
      <alignment horizontal="center"/>
    </xf>
    <xf numFmtId="3" fontId="2" fillId="0" borderId="1" xfId="0" applyNumberFormat="1" applyFont="1" applyBorder="1" applyAlignment="1">
      <alignment horizontal="center" vertical="top" wrapText="1"/>
    </xf>
    <xf numFmtId="166" fontId="2" fillId="3" borderId="1" xfId="1" applyNumberFormat="1" applyFont="1" applyFill="1" applyBorder="1" applyAlignment="1">
      <alignment horizontal="center" vertical="top" wrapText="1"/>
    </xf>
    <xf numFmtId="166" fontId="3" fillId="0" borderId="27" xfId="1" applyNumberFormat="1" applyFont="1" applyBorder="1" applyAlignment="1">
      <alignment horizontal="center" vertical="top"/>
    </xf>
    <xf numFmtId="166" fontId="3" fillId="0" borderId="24" xfId="1" applyNumberFormat="1" applyFont="1" applyBorder="1" applyAlignment="1">
      <alignment horizontal="center" vertical="top"/>
    </xf>
    <xf numFmtId="166" fontId="3" fillId="0" borderId="25" xfId="1" applyNumberFormat="1" applyFont="1" applyBorder="1" applyAlignment="1">
      <alignment horizontal="center" vertical="top"/>
    </xf>
    <xf numFmtId="0" fontId="3" fillId="0" borderId="24" xfId="0" applyFont="1" applyBorder="1" applyAlignment="1">
      <alignment horizontal="center" vertical="top"/>
    </xf>
    <xf numFmtId="164" fontId="0" fillId="0" borderId="3" xfId="2" applyFont="1" applyBorder="1" applyAlignment="1">
      <alignment horizontal="center" vertical="top"/>
    </xf>
    <xf numFmtId="164" fontId="0" fillId="0" borderId="4" xfId="2" applyFont="1" applyBorder="1" applyAlignment="1">
      <alignment vertical="top"/>
    </xf>
    <xf numFmtId="164" fontId="0" fillId="0" borderId="5" xfId="2" applyFont="1" applyBorder="1" applyAlignment="1">
      <alignment vertical="top"/>
    </xf>
    <xf numFmtId="0" fontId="2" fillId="3" borderId="1" xfId="0" applyFont="1" applyFill="1" applyBorder="1" applyAlignment="1">
      <alignment horizontal="left" vertical="top" wrapText="1"/>
    </xf>
    <xf numFmtId="0" fontId="2" fillId="3" borderId="19" xfId="0" applyFont="1" applyFill="1" applyBorder="1" applyAlignment="1">
      <alignment horizontal="left" vertical="top" wrapText="1"/>
    </xf>
    <xf numFmtId="0" fontId="2" fillId="3" borderId="21" xfId="0" applyFont="1" applyFill="1" applyBorder="1" applyAlignment="1">
      <alignment horizontal="left" vertical="top" wrapText="1"/>
    </xf>
    <xf numFmtId="0" fontId="2" fillId="3" borderId="18" xfId="0" applyFont="1" applyFill="1" applyBorder="1" applyAlignment="1">
      <alignment horizontal="left" vertical="top" wrapText="1"/>
    </xf>
    <xf numFmtId="0" fontId="2" fillId="3" borderId="33" xfId="0" applyFont="1" applyFill="1" applyBorder="1" applyAlignment="1">
      <alignment horizontal="left" vertical="top" wrapText="1"/>
    </xf>
    <xf numFmtId="0" fontId="2" fillId="3" borderId="31" xfId="0" applyFont="1" applyFill="1" applyBorder="1" applyAlignment="1">
      <alignment horizontal="left" vertical="top" wrapText="1"/>
    </xf>
    <xf numFmtId="0" fontId="5" fillId="2" borderId="6"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2" fillId="3" borderId="3" xfId="0" applyFont="1" applyFill="1" applyBorder="1" applyAlignment="1">
      <alignment horizontal="left" vertical="top" wrapText="1"/>
    </xf>
    <xf numFmtId="0" fontId="2" fillId="3" borderId="5" xfId="0" applyFont="1" applyFill="1" applyBorder="1" applyAlignment="1">
      <alignment horizontal="left" vertical="top" wrapText="1"/>
    </xf>
    <xf numFmtId="0" fontId="2" fillId="3" borderId="4" xfId="0" applyFont="1" applyFill="1" applyBorder="1" applyAlignment="1">
      <alignment horizontal="left" vertical="top" wrapText="1"/>
    </xf>
    <xf numFmtId="0" fontId="1" fillId="0" borderId="0" xfId="0" applyFont="1" applyAlignment="1">
      <alignment horizontal="center"/>
    </xf>
    <xf numFmtId="0" fontId="5" fillId="2" borderId="11"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17"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5" fillId="2" borderId="16" xfId="0" applyFont="1" applyFill="1" applyBorder="1" applyAlignment="1">
      <alignment horizontal="center" vertical="center" wrapText="1"/>
    </xf>
    <xf numFmtId="0" fontId="5" fillId="2" borderId="35" xfId="0" applyFont="1" applyFill="1" applyBorder="1" applyAlignment="1">
      <alignment horizontal="center" vertical="center" wrapText="1"/>
    </xf>
    <xf numFmtId="0" fontId="5" fillId="2" borderId="36" xfId="0" applyFont="1" applyFill="1" applyBorder="1" applyAlignment="1">
      <alignment horizontal="center" vertical="center" wrapText="1"/>
    </xf>
    <xf numFmtId="0" fontId="5" fillId="2" borderId="34" xfId="0" applyFont="1" applyFill="1" applyBorder="1" applyAlignment="1">
      <alignment horizontal="center" vertical="center" wrapText="1"/>
    </xf>
    <xf numFmtId="0" fontId="0" fillId="0" borderId="3" xfId="0" applyBorder="1" applyAlignment="1">
      <alignment horizontal="center" vertical="top" wrapText="1"/>
    </xf>
    <xf numFmtId="0" fontId="0" fillId="0" borderId="4" xfId="0" applyBorder="1" applyAlignment="1">
      <alignment horizontal="center" vertical="top" wrapText="1"/>
    </xf>
    <xf numFmtId="0" fontId="0" fillId="0" borderId="5" xfId="0" applyBorder="1" applyAlignment="1">
      <alignment horizontal="center" vertical="top" wrapText="1"/>
    </xf>
    <xf numFmtId="0" fontId="3" fillId="0" borderId="22" xfId="0" applyFont="1" applyBorder="1" applyAlignment="1">
      <alignment horizontal="left" vertical="top" wrapText="1"/>
    </xf>
    <xf numFmtId="0" fontId="3" fillId="0" borderId="20" xfId="0" applyFont="1" applyBorder="1" applyAlignment="1">
      <alignment horizontal="left" vertical="top"/>
    </xf>
    <xf numFmtId="0" fontId="3" fillId="0" borderId="41" xfId="0" applyFont="1" applyBorder="1" applyAlignment="1">
      <alignment horizontal="left" vertical="top"/>
    </xf>
    <xf numFmtId="0" fontId="2" fillId="3" borderId="39" xfId="0" applyFont="1" applyFill="1" applyBorder="1" applyAlignment="1">
      <alignment horizontal="left" vertical="top" wrapText="1"/>
    </xf>
    <xf numFmtId="0" fontId="2" fillId="3" borderId="0" xfId="0" applyFont="1" applyFill="1" applyAlignment="1">
      <alignment horizontal="left" vertical="top" wrapText="1"/>
    </xf>
    <xf numFmtId="0" fontId="2" fillId="3" borderId="40" xfId="0" applyFont="1" applyFill="1" applyBorder="1" applyAlignment="1">
      <alignment horizontal="left" vertical="top" wrapText="1"/>
    </xf>
  </cellXfs>
  <cellStyles count="3">
    <cellStyle name="Millares" xfId="2" builtinId="3"/>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b="1" i="0" u="none" strike="noStrike" kern="1200" spc="0" baseline="0">
                <a:solidFill>
                  <a:sysClr val="windowText" lastClr="000000">
                    <a:lumMod val="65000"/>
                    <a:lumOff val="35000"/>
                  </a:sysClr>
                </a:solidFill>
              </a:rPr>
              <a:t>Sector Salud</a:t>
            </a:r>
          </a:p>
          <a:p>
            <a:pPr>
              <a:defRPr/>
            </a:pPr>
            <a:r>
              <a:rPr lang="en-US" sz="1200" b="1" i="0" u="none" strike="noStrike" kern="1200" spc="0" baseline="0">
                <a:solidFill>
                  <a:sysClr val="windowText" lastClr="000000">
                    <a:lumMod val="65000"/>
                    <a:lumOff val="35000"/>
                  </a:sysClr>
                </a:solidFill>
              </a:rPr>
              <a:t>Clasificación de metas de intervenciones</a:t>
            </a:r>
          </a:p>
          <a:p>
            <a:pPr>
              <a:defRPr/>
            </a:pPr>
            <a:r>
              <a:rPr lang="en-US" sz="1200" b="1" i="0" u="none" strike="noStrike" kern="1200" spc="0" baseline="0">
                <a:solidFill>
                  <a:sysClr val="windowText" lastClr="000000">
                    <a:lumMod val="65000"/>
                    <a:lumOff val="35000"/>
                  </a:sysClr>
                </a:solidFill>
              </a:rPr>
              <a:t>Seguimiento II trimestre 2024 PNDIP</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419"/>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'Balance result. II trim.'!$F$15</c:f>
              <c:strCache>
                <c:ptCount val="1"/>
                <c:pt idx="0">
                  <c:v>Cumplimiento</c:v>
                </c:pt>
              </c:strCache>
            </c:strRef>
          </c:tx>
          <c:dPt>
            <c:idx val="0"/>
            <c:bubble3D val="0"/>
            <c:spPr>
              <a:solidFill>
                <a:srgbClr val="00B050"/>
              </a:solidFill>
              <a:ln w="25400">
                <a:solidFill>
                  <a:schemeClr val="lt1"/>
                </a:solidFill>
              </a:ln>
              <a:effectLst/>
              <a:sp3d contourW="25400">
                <a:contourClr>
                  <a:schemeClr val="lt1"/>
                </a:contourClr>
              </a:sp3d>
            </c:spPr>
            <c:extLst>
              <c:ext xmlns:c16="http://schemas.microsoft.com/office/drawing/2014/chart" uri="{C3380CC4-5D6E-409C-BE32-E72D297353CC}">
                <c16:uniqueId val="{00000001-6CE5-574C-9E79-081759798CA4}"/>
              </c:ext>
            </c:extLst>
          </c:dPt>
          <c:dPt>
            <c:idx val="1"/>
            <c:bubble3D val="0"/>
            <c:spPr>
              <a:solidFill>
                <a:srgbClr val="FFFF00"/>
              </a:solidFill>
              <a:ln w="25400">
                <a:solidFill>
                  <a:schemeClr val="lt1"/>
                </a:solidFill>
              </a:ln>
              <a:effectLst/>
              <a:sp3d contourW="25400">
                <a:contourClr>
                  <a:schemeClr val="lt1"/>
                </a:contourClr>
              </a:sp3d>
            </c:spPr>
            <c:extLst>
              <c:ext xmlns:c16="http://schemas.microsoft.com/office/drawing/2014/chart" uri="{C3380CC4-5D6E-409C-BE32-E72D297353CC}">
                <c16:uniqueId val="{00000002-6CE5-574C-9E79-081759798CA4}"/>
              </c:ext>
            </c:extLst>
          </c:dPt>
          <c:dPt>
            <c:idx val="2"/>
            <c:bubble3D val="0"/>
            <c:spPr>
              <a:solidFill>
                <a:srgbClr val="FF0000"/>
              </a:solidFill>
              <a:ln w="25400">
                <a:solidFill>
                  <a:schemeClr val="lt1"/>
                </a:solidFill>
              </a:ln>
              <a:effectLst/>
              <a:sp3d contourW="25400">
                <a:contourClr>
                  <a:schemeClr val="lt1"/>
                </a:contourClr>
              </a:sp3d>
            </c:spPr>
            <c:extLst>
              <c:ext xmlns:c16="http://schemas.microsoft.com/office/drawing/2014/chart" uri="{C3380CC4-5D6E-409C-BE32-E72D297353CC}">
                <c16:uniqueId val="{00000003-6CE5-574C-9E79-081759798CA4}"/>
              </c:ext>
            </c:extLst>
          </c:dPt>
          <c:dLbls>
            <c:dLbl>
              <c:idx val="0"/>
              <c:layout>
                <c:manualLayout>
                  <c:x val="-0.16191710411198601"/>
                  <c:y val="-0.16894903762029748"/>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419"/>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CE5-574C-9E79-081759798CA4}"/>
                </c:ext>
              </c:extLst>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419"/>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CE5-574C-9E79-081759798CA4}"/>
                </c:ext>
              </c:extLst>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419"/>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CE5-574C-9E79-081759798CA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419"/>
              </a:p>
            </c:txPr>
            <c:showLegendKey val="0"/>
            <c:showVal val="0"/>
            <c:showCatName val="0"/>
            <c:showSerName val="0"/>
            <c:showPercent val="0"/>
            <c:showBubbleSize val="0"/>
            <c:extLst>
              <c:ext xmlns:c15="http://schemas.microsoft.com/office/drawing/2012/chart" uri="{CE6537A1-D6FC-4f65-9D91-7224C49458BB}"/>
            </c:extLst>
          </c:dLbls>
          <c:cat>
            <c:strRef>
              <c:f>'Balance result. II trim.'!$E$16:$E$18</c:f>
              <c:strCache>
                <c:ptCount val="3"/>
                <c:pt idx="0">
                  <c:v>De acuerdo con lo programado</c:v>
                </c:pt>
                <c:pt idx="1">
                  <c:v>Con riesgo de incumplimiento</c:v>
                </c:pt>
                <c:pt idx="2">
                  <c:v>Con atraso crítico</c:v>
                </c:pt>
              </c:strCache>
            </c:strRef>
          </c:cat>
          <c:val>
            <c:numRef>
              <c:f>'Balance result. II trim.'!$F$16:$F$18</c:f>
              <c:numCache>
                <c:formatCode>0%</c:formatCode>
                <c:ptCount val="3"/>
                <c:pt idx="0">
                  <c:v>0.73076923076923073</c:v>
                </c:pt>
                <c:pt idx="1">
                  <c:v>0.11538461538461539</c:v>
                </c:pt>
                <c:pt idx="2">
                  <c:v>0.15384615384615385</c:v>
                </c:pt>
              </c:numCache>
            </c:numRef>
          </c:val>
          <c:extLst>
            <c:ext xmlns:c16="http://schemas.microsoft.com/office/drawing/2014/chart" uri="{C3380CC4-5D6E-409C-BE32-E72D297353CC}">
              <c16:uniqueId val="{00000000-6CE5-574C-9E79-081759798CA4}"/>
            </c:ext>
          </c:extLst>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419"/>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161192</xdr:colOff>
      <xdr:row>5</xdr:row>
      <xdr:rowOff>494323</xdr:rowOff>
    </xdr:from>
    <xdr:to>
      <xdr:col>0</xdr:col>
      <xdr:colOff>4733192</xdr:colOff>
      <xdr:row>19</xdr:row>
      <xdr:rowOff>91830</xdr:rowOff>
    </xdr:to>
    <xdr:graphicFrame macro="">
      <xdr:nvGraphicFramePr>
        <xdr:cNvPr id="3" name="Gráfico 2">
          <a:extLst>
            <a:ext uri="{FF2B5EF4-FFF2-40B4-BE49-F238E27FC236}">
              <a16:creationId xmlns:a16="http://schemas.microsoft.com/office/drawing/2014/main" id="{6176CB63-1F2D-217F-68F2-984D401B837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3F120-A27F-254C-B844-4027B97810DB}">
  <dimension ref="A1:G19"/>
  <sheetViews>
    <sheetView zoomScaleNormal="100" workbookViewId="0">
      <selection activeCell="B22" sqref="B22"/>
    </sheetView>
  </sheetViews>
  <sheetFormatPr baseColWidth="10" defaultColWidth="11.42578125" defaultRowHeight="15" x14ac:dyDescent="0.25"/>
  <cols>
    <col min="1" max="1" width="94.28515625" customWidth="1"/>
    <col min="2" max="3" width="9.42578125" customWidth="1"/>
    <col min="4" max="4" width="11.140625" customWidth="1"/>
    <col min="5" max="5" width="23.140625" customWidth="1"/>
    <col min="6" max="6" width="11" customWidth="1"/>
  </cols>
  <sheetData>
    <row r="1" spans="1:7" ht="45" x14ac:dyDescent="0.25">
      <c r="A1" s="77" t="s">
        <v>184</v>
      </c>
    </row>
    <row r="2" spans="1:7" x14ac:dyDescent="0.25">
      <c r="A2" s="77" t="s">
        <v>189</v>
      </c>
    </row>
    <row r="3" spans="1:7" x14ac:dyDescent="0.25">
      <c r="A3" s="77" t="s">
        <v>190</v>
      </c>
    </row>
    <row r="4" spans="1:7" x14ac:dyDescent="0.25">
      <c r="A4" s="77" t="s">
        <v>191</v>
      </c>
    </row>
    <row r="5" spans="1:7" x14ac:dyDescent="0.25">
      <c r="A5" s="76"/>
    </row>
    <row r="6" spans="1:7" ht="45" x14ac:dyDescent="0.25">
      <c r="A6" s="77" t="s">
        <v>185</v>
      </c>
    </row>
    <row r="14" spans="1:7" x14ac:dyDescent="0.25">
      <c r="E14" s="101"/>
      <c r="F14" s="101"/>
      <c r="G14" s="101"/>
    </row>
    <row r="15" spans="1:7" x14ac:dyDescent="0.25">
      <c r="E15" s="101" t="s">
        <v>186</v>
      </c>
      <c r="F15" s="101" t="s">
        <v>187</v>
      </c>
      <c r="G15" s="101" t="s">
        <v>188</v>
      </c>
    </row>
    <row r="16" spans="1:7" x14ac:dyDescent="0.25">
      <c r="E16" s="101" t="s">
        <v>9</v>
      </c>
      <c r="F16" s="102">
        <f>G16/G19</f>
        <v>0.73076923076923073</v>
      </c>
      <c r="G16" s="101">
        <v>19</v>
      </c>
    </row>
    <row r="17" spans="5:7" x14ac:dyDescent="0.25">
      <c r="E17" s="101" t="s">
        <v>10</v>
      </c>
      <c r="F17" s="102">
        <f>G17/G19</f>
        <v>0.11538461538461539</v>
      </c>
      <c r="G17" s="101">
        <v>3</v>
      </c>
    </row>
    <row r="18" spans="5:7" x14ac:dyDescent="0.25">
      <c r="E18" s="101" t="s">
        <v>11</v>
      </c>
      <c r="F18" s="102">
        <f>G18/G19</f>
        <v>0.15384615384615385</v>
      </c>
      <c r="G18" s="101">
        <v>4</v>
      </c>
    </row>
    <row r="19" spans="5:7" x14ac:dyDescent="0.25">
      <c r="E19" s="101"/>
      <c r="F19" s="101"/>
      <c r="G19" s="101">
        <f>SUM(G16:G18)</f>
        <v>26</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9C7359-9A8B-804C-AC78-A0219F0B0593}">
  <dimension ref="A2:J43"/>
  <sheetViews>
    <sheetView workbookViewId="0">
      <selection activeCell="C17" sqref="C17"/>
    </sheetView>
  </sheetViews>
  <sheetFormatPr baseColWidth="10" defaultColWidth="11.42578125" defaultRowHeight="15" x14ac:dyDescent="0.25"/>
  <cols>
    <col min="1" max="1" width="34.85546875" customWidth="1"/>
    <col min="2" max="2" width="29.42578125" customWidth="1"/>
    <col min="3" max="3" width="12.42578125" customWidth="1"/>
    <col min="4" max="4" width="9.28515625" customWidth="1"/>
    <col min="5" max="5" width="10.7109375" style="75" customWidth="1"/>
    <col min="6" max="6" width="12.140625" style="75" customWidth="1"/>
    <col min="7" max="7" width="7.42578125" style="75" customWidth="1"/>
    <col min="8" max="8" width="15.42578125" customWidth="1"/>
    <col min="10" max="10" width="21" customWidth="1"/>
  </cols>
  <sheetData>
    <row r="2" spans="1:10" x14ac:dyDescent="0.25">
      <c r="A2" s="126" t="s">
        <v>0</v>
      </c>
      <c r="B2" s="126"/>
      <c r="C2" s="126"/>
      <c r="D2" s="126"/>
      <c r="E2" s="126"/>
      <c r="F2" s="126"/>
      <c r="G2" s="126"/>
      <c r="H2" s="126"/>
    </row>
    <row r="3" spans="1:10" ht="15.75" thickBot="1" x14ac:dyDescent="0.3">
      <c r="A3" s="126" t="s">
        <v>1</v>
      </c>
      <c r="B3" s="126"/>
      <c r="C3" s="126"/>
      <c r="D3" s="126"/>
      <c r="E3" s="126"/>
      <c r="F3" s="126"/>
      <c r="G3" s="126"/>
      <c r="H3" s="126"/>
    </row>
    <row r="4" spans="1:10" ht="31.5" customHeight="1" thickTop="1" x14ac:dyDescent="0.25">
      <c r="A4" s="127" t="s">
        <v>2</v>
      </c>
      <c r="B4" s="129" t="s">
        <v>3</v>
      </c>
      <c r="C4" s="9" t="s">
        <v>4</v>
      </c>
      <c r="D4" s="10" t="s">
        <v>5</v>
      </c>
      <c r="E4" s="131" t="s">
        <v>6</v>
      </c>
      <c r="F4" s="132"/>
      <c r="G4" s="133"/>
      <c r="H4" s="118" t="s">
        <v>76</v>
      </c>
    </row>
    <row r="5" spans="1:10" ht="27" x14ac:dyDescent="0.25">
      <c r="A5" s="128"/>
      <c r="B5" s="130"/>
      <c r="C5" s="9" t="s">
        <v>7</v>
      </c>
      <c r="D5" s="10" t="s">
        <v>8</v>
      </c>
      <c r="E5" s="55" t="s">
        <v>9</v>
      </c>
      <c r="F5" s="56" t="s">
        <v>10</v>
      </c>
      <c r="G5" s="57" t="s">
        <v>11</v>
      </c>
      <c r="H5" s="119"/>
    </row>
    <row r="6" spans="1:10" ht="72" x14ac:dyDescent="0.25">
      <c r="A6" s="58" t="s">
        <v>12</v>
      </c>
      <c r="B6" s="58" t="s">
        <v>13</v>
      </c>
      <c r="C6" s="42">
        <v>0.49</v>
      </c>
      <c r="D6" s="42">
        <v>0.35</v>
      </c>
      <c r="E6" s="59"/>
      <c r="F6" s="59"/>
      <c r="G6" s="59" t="s">
        <v>102</v>
      </c>
      <c r="H6" s="59" t="s">
        <v>179</v>
      </c>
    </row>
    <row r="7" spans="1:10" ht="48" x14ac:dyDescent="0.25">
      <c r="A7" s="62" t="s">
        <v>14</v>
      </c>
      <c r="B7" s="63" t="s">
        <v>15</v>
      </c>
      <c r="C7" s="42">
        <v>0.5</v>
      </c>
      <c r="D7" s="42" t="s">
        <v>109</v>
      </c>
      <c r="E7" s="64" t="s">
        <v>102</v>
      </c>
      <c r="F7" s="64"/>
      <c r="G7" s="64"/>
      <c r="H7" s="59" t="s">
        <v>179</v>
      </c>
    </row>
    <row r="8" spans="1:10" ht="36" x14ac:dyDescent="0.25">
      <c r="A8" s="120" t="s">
        <v>20</v>
      </c>
      <c r="B8" s="63" t="s">
        <v>21</v>
      </c>
      <c r="C8" s="2" t="s">
        <v>22</v>
      </c>
      <c r="D8" s="64">
        <v>392</v>
      </c>
      <c r="E8" s="64" t="s">
        <v>102</v>
      </c>
      <c r="F8" s="64"/>
      <c r="G8" s="64"/>
      <c r="H8" s="59" t="s">
        <v>179</v>
      </c>
    </row>
    <row r="9" spans="1:10" ht="49.5" customHeight="1" x14ac:dyDescent="0.25">
      <c r="A9" s="121"/>
      <c r="B9" s="63" t="s">
        <v>23</v>
      </c>
      <c r="C9" s="2" t="s">
        <v>24</v>
      </c>
      <c r="D9" s="64">
        <v>218</v>
      </c>
      <c r="E9" s="64" t="s">
        <v>102</v>
      </c>
      <c r="F9" s="64"/>
      <c r="G9" s="64"/>
      <c r="H9" s="59" t="s">
        <v>179</v>
      </c>
    </row>
    <row r="10" spans="1:10" ht="36" x14ac:dyDescent="0.25">
      <c r="A10" s="121"/>
      <c r="B10" s="63" t="s">
        <v>25</v>
      </c>
      <c r="C10" s="64" t="s">
        <v>26</v>
      </c>
      <c r="D10" s="64">
        <v>291</v>
      </c>
      <c r="E10" s="64"/>
      <c r="F10" s="64" t="s">
        <v>102</v>
      </c>
      <c r="G10" s="64"/>
      <c r="H10" s="59" t="s">
        <v>179</v>
      </c>
    </row>
    <row r="11" spans="1:10" ht="36" x14ac:dyDescent="0.25">
      <c r="A11" s="122"/>
      <c r="B11" s="63" t="s">
        <v>27</v>
      </c>
      <c r="C11" s="64" t="s">
        <v>28</v>
      </c>
      <c r="D11" s="64">
        <v>210</v>
      </c>
      <c r="E11" s="64"/>
      <c r="F11" s="64" t="s">
        <v>102</v>
      </c>
      <c r="G11" s="64"/>
      <c r="H11" s="59" t="s">
        <v>179</v>
      </c>
    </row>
    <row r="12" spans="1:10" ht="36" x14ac:dyDescent="0.25">
      <c r="A12" s="67" t="s">
        <v>124</v>
      </c>
      <c r="B12" s="63" t="s">
        <v>29</v>
      </c>
      <c r="C12" s="68">
        <v>0.05</v>
      </c>
      <c r="D12" s="64" t="s">
        <v>125</v>
      </c>
      <c r="E12" s="64"/>
      <c r="F12" s="64"/>
      <c r="G12" s="64" t="s">
        <v>102</v>
      </c>
      <c r="H12" s="59" t="s">
        <v>179</v>
      </c>
    </row>
    <row r="13" spans="1:10" ht="36" x14ac:dyDescent="0.25">
      <c r="A13" s="69" t="s">
        <v>30</v>
      </c>
      <c r="B13" s="63" t="s">
        <v>31</v>
      </c>
      <c r="C13" s="68">
        <v>1</v>
      </c>
      <c r="D13" s="68">
        <v>0.99</v>
      </c>
      <c r="E13" s="64" t="s">
        <v>102</v>
      </c>
      <c r="F13" s="64"/>
      <c r="G13" s="64"/>
      <c r="H13" s="59" t="s">
        <v>179</v>
      </c>
    </row>
    <row r="14" spans="1:10" ht="36" x14ac:dyDescent="0.25">
      <c r="A14" s="63" t="s">
        <v>32</v>
      </c>
      <c r="B14" s="63" t="s">
        <v>33</v>
      </c>
      <c r="C14" s="68">
        <v>0.5</v>
      </c>
      <c r="D14" s="68">
        <v>0.28999999999999998</v>
      </c>
      <c r="E14" s="64" t="s">
        <v>102</v>
      </c>
      <c r="F14" s="64"/>
      <c r="G14" s="64"/>
      <c r="H14" s="59" t="s">
        <v>179</v>
      </c>
      <c r="J14" s="71"/>
    </row>
    <row r="15" spans="1:10" ht="80.099999999999994" customHeight="1" x14ac:dyDescent="0.25">
      <c r="A15" s="23" t="s">
        <v>67</v>
      </c>
      <c r="B15" s="23" t="s">
        <v>68</v>
      </c>
      <c r="C15" s="23" t="s">
        <v>137</v>
      </c>
      <c r="D15" s="72" t="s">
        <v>125</v>
      </c>
      <c r="E15" s="72" t="s">
        <v>102</v>
      </c>
      <c r="F15" s="72"/>
      <c r="G15" s="72"/>
      <c r="H15" s="59" t="s">
        <v>179</v>
      </c>
      <c r="J15" s="71"/>
    </row>
    <row r="16" spans="1:10" ht="72" x14ac:dyDescent="0.25">
      <c r="A16" s="1" t="s">
        <v>18</v>
      </c>
      <c r="B16" s="8" t="s">
        <v>19</v>
      </c>
      <c r="C16" s="35">
        <v>9</v>
      </c>
      <c r="D16" s="35">
        <v>0</v>
      </c>
      <c r="E16" s="5"/>
      <c r="F16" s="35" t="s">
        <v>102</v>
      </c>
      <c r="G16" s="95"/>
      <c r="H16" s="100" t="s">
        <v>180</v>
      </c>
      <c r="J16" s="71"/>
    </row>
    <row r="17" spans="1:8" ht="36" x14ac:dyDescent="0.25">
      <c r="A17" s="41" t="s">
        <v>39</v>
      </c>
      <c r="B17" s="1" t="s">
        <v>41</v>
      </c>
      <c r="C17" s="15">
        <v>0.11</v>
      </c>
      <c r="D17" s="3">
        <v>21.74</v>
      </c>
      <c r="E17" s="3" t="s">
        <v>102</v>
      </c>
      <c r="F17" s="1"/>
      <c r="G17" s="44"/>
      <c r="H17" s="100" t="s">
        <v>180</v>
      </c>
    </row>
    <row r="18" spans="1:8" ht="48" x14ac:dyDescent="0.25">
      <c r="A18" s="123" t="s">
        <v>42</v>
      </c>
      <c r="B18" s="1" t="s">
        <v>43</v>
      </c>
      <c r="C18" s="3">
        <v>150</v>
      </c>
      <c r="D18" s="3">
        <v>269</v>
      </c>
      <c r="E18" s="1"/>
      <c r="F18" s="1"/>
      <c r="G18" s="96" t="s">
        <v>102</v>
      </c>
      <c r="H18" s="100" t="s">
        <v>180</v>
      </c>
    </row>
    <row r="19" spans="1:8" ht="60" x14ac:dyDescent="0.25">
      <c r="A19" s="124"/>
      <c r="B19" s="1" t="s">
        <v>44</v>
      </c>
      <c r="C19" s="3">
        <v>40</v>
      </c>
      <c r="D19" s="3">
        <v>146</v>
      </c>
      <c r="E19" s="1"/>
      <c r="F19" s="1"/>
      <c r="G19" s="96" t="s">
        <v>102</v>
      </c>
      <c r="H19" s="100" t="s">
        <v>180</v>
      </c>
    </row>
    <row r="20" spans="1:8" ht="48" x14ac:dyDescent="0.25">
      <c r="A20" s="7" t="s">
        <v>45</v>
      </c>
      <c r="B20" s="1" t="s">
        <v>46</v>
      </c>
      <c r="C20" s="3">
        <v>1</v>
      </c>
      <c r="D20" s="3">
        <v>0</v>
      </c>
      <c r="E20" s="3" t="s">
        <v>102</v>
      </c>
      <c r="F20" s="1"/>
      <c r="G20" s="44"/>
      <c r="H20" s="100" t="s">
        <v>180</v>
      </c>
    </row>
    <row r="21" spans="1:8" ht="48" x14ac:dyDescent="0.25">
      <c r="A21" s="1" t="s">
        <v>34</v>
      </c>
      <c r="B21" s="1" t="s">
        <v>35</v>
      </c>
      <c r="C21" s="15">
        <v>0.78</v>
      </c>
      <c r="D21" s="3" t="s">
        <v>158</v>
      </c>
      <c r="E21" s="3" t="s">
        <v>102</v>
      </c>
      <c r="F21" s="1"/>
      <c r="G21" s="44"/>
      <c r="H21" s="100" t="s">
        <v>181</v>
      </c>
    </row>
    <row r="22" spans="1:8" ht="48" x14ac:dyDescent="0.25">
      <c r="A22" s="1" t="s">
        <v>36</v>
      </c>
      <c r="B22" s="6" t="s">
        <v>37</v>
      </c>
      <c r="C22" s="3" t="s">
        <v>38</v>
      </c>
      <c r="D22" s="3" t="s">
        <v>151</v>
      </c>
      <c r="E22" s="3" t="s">
        <v>102</v>
      </c>
      <c r="F22" s="1"/>
      <c r="G22" s="44"/>
      <c r="H22" s="100" t="s">
        <v>181</v>
      </c>
    </row>
    <row r="23" spans="1:8" ht="48" x14ac:dyDescent="0.25">
      <c r="A23" s="7" t="s">
        <v>39</v>
      </c>
      <c r="B23" s="1" t="s">
        <v>40</v>
      </c>
      <c r="C23" s="15">
        <v>0.87</v>
      </c>
      <c r="D23" s="16">
        <v>0.85229999999999995</v>
      </c>
      <c r="E23" s="3" t="s">
        <v>102</v>
      </c>
      <c r="F23" s="1"/>
      <c r="G23" s="44"/>
      <c r="H23" s="100" t="s">
        <v>181</v>
      </c>
    </row>
    <row r="24" spans="1:8" ht="60" x14ac:dyDescent="0.25">
      <c r="A24" s="123" t="s">
        <v>47</v>
      </c>
      <c r="B24" s="1" t="s">
        <v>48</v>
      </c>
      <c r="C24" s="3">
        <v>161901</v>
      </c>
      <c r="D24" s="34">
        <v>163281</v>
      </c>
      <c r="E24" s="48" t="s">
        <v>90</v>
      </c>
      <c r="F24" s="1"/>
      <c r="G24" s="97"/>
      <c r="H24" s="100" t="s">
        <v>182</v>
      </c>
    </row>
    <row r="25" spans="1:8" ht="72" x14ac:dyDescent="0.25">
      <c r="A25" s="125"/>
      <c r="B25" s="1" t="s">
        <v>49</v>
      </c>
      <c r="C25" s="3">
        <v>46000</v>
      </c>
      <c r="D25" s="34">
        <v>55995</v>
      </c>
      <c r="E25" s="48" t="s">
        <v>90</v>
      </c>
      <c r="F25" s="1"/>
      <c r="G25" s="97"/>
      <c r="H25" s="100" t="s">
        <v>182</v>
      </c>
    </row>
    <row r="26" spans="1:8" ht="72" x14ac:dyDescent="0.25">
      <c r="A26" s="124"/>
      <c r="B26" s="1" t="s">
        <v>50</v>
      </c>
      <c r="C26" s="3">
        <v>46000</v>
      </c>
      <c r="D26" s="34">
        <v>50536</v>
      </c>
      <c r="E26" s="48" t="s">
        <v>90</v>
      </c>
      <c r="F26" s="1"/>
      <c r="G26" s="97"/>
      <c r="H26" s="100" t="s">
        <v>182</v>
      </c>
    </row>
    <row r="27" spans="1:8" ht="48" x14ac:dyDescent="0.25">
      <c r="A27" s="112" t="s">
        <v>51</v>
      </c>
      <c r="B27" s="1" t="s">
        <v>52</v>
      </c>
      <c r="C27" s="3">
        <v>5284</v>
      </c>
      <c r="D27" s="103"/>
      <c r="E27" s="45" t="s">
        <v>90</v>
      </c>
      <c r="F27" s="1"/>
      <c r="G27" s="98"/>
      <c r="H27" s="100" t="s">
        <v>182</v>
      </c>
    </row>
    <row r="28" spans="1:8" ht="60" x14ac:dyDescent="0.25">
      <c r="A28" s="112"/>
      <c r="B28" s="1" t="s">
        <v>53</v>
      </c>
      <c r="C28" s="3">
        <v>26000</v>
      </c>
      <c r="D28" s="34">
        <v>29682</v>
      </c>
      <c r="E28" s="48" t="s">
        <v>90</v>
      </c>
      <c r="F28" s="1"/>
      <c r="G28" s="97"/>
      <c r="H28" s="100" t="s">
        <v>182</v>
      </c>
    </row>
    <row r="29" spans="1:8" ht="96" x14ac:dyDescent="0.25">
      <c r="A29" s="4" t="s">
        <v>14</v>
      </c>
      <c r="B29" s="4" t="s">
        <v>16</v>
      </c>
      <c r="C29" s="3" t="s">
        <v>17</v>
      </c>
      <c r="D29" s="4" t="s">
        <v>143</v>
      </c>
      <c r="E29" s="78" t="s">
        <v>90</v>
      </c>
      <c r="F29" s="4"/>
      <c r="G29" s="99"/>
      <c r="H29" s="3" t="s">
        <v>100</v>
      </c>
    </row>
    <row r="30" spans="1:8" ht="36" x14ac:dyDescent="0.25">
      <c r="A30" s="113" t="s">
        <v>54</v>
      </c>
      <c r="B30" s="14" t="s">
        <v>55</v>
      </c>
      <c r="C30" s="16">
        <v>0.45300000000000001</v>
      </c>
      <c r="D30" s="104">
        <v>0.36671145182960563</v>
      </c>
      <c r="E30" s="45" t="s">
        <v>90</v>
      </c>
      <c r="F30" s="1"/>
      <c r="G30" s="44"/>
      <c r="H30" s="100" t="s">
        <v>183</v>
      </c>
    </row>
    <row r="31" spans="1:8" x14ac:dyDescent="0.25">
      <c r="A31" s="114"/>
      <c r="B31" s="18" t="s">
        <v>56</v>
      </c>
      <c r="C31" s="26">
        <v>0.42459999999999998</v>
      </c>
      <c r="D31" s="105">
        <v>0.34412013536379021</v>
      </c>
      <c r="E31" s="85" t="s">
        <v>90</v>
      </c>
      <c r="F31" s="27"/>
      <c r="G31" s="28"/>
      <c r="H31" s="100" t="s">
        <v>183</v>
      </c>
    </row>
    <row r="32" spans="1:8" x14ac:dyDescent="0.25">
      <c r="A32" s="115"/>
      <c r="B32" s="29" t="s">
        <v>57</v>
      </c>
      <c r="C32" s="30">
        <v>0.63160000000000005</v>
      </c>
      <c r="D32" s="106">
        <v>0.39534883720930231</v>
      </c>
      <c r="E32" s="85" t="s">
        <v>90</v>
      </c>
      <c r="F32" s="24"/>
      <c r="G32" s="25"/>
      <c r="H32" s="100" t="s">
        <v>183</v>
      </c>
    </row>
    <row r="33" spans="1:8" x14ac:dyDescent="0.25">
      <c r="A33" s="115"/>
      <c r="B33" s="33" t="s">
        <v>58</v>
      </c>
      <c r="C33" s="31">
        <v>0.64890000000000003</v>
      </c>
      <c r="D33" s="106">
        <v>0.5489021956087824</v>
      </c>
      <c r="E33" s="85" t="s">
        <v>90</v>
      </c>
      <c r="F33" s="24"/>
      <c r="G33" s="25"/>
      <c r="H33" s="100" t="s">
        <v>183</v>
      </c>
    </row>
    <row r="34" spans="1:8" x14ac:dyDescent="0.25">
      <c r="A34" s="116"/>
      <c r="B34" s="38" t="s">
        <v>59</v>
      </c>
      <c r="C34" s="37">
        <v>0.58040000000000003</v>
      </c>
      <c r="D34" s="107">
        <v>0.45885634588563456</v>
      </c>
      <c r="E34" s="85" t="s">
        <v>90</v>
      </c>
      <c r="F34" s="24"/>
      <c r="G34" s="25"/>
      <c r="H34" s="100" t="s">
        <v>183</v>
      </c>
    </row>
    <row r="35" spans="1:8" x14ac:dyDescent="0.25">
      <c r="A35" s="115"/>
      <c r="B35" s="32" t="s">
        <v>60</v>
      </c>
      <c r="C35" s="36">
        <v>0.52859999999999996</v>
      </c>
      <c r="D35" s="106">
        <v>0.3905511811023622</v>
      </c>
      <c r="E35" s="85" t="s">
        <v>90</v>
      </c>
      <c r="F35" s="24"/>
      <c r="G35" s="25"/>
      <c r="H35" s="100" t="s">
        <v>183</v>
      </c>
    </row>
    <row r="36" spans="1:8" x14ac:dyDescent="0.25">
      <c r="A36" s="115"/>
      <c r="B36" s="33" t="s">
        <v>61</v>
      </c>
      <c r="C36" s="30">
        <v>0.4773</v>
      </c>
      <c r="D36" s="106">
        <v>0.39839265212399538</v>
      </c>
      <c r="E36" s="85" t="s">
        <v>90</v>
      </c>
      <c r="F36" s="24"/>
      <c r="G36" s="25"/>
      <c r="H36" s="100" t="s">
        <v>183</v>
      </c>
    </row>
    <row r="37" spans="1:8" ht="48" x14ac:dyDescent="0.25">
      <c r="A37" s="115"/>
      <c r="B37" s="23" t="s">
        <v>62</v>
      </c>
      <c r="C37" s="17" t="s">
        <v>63</v>
      </c>
      <c r="D37" s="108">
        <v>12653</v>
      </c>
      <c r="E37" s="85" t="s">
        <v>90</v>
      </c>
      <c r="F37" s="24"/>
      <c r="G37" s="25"/>
      <c r="H37" s="100" t="s">
        <v>183</v>
      </c>
    </row>
    <row r="38" spans="1:8" x14ac:dyDescent="0.25">
      <c r="A38" s="115"/>
      <c r="B38" s="18" t="s">
        <v>56</v>
      </c>
      <c r="C38" s="17" t="s">
        <v>64</v>
      </c>
      <c r="D38" s="108">
        <v>9456</v>
      </c>
      <c r="E38" s="85" t="s">
        <v>90</v>
      </c>
      <c r="F38" s="24"/>
      <c r="G38" s="25"/>
      <c r="H38" s="100" t="s">
        <v>183</v>
      </c>
    </row>
    <row r="39" spans="1:8" x14ac:dyDescent="0.25">
      <c r="A39" s="115"/>
      <c r="B39" s="19" t="s">
        <v>57</v>
      </c>
      <c r="C39" s="17">
        <v>520</v>
      </c>
      <c r="D39" s="108">
        <v>473</v>
      </c>
      <c r="E39" s="85" t="s">
        <v>90</v>
      </c>
      <c r="F39" s="24"/>
      <c r="G39" s="25"/>
      <c r="H39" s="100" t="s">
        <v>183</v>
      </c>
    </row>
    <row r="40" spans="1:8" x14ac:dyDescent="0.25">
      <c r="A40" s="115"/>
      <c r="B40" s="20" t="s">
        <v>58</v>
      </c>
      <c r="C40" s="17">
        <v>595</v>
      </c>
      <c r="D40" s="17">
        <v>501</v>
      </c>
      <c r="E40" s="85" t="s">
        <v>90</v>
      </c>
      <c r="F40" s="24"/>
      <c r="G40" s="25"/>
      <c r="H40" s="100" t="s">
        <v>183</v>
      </c>
    </row>
    <row r="41" spans="1:8" x14ac:dyDescent="0.25">
      <c r="A41" s="115"/>
      <c r="B41" s="21" t="s">
        <v>59</v>
      </c>
      <c r="C41" s="17">
        <v>910</v>
      </c>
      <c r="D41" s="17">
        <v>717</v>
      </c>
      <c r="E41" s="85" t="s">
        <v>90</v>
      </c>
      <c r="F41" s="24"/>
      <c r="G41" s="25"/>
      <c r="H41" s="100" t="s">
        <v>183</v>
      </c>
    </row>
    <row r="42" spans="1:8" x14ac:dyDescent="0.25">
      <c r="A42" s="115"/>
      <c r="B42" s="22" t="s">
        <v>60</v>
      </c>
      <c r="C42" s="17" t="s">
        <v>65</v>
      </c>
      <c r="D42" s="17">
        <v>635</v>
      </c>
      <c r="E42" s="85" t="s">
        <v>90</v>
      </c>
      <c r="F42" s="24"/>
      <c r="G42" s="25"/>
      <c r="H42" s="100" t="s">
        <v>183</v>
      </c>
    </row>
    <row r="43" spans="1:8" x14ac:dyDescent="0.25">
      <c r="A43" s="117"/>
      <c r="B43" s="18" t="s">
        <v>61</v>
      </c>
      <c r="C43" s="17" t="s">
        <v>66</v>
      </c>
      <c r="D43" s="17">
        <v>871</v>
      </c>
      <c r="E43" s="85" t="s">
        <v>90</v>
      </c>
      <c r="F43" s="18"/>
      <c r="G43" s="25"/>
      <c r="H43" s="100" t="s">
        <v>183</v>
      </c>
    </row>
  </sheetData>
  <mergeCells count="11">
    <mergeCell ref="A2:H2"/>
    <mergeCell ref="A3:H3"/>
    <mergeCell ref="A4:A5"/>
    <mergeCell ref="B4:B5"/>
    <mergeCell ref="E4:G4"/>
    <mergeCell ref="A27:A28"/>
    <mergeCell ref="A30:A43"/>
    <mergeCell ref="H4:H5"/>
    <mergeCell ref="A8:A11"/>
    <mergeCell ref="A18:A19"/>
    <mergeCell ref="A24:A2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DABAF7-A2F3-4DE8-907D-91C2F6DEEEA9}">
  <dimension ref="A2:Q16"/>
  <sheetViews>
    <sheetView zoomScaleNormal="100" workbookViewId="0">
      <selection activeCell="C7" sqref="C7"/>
    </sheetView>
  </sheetViews>
  <sheetFormatPr baseColWidth="10" defaultColWidth="11.42578125" defaultRowHeight="15" x14ac:dyDescent="0.25"/>
  <cols>
    <col min="1" max="1" width="34.85546875" customWidth="1"/>
    <col min="2" max="2" width="29.42578125" customWidth="1"/>
    <col min="3" max="3" width="12.42578125" customWidth="1"/>
    <col min="4" max="4" width="9.28515625" customWidth="1"/>
    <col min="5" max="5" width="10.7109375" style="75" customWidth="1"/>
    <col min="6" max="6" width="12.140625" style="75" customWidth="1"/>
    <col min="7" max="7" width="7.42578125" style="75" customWidth="1"/>
    <col min="8" max="8" width="170" customWidth="1"/>
    <col min="9" max="9" width="33.7109375" customWidth="1"/>
    <col min="10" max="10" width="112" customWidth="1"/>
    <col min="11" max="11" width="100.28515625" customWidth="1"/>
    <col min="12" max="12" width="107" customWidth="1"/>
    <col min="13" max="13" width="38.28515625" customWidth="1"/>
    <col min="14" max="14" width="28.42578125" customWidth="1"/>
    <col min="15" max="15" width="21.42578125" customWidth="1"/>
    <col min="17" max="17" width="21" customWidth="1"/>
  </cols>
  <sheetData>
    <row r="2" spans="1:17" x14ac:dyDescent="0.25">
      <c r="A2" s="126" t="s">
        <v>0</v>
      </c>
      <c r="B2" s="126"/>
      <c r="C2" s="126"/>
      <c r="D2" s="126"/>
      <c r="E2" s="126"/>
      <c r="F2" s="126"/>
      <c r="G2" s="126"/>
      <c r="H2" s="126"/>
      <c r="I2" s="126"/>
      <c r="J2" s="126"/>
      <c r="K2" s="126"/>
      <c r="L2" s="126"/>
      <c r="M2" s="126"/>
      <c r="N2" s="126"/>
      <c r="O2" s="126"/>
    </row>
    <row r="3" spans="1:17" ht="15.75" thickBot="1" x14ac:dyDescent="0.3">
      <c r="A3" s="126" t="s">
        <v>1</v>
      </c>
      <c r="B3" s="126"/>
      <c r="C3" s="126"/>
      <c r="D3" s="126"/>
      <c r="E3" s="126"/>
      <c r="F3" s="126"/>
      <c r="G3" s="126"/>
      <c r="H3" s="126"/>
      <c r="I3" s="126"/>
      <c r="J3" s="126"/>
      <c r="K3" s="126"/>
      <c r="L3" s="126"/>
      <c r="M3" s="126"/>
      <c r="N3" s="126"/>
      <c r="O3" s="126"/>
    </row>
    <row r="4" spans="1:17" ht="31.5" customHeight="1" thickTop="1" x14ac:dyDescent="0.25">
      <c r="A4" s="127" t="s">
        <v>2</v>
      </c>
      <c r="B4" s="129" t="s">
        <v>3</v>
      </c>
      <c r="C4" s="9" t="s">
        <v>4</v>
      </c>
      <c r="D4" s="10" t="s">
        <v>5</v>
      </c>
      <c r="E4" s="131" t="s">
        <v>6</v>
      </c>
      <c r="F4" s="132"/>
      <c r="G4" s="133"/>
      <c r="H4" s="134" t="s">
        <v>69</v>
      </c>
      <c r="I4" s="129" t="s">
        <v>70</v>
      </c>
      <c r="J4" s="134" t="s">
        <v>71</v>
      </c>
      <c r="K4" s="134" t="s">
        <v>72</v>
      </c>
      <c r="L4" s="129" t="s">
        <v>73</v>
      </c>
      <c r="M4" s="134" t="s">
        <v>74</v>
      </c>
      <c r="N4" s="136" t="s">
        <v>75</v>
      </c>
      <c r="O4" s="118" t="s">
        <v>76</v>
      </c>
    </row>
    <row r="5" spans="1:17" ht="27" x14ac:dyDescent="0.25">
      <c r="A5" s="128"/>
      <c r="B5" s="130"/>
      <c r="C5" s="9" t="s">
        <v>7</v>
      </c>
      <c r="D5" s="10" t="s">
        <v>8</v>
      </c>
      <c r="E5" s="55" t="s">
        <v>9</v>
      </c>
      <c r="F5" s="56" t="s">
        <v>10</v>
      </c>
      <c r="G5" s="57" t="s">
        <v>11</v>
      </c>
      <c r="H5" s="135"/>
      <c r="I5" s="130"/>
      <c r="J5" s="135"/>
      <c r="K5" s="135"/>
      <c r="L5" s="130"/>
      <c r="M5" s="135"/>
      <c r="N5" s="130"/>
      <c r="O5" s="119"/>
    </row>
    <row r="6" spans="1:17" ht="276" x14ac:dyDescent="0.25">
      <c r="A6" s="58" t="s">
        <v>12</v>
      </c>
      <c r="B6" s="58" t="s">
        <v>13</v>
      </c>
      <c r="C6" s="42">
        <v>0.49</v>
      </c>
      <c r="D6" s="42">
        <v>0.35</v>
      </c>
      <c r="E6" s="59"/>
      <c r="F6" s="59"/>
      <c r="G6" s="59" t="s">
        <v>102</v>
      </c>
      <c r="H6" s="60" t="s">
        <v>103</v>
      </c>
      <c r="I6" s="58" t="s">
        <v>104</v>
      </c>
      <c r="J6" s="58" t="s">
        <v>105</v>
      </c>
      <c r="K6" s="58" t="s">
        <v>106</v>
      </c>
      <c r="L6" s="58" t="s">
        <v>107</v>
      </c>
      <c r="M6" s="60" t="s">
        <v>108</v>
      </c>
      <c r="N6" s="61">
        <v>936520000</v>
      </c>
      <c r="O6" s="58" t="s">
        <v>77</v>
      </c>
    </row>
    <row r="7" spans="1:17" ht="204" x14ac:dyDescent="0.25">
      <c r="A7" s="62" t="s">
        <v>14</v>
      </c>
      <c r="B7" s="63" t="s">
        <v>15</v>
      </c>
      <c r="C7" s="42">
        <v>0.5</v>
      </c>
      <c r="D7" s="42" t="s">
        <v>109</v>
      </c>
      <c r="E7" s="64" t="s">
        <v>102</v>
      </c>
      <c r="F7" s="64"/>
      <c r="G7" s="64"/>
      <c r="H7" s="65" t="s">
        <v>110</v>
      </c>
      <c r="I7" s="63" t="s">
        <v>104</v>
      </c>
      <c r="J7" s="63" t="s">
        <v>104</v>
      </c>
      <c r="K7" s="65" t="s">
        <v>111</v>
      </c>
      <c r="L7" s="63" t="s">
        <v>104</v>
      </c>
      <c r="M7" s="65" t="s">
        <v>112</v>
      </c>
      <c r="N7" s="66">
        <v>142200000</v>
      </c>
      <c r="O7" s="63" t="s">
        <v>78</v>
      </c>
    </row>
    <row r="8" spans="1:17" ht="72" x14ac:dyDescent="0.25">
      <c r="A8" s="120" t="s">
        <v>20</v>
      </c>
      <c r="B8" s="63" t="s">
        <v>21</v>
      </c>
      <c r="C8" s="2" t="s">
        <v>22</v>
      </c>
      <c r="D8" s="64">
        <v>392</v>
      </c>
      <c r="E8" s="64" t="s">
        <v>102</v>
      </c>
      <c r="F8" s="64"/>
      <c r="G8" s="64"/>
      <c r="H8" s="65" t="s">
        <v>113</v>
      </c>
      <c r="I8" s="63" t="s">
        <v>104</v>
      </c>
      <c r="J8" s="63" t="s">
        <v>104</v>
      </c>
      <c r="K8" s="63" t="s">
        <v>104</v>
      </c>
      <c r="L8" s="63" t="s">
        <v>104</v>
      </c>
      <c r="M8" s="65" t="s">
        <v>114</v>
      </c>
      <c r="N8" s="66">
        <v>3325000000</v>
      </c>
      <c r="O8" s="63" t="s">
        <v>79</v>
      </c>
    </row>
    <row r="9" spans="1:17" ht="49.5" customHeight="1" x14ac:dyDescent="0.25">
      <c r="A9" s="121"/>
      <c r="B9" s="63" t="s">
        <v>23</v>
      </c>
      <c r="C9" s="2" t="s">
        <v>24</v>
      </c>
      <c r="D9" s="64">
        <v>218</v>
      </c>
      <c r="E9" s="64" t="s">
        <v>102</v>
      </c>
      <c r="F9" s="64"/>
      <c r="G9" s="64"/>
      <c r="H9" s="65" t="s">
        <v>115</v>
      </c>
      <c r="I9" s="63"/>
      <c r="J9" s="63" t="s">
        <v>104</v>
      </c>
      <c r="K9" s="63" t="s">
        <v>104</v>
      </c>
      <c r="L9" s="63" t="s">
        <v>104</v>
      </c>
      <c r="M9" s="65" t="s">
        <v>114</v>
      </c>
      <c r="N9" s="66">
        <v>3325000000</v>
      </c>
      <c r="O9" s="63" t="s">
        <v>80</v>
      </c>
    </row>
    <row r="10" spans="1:17" ht="288" x14ac:dyDescent="0.25">
      <c r="A10" s="121"/>
      <c r="B10" s="63" t="s">
        <v>25</v>
      </c>
      <c r="C10" s="64" t="s">
        <v>26</v>
      </c>
      <c r="D10" s="64">
        <v>291</v>
      </c>
      <c r="E10" s="64"/>
      <c r="F10" s="64" t="s">
        <v>102</v>
      </c>
      <c r="G10" s="64"/>
      <c r="H10" s="65" t="s">
        <v>116</v>
      </c>
      <c r="I10" s="63" t="s">
        <v>104</v>
      </c>
      <c r="J10" s="63" t="s">
        <v>117</v>
      </c>
      <c r="K10" s="65" t="s">
        <v>118</v>
      </c>
      <c r="L10" s="63" t="s">
        <v>119</v>
      </c>
      <c r="M10" s="65" t="s">
        <v>120</v>
      </c>
      <c r="N10" s="66">
        <v>2000000000</v>
      </c>
      <c r="O10" s="63" t="s">
        <v>80</v>
      </c>
    </row>
    <row r="11" spans="1:17" ht="108" x14ac:dyDescent="0.25">
      <c r="A11" s="122"/>
      <c r="B11" s="63" t="s">
        <v>27</v>
      </c>
      <c r="C11" s="64" t="s">
        <v>28</v>
      </c>
      <c r="D11" s="64">
        <v>210</v>
      </c>
      <c r="E11" s="64"/>
      <c r="F11" s="64" t="s">
        <v>102</v>
      </c>
      <c r="G11" s="64"/>
      <c r="H11" s="65" t="s">
        <v>121</v>
      </c>
      <c r="I11" s="63" t="s">
        <v>104</v>
      </c>
      <c r="J11" s="63" t="s">
        <v>122</v>
      </c>
      <c r="K11" s="63" t="s">
        <v>104</v>
      </c>
      <c r="L11" s="63" t="s">
        <v>123</v>
      </c>
      <c r="M11" s="65" t="s">
        <v>120</v>
      </c>
      <c r="N11" s="66">
        <v>2000000000</v>
      </c>
      <c r="O11" s="63" t="s">
        <v>80</v>
      </c>
    </row>
    <row r="12" spans="1:17" ht="409.5" x14ac:dyDescent="0.25">
      <c r="A12" s="67" t="s">
        <v>124</v>
      </c>
      <c r="B12" s="63" t="s">
        <v>29</v>
      </c>
      <c r="C12" s="68">
        <v>0.05</v>
      </c>
      <c r="D12" s="64" t="s">
        <v>125</v>
      </c>
      <c r="E12" s="64"/>
      <c r="F12" s="64"/>
      <c r="G12" s="64" t="s">
        <v>102</v>
      </c>
      <c r="H12" s="63" t="s">
        <v>126</v>
      </c>
      <c r="I12" s="63" t="s">
        <v>104</v>
      </c>
      <c r="J12" s="63" t="s">
        <v>127</v>
      </c>
      <c r="K12" s="63" t="s">
        <v>128</v>
      </c>
      <c r="L12" s="65" t="s">
        <v>129</v>
      </c>
      <c r="M12" s="65" t="s">
        <v>130</v>
      </c>
      <c r="N12" s="63" t="s">
        <v>131</v>
      </c>
      <c r="O12" s="63" t="s">
        <v>81</v>
      </c>
    </row>
    <row r="13" spans="1:17" ht="276" x14ac:dyDescent="0.25">
      <c r="A13" s="69" t="s">
        <v>30</v>
      </c>
      <c r="B13" s="63" t="s">
        <v>31</v>
      </c>
      <c r="C13" s="68">
        <v>1</v>
      </c>
      <c r="D13" s="68">
        <v>0.99</v>
      </c>
      <c r="E13" s="64" t="s">
        <v>102</v>
      </c>
      <c r="F13" s="64"/>
      <c r="G13" s="64"/>
      <c r="H13" s="65" t="s">
        <v>132</v>
      </c>
      <c r="I13" s="63" t="s">
        <v>104</v>
      </c>
      <c r="J13" s="63" t="s">
        <v>104</v>
      </c>
      <c r="K13" s="63" t="s">
        <v>104</v>
      </c>
      <c r="L13" s="63" t="s">
        <v>104</v>
      </c>
      <c r="M13" s="65" t="s">
        <v>133</v>
      </c>
      <c r="N13" s="70">
        <v>21954700</v>
      </c>
      <c r="O13" s="63" t="s">
        <v>81</v>
      </c>
    </row>
    <row r="14" spans="1:17" ht="228" x14ac:dyDescent="0.25">
      <c r="A14" s="63" t="s">
        <v>32</v>
      </c>
      <c r="B14" s="63" t="s">
        <v>33</v>
      </c>
      <c r="C14" s="68">
        <v>0.5</v>
      </c>
      <c r="D14" s="68">
        <v>0.28999999999999998</v>
      </c>
      <c r="E14" s="64" t="s">
        <v>102</v>
      </c>
      <c r="F14" s="64"/>
      <c r="G14" s="64"/>
      <c r="H14" s="65" t="s">
        <v>134</v>
      </c>
      <c r="I14" s="63" t="s">
        <v>104</v>
      </c>
      <c r="J14" s="63" t="s">
        <v>104</v>
      </c>
      <c r="K14" s="63" t="s">
        <v>135</v>
      </c>
      <c r="L14" s="63" t="s">
        <v>104</v>
      </c>
      <c r="M14" s="63" t="s">
        <v>136</v>
      </c>
      <c r="N14" s="66">
        <v>5280081897.6000004</v>
      </c>
      <c r="O14" s="63" t="s">
        <v>81</v>
      </c>
      <c r="Q14" s="71"/>
    </row>
    <row r="15" spans="1:17" ht="132" x14ac:dyDescent="0.25">
      <c r="A15" s="23" t="s">
        <v>67</v>
      </c>
      <c r="B15" s="23" t="s">
        <v>68</v>
      </c>
      <c r="C15" s="23" t="s">
        <v>137</v>
      </c>
      <c r="D15" s="72" t="s">
        <v>125</v>
      </c>
      <c r="E15" s="72" t="s">
        <v>102</v>
      </c>
      <c r="F15" s="72"/>
      <c r="G15" s="72"/>
      <c r="H15" s="23" t="s">
        <v>138</v>
      </c>
      <c r="I15" s="23" t="s">
        <v>104</v>
      </c>
      <c r="J15" s="23" t="s">
        <v>104</v>
      </c>
      <c r="K15" s="73" t="s">
        <v>139</v>
      </c>
      <c r="L15" s="23" t="s">
        <v>104</v>
      </c>
      <c r="M15" s="63" t="s">
        <v>140</v>
      </c>
      <c r="N15" s="74" t="s">
        <v>141</v>
      </c>
      <c r="O15" s="23" t="s">
        <v>82</v>
      </c>
      <c r="Q15" s="71"/>
    </row>
    <row r="16" spans="1:17" x14ac:dyDescent="0.25">
      <c r="Q16" s="71"/>
    </row>
  </sheetData>
  <mergeCells count="14">
    <mergeCell ref="A2:O2"/>
    <mergeCell ref="H4:H5"/>
    <mergeCell ref="J4:J5"/>
    <mergeCell ref="O4:O5"/>
    <mergeCell ref="A8:A11"/>
    <mergeCell ref="L4:L5"/>
    <mergeCell ref="I4:I5"/>
    <mergeCell ref="A3:O3"/>
    <mergeCell ref="E4:G4"/>
    <mergeCell ref="K4:K5"/>
    <mergeCell ref="M4:M5"/>
    <mergeCell ref="A4:A5"/>
    <mergeCell ref="B4:B5"/>
    <mergeCell ref="N4:N5"/>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00589-5E4C-4B60-AD89-E3310ECB86CD}">
  <dimension ref="A2:O10"/>
  <sheetViews>
    <sheetView zoomScaleNormal="100" workbookViewId="0">
      <selection activeCell="E6" sqref="E6"/>
    </sheetView>
  </sheetViews>
  <sheetFormatPr baseColWidth="10" defaultColWidth="11.42578125" defaultRowHeight="15" x14ac:dyDescent="0.25"/>
  <cols>
    <col min="1" max="1" width="34.85546875" customWidth="1"/>
    <col min="2" max="2" width="29.42578125" customWidth="1"/>
    <col min="3" max="3" width="11.140625" customWidth="1"/>
    <col min="4" max="4" width="9.28515625" customWidth="1"/>
    <col min="5" max="5" width="10.7109375" customWidth="1"/>
    <col min="6" max="6" width="11" customWidth="1"/>
    <col min="7" max="7" width="13.28515625" customWidth="1"/>
    <col min="8" max="8" width="75.28515625" customWidth="1"/>
    <col min="9" max="9" width="29" customWidth="1"/>
    <col min="10" max="10" width="45.140625" customWidth="1"/>
    <col min="11" max="11" width="35.7109375" customWidth="1"/>
    <col min="12" max="12" width="37.42578125" customWidth="1"/>
    <col min="13" max="14" width="27.42578125" customWidth="1"/>
    <col min="15" max="15" width="11.7109375" customWidth="1"/>
  </cols>
  <sheetData>
    <row r="2" spans="1:15" x14ac:dyDescent="0.25">
      <c r="A2" s="126" t="s">
        <v>0</v>
      </c>
      <c r="B2" s="126"/>
      <c r="C2" s="126"/>
      <c r="D2" s="126"/>
      <c r="E2" s="126"/>
      <c r="F2" s="126"/>
      <c r="G2" s="126"/>
      <c r="H2" s="126"/>
      <c r="I2" s="126"/>
      <c r="J2" s="126"/>
      <c r="K2" s="126"/>
      <c r="L2" s="126"/>
      <c r="M2" s="126"/>
      <c r="N2" s="126"/>
      <c r="O2" s="126"/>
    </row>
    <row r="3" spans="1:15" ht="15.75" thickBot="1" x14ac:dyDescent="0.3">
      <c r="A3" s="126" t="s">
        <v>1</v>
      </c>
      <c r="B3" s="126"/>
      <c r="C3" s="126"/>
      <c r="D3" s="126"/>
      <c r="E3" s="126"/>
      <c r="F3" s="126"/>
      <c r="G3" s="126"/>
      <c r="H3" s="126"/>
      <c r="I3" s="126"/>
      <c r="J3" s="126"/>
      <c r="K3" s="126"/>
      <c r="L3" s="126"/>
      <c r="M3" s="126"/>
      <c r="N3" s="126"/>
      <c r="O3" s="126"/>
    </row>
    <row r="4" spans="1:15" ht="31.5" customHeight="1" thickTop="1" x14ac:dyDescent="0.25">
      <c r="A4" s="127" t="s">
        <v>2</v>
      </c>
      <c r="B4" s="129" t="s">
        <v>3</v>
      </c>
      <c r="C4" s="9" t="s">
        <v>4</v>
      </c>
      <c r="D4" s="10" t="s">
        <v>5</v>
      </c>
      <c r="E4" s="131" t="s">
        <v>6</v>
      </c>
      <c r="F4" s="132"/>
      <c r="G4" s="133"/>
      <c r="H4" s="134" t="s">
        <v>69</v>
      </c>
      <c r="I4" s="129" t="s">
        <v>70</v>
      </c>
      <c r="J4" s="134" t="s">
        <v>71</v>
      </c>
      <c r="K4" s="134" t="s">
        <v>72</v>
      </c>
      <c r="L4" s="129" t="s">
        <v>73</v>
      </c>
      <c r="M4" s="134" t="s">
        <v>74</v>
      </c>
      <c r="N4" s="136" t="s">
        <v>75</v>
      </c>
      <c r="O4" s="118" t="s">
        <v>76</v>
      </c>
    </row>
    <row r="5" spans="1:15" ht="45" x14ac:dyDescent="0.25">
      <c r="A5" s="128"/>
      <c r="B5" s="130"/>
      <c r="C5" s="9" t="s">
        <v>7</v>
      </c>
      <c r="D5" s="10" t="s">
        <v>8</v>
      </c>
      <c r="E5" s="11" t="s">
        <v>9</v>
      </c>
      <c r="F5" s="12" t="s">
        <v>10</v>
      </c>
      <c r="G5" s="13" t="s">
        <v>11</v>
      </c>
      <c r="H5" s="135"/>
      <c r="I5" s="130"/>
      <c r="J5" s="135"/>
      <c r="K5" s="135"/>
      <c r="L5" s="136"/>
      <c r="M5" s="138"/>
      <c r="N5" s="137"/>
      <c r="O5" s="119"/>
    </row>
    <row r="6" spans="1:15" ht="409.5" x14ac:dyDescent="0.25">
      <c r="A6" s="1" t="s">
        <v>18</v>
      </c>
      <c r="B6" s="8" t="s">
        <v>19</v>
      </c>
      <c r="C6" s="35">
        <v>9</v>
      </c>
      <c r="D6" s="35">
        <v>0</v>
      </c>
      <c r="E6" s="5"/>
      <c r="F6" s="35" t="s">
        <v>102</v>
      </c>
      <c r="G6" s="5"/>
      <c r="H6" s="1" t="s">
        <v>161</v>
      </c>
      <c r="I6" s="8"/>
      <c r="J6" s="8" t="s">
        <v>162</v>
      </c>
      <c r="K6" s="8"/>
      <c r="L6" s="8" t="s">
        <v>163</v>
      </c>
      <c r="M6" s="8" t="s">
        <v>164</v>
      </c>
      <c r="N6" s="35" t="s">
        <v>165</v>
      </c>
      <c r="O6" s="1" t="s">
        <v>83</v>
      </c>
    </row>
    <row r="7" spans="1:15" ht="54" customHeight="1" x14ac:dyDescent="0.25">
      <c r="A7" s="41" t="s">
        <v>39</v>
      </c>
      <c r="B7" s="1" t="s">
        <v>41</v>
      </c>
      <c r="C7" s="15">
        <v>0.11</v>
      </c>
      <c r="D7" s="3">
        <v>21.74</v>
      </c>
      <c r="E7" s="3" t="s">
        <v>102</v>
      </c>
      <c r="F7" s="1"/>
      <c r="G7" s="1"/>
      <c r="H7" s="1" t="s">
        <v>166</v>
      </c>
      <c r="I7" s="1" t="s">
        <v>167</v>
      </c>
      <c r="J7" s="1"/>
      <c r="K7" s="1"/>
      <c r="L7" s="1"/>
      <c r="M7" s="1" t="s">
        <v>168</v>
      </c>
      <c r="N7" s="3" t="s">
        <v>169</v>
      </c>
      <c r="O7" s="1" t="s">
        <v>84</v>
      </c>
    </row>
    <row r="8" spans="1:15" ht="312" x14ac:dyDescent="0.25">
      <c r="A8" s="123" t="s">
        <v>42</v>
      </c>
      <c r="B8" s="1" t="s">
        <v>43</v>
      </c>
      <c r="C8" s="3">
        <v>150</v>
      </c>
      <c r="D8" s="3">
        <v>269</v>
      </c>
      <c r="E8" s="1"/>
      <c r="F8" s="1"/>
      <c r="G8" s="3" t="s">
        <v>102</v>
      </c>
      <c r="H8" s="1"/>
      <c r="I8" s="1"/>
      <c r="J8" s="1" t="s">
        <v>170</v>
      </c>
      <c r="K8" s="1" t="s">
        <v>171</v>
      </c>
      <c r="L8" s="1" t="s">
        <v>172</v>
      </c>
      <c r="M8" s="1" t="s">
        <v>173</v>
      </c>
      <c r="N8" s="3" t="s">
        <v>174</v>
      </c>
      <c r="O8" s="1" t="s">
        <v>85</v>
      </c>
    </row>
    <row r="9" spans="1:15" ht="312" x14ac:dyDescent="0.25">
      <c r="A9" s="124"/>
      <c r="B9" s="1" t="s">
        <v>44</v>
      </c>
      <c r="C9" s="3">
        <v>40</v>
      </c>
      <c r="D9" s="3">
        <v>146</v>
      </c>
      <c r="E9" s="1"/>
      <c r="F9" s="1"/>
      <c r="G9" s="3" t="s">
        <v>102</v>
      </c>
      <c r="H9" s="1"/>
      <c r="I9" s="1"/>
      <c r="J9" s="1" t="s">
        <v>170</v>
      </c>
      <c r="K9" s="1" t="s">
        <v>171</v>
      </c>
      <c r="L9" s="1" t="s">
        <v>172</v>
      </c>
      <c r="M9" s="1" t="s">
        <v>175</v>
      </c>
      <c r="N9" s="3" t="s">
        <v>174</v>
      </c>
      <c r="O9" s="6" t="s">
        <v>85</v>
      </c>
    </row>
    <row r="10" spans="1:15" ht="96" x14ac:dyDescent="0.25">
      <c r="A10" s="7" t="s">
        <v>45</v>
      </c>
      <c r="B10" s="1" t="s">
        <v>46</v>
      </c>
      <c r="C10" s="3">
        <v>1</v>
      </c>
      <c r="D10" s="3">
        <v>0</v>
      </c>
      <c r="E10" s="3" t="s">
        <v>102</v>
      </c>
      <c r="F10" s="1"/>
      <c r="G10" s="1"/>
      <c r="H10" s="1" t="s">
        <v>176</v>
      </c>
      <c r="I10" s="1"/>
      <c r="J10" s="1"/>
      <c r="K10" s="1"/>
      <c r="L10" s="43"/>
      <c r="M10" s="1" t="s">
        <v>177</v>
      </c>
      <c r="N10" s="3" t="s">
        <v>178</v>
      </c>
      <c r="O10" s="1" t="s">
        <v>86</v>
      </c>
    </row>
  </sheetData>
  <mergeCells count="14">
    <mergeCell ref="O4:O5"/>
    <mergeCell ref="N4:N5"/>
    <mergeCell ref="A2:O2"/>
    <mergeCell ref="A3:O3"/>
    <mergeCell ref="H4:H5"/>
    <mergeCell ref="I4:I5"/>
    <mergeCell ref="L4:L5"/>
    <mergeCell ref="M4:M5"/>
    <mergeCell ref="A8:A9"/>
    <mergeCell ref="J4:J5"/>
    <mergeCell ref="K4:K5"/>
    <mergeCell ref="A4:A5"/>
    <mergeCell ref="B4:B5"/>
    <mergeCell ref="E4:G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B9FA17-2F0E-42CE-8815-94670561DD40}">
  <dimension ref="A2:O8"/>
  <sheetViews>
    <sheetView zoomScaleNormal="100" workbookViewId="0">
      <selection activeCell="E8" sqref="E8"/>
    </sheetView>
  </sheetViews>
  <sheetFormatPr baseColWidth="10" defaultColWidth="11.42578125" defaultRowHeight="15" x14ac:dyDescent="0.25"/>
  <cols>
    <col min="1" max="1" width="34.85546875" customWidth="1"/>
    <col min="2" max="2" width="29.42578125" customWidth="1"/>
    <col min="3" max="3" width="11.140625" customWidth="1"/>
    <col min="4" max="4" width="9.28515625" customWidth="1"/>
    <col min="5" max="5" width="10.7109375" customWidth="1"/>
    <col min="6" max="6" width="7.7109375" customWidth="1"/>
    <col min="7" max="7" width="7.42578125" customWidth="1"/>
    <col min="8" max="8" width="33.7109375" customWidth="1"/>
    <col min="9" max="10" width="27" customWidth="1"/>
    <col min="11" max="11" width="29.85546875" customWidth="1"/>
    <col min="12" max="12" width="21.42578125" customWidth="1"/>
    <col min="13" max="13" width="24.140625" customWidth="1"/>
    <col min="14" max="14" width="25.28515625" customWidth="1"/>
    <col min="15" max="15" width="18.85546875" customWidth="1"/>
  </cols>
  <sheetData>
    <row r="2" spans="1:15" x14ac:dyDescent="0.25">
      <c r="A2" s="126" t="s">
        <v>0</v>
      </c>
      <c r="B2" s="126"/>
      <c r="C2" s="126"/>
      <c r="D2" s="126"/>
      <c r="E2" s="126"/>
      <c r="F2" s="126"/>
      <c r="G2" s="126"/>
      <c r="H2" s="126"/>
      <c r="I2" s="126"/>
      <c r="J2" s="126"/>
      <c r="K2" s="126"/>
      <c r="L2" s="126"/>
      <c r="M2" s="126"/>
      <c r="N2" s="126"/>
      <c r="O2" s="126"/>
    </row>
    <row r="3" spans="1:15" ht="15.75" thickBot="1" x14ac:dyDescent="0.3">
      <c r="A3" s="126" t="s">
        <v>1</v>
      </c>
      <c r="B3" s="126"/>
      <c r="C3" s="126"/>
      <c r="D3" s="126"/>
      <c r="E3" s="126"/>
      <c r="F3" s="126"/>
      <c r="G3" s="126"/>
      <c r="H3" s="126"/>
      <c r="I3" s="126"/>
      <c r="J3" s="126"/>
      <c r="K3" s="126"/>
      <c r="L3" s="126"/>
      <c r="M3" s="126"/>
      <c r="N3" s="126"/>
      <c r="O3" s="126"/>
    </row>
    <row r="4" spans="1:15" ht="31.5" customHeight="1" thickTop="1" x14ac:dyDescent="0.25">
      <c r="A4" s="127" t="s">
        <v>2</v>
      </c>
      <c r="B4" s="129" t="s">
        <v>3</v>
      </c>
      <c r="C4" s="9" t="s">
        <v>4</v>
      </c>
      <c r="D4" s="10" t="s">
        <v>5</v>
      </c>
      <c r="E4" s="131" t="s">
        <v>6</v>
      </c>
      <c r="F4" s="132"/>
      <c r="G4" s="133"/>
      <c r="H4" s="134" t="s">
        <v>69</v>
      </c>
      <c r="I4" s="129" t="s">
        <v>70</v>
      </c>
      <c r="J4" s="134" t="s">
        <v>71</v>
      </c>
      <c r="K4" s="134" t="s">
        <v>72</v>
      </c>
      <c r="L4" s="129" t="s">
        <v>73</v>
      </c>
      <c r="M4" s="134" t="s">
        <v>74</v>
      </c>
      <c r="N4" s="136" t="s">
        <v>75</v>
      </c>
      <c r="O4" s="118" t="s">
        <v>76</v>
      </c>
    </row>
    <row r="5" spans="1:15" ht="56.25" x14ac:dyDescent="0.25">
      <c r="A5" s="128"/>
      <c r="B5" s="130"/>
      <c r="C5" s="9" t="s">
        <v>7</v>
      </c>
      <c r="D5" s="10" t="s">
        <v>8</v>
      </c>
      <c r="E5" s="11" t="s">
        <v>9</v>
      </c>
      <c r="F5" s="12" t="s">
        <v>10</v>
      </c>
      <c r="G5" s="13" t="s">
        <v>11</v>
      </c>
      <c r="H5" s="135"/>
      <c r="I5" s="130"/>
      <c r="J5" s="135"/>
      <c r="K5" s="135"/>
      <c r="L5" s="136"/>
      <c r="M5" s="138"/>
      <c r="N5" s="136"/>
      <c r="O5" s="119"/>
    </row>
    <row r="6" spans="1:15" ht="270" customHeight="1" x14ac:dyDescent="0.25">
      <c r="A6" s="1" t="s">
        <v>34</v>
      </c>
      <c r="B6" s="1" t="s">
        <v>35</v>
      </c>
      <c r="C6" s="15">
        <v>0.78</v>
      </c>
      <c r="D6" s="3" t="s">
        <v>158</v>
      </c>
      <c r="E6" s="3" t="s">
        <v>102</v>
      </c>
      <c r="F6" s="1"/>
      <c r="G6" s="1"/>
      <c r="H6" s="1" t="s">
        <v>159</v>
      </c>
      <c r="I6" s="1"/>
      <c r="J6" s="1"/>
      <c r="K6" s="1"/>
      <c r="L6" s="43"/>
      <c r="M6" s="43" t="s">
        <v>154</v>
      </c>
      <c r="N6" s="43" t="s">
        <v>160</v>
      </c>
      <c r="O6" s="1" t="s">
        <v>87</v>
      </c>
    </row>
    <row r="7" spans="1:15" ht="132" x14ac:dyDescent="0.25">
      <c r="A7" s="1" t="s">
        <v>36</v>
      </c>
      <c r="B7" s="6" t="s">
        <v>37</v>
      </c>
      <c r="C7" s="3" t="s">
        <v>38</v>
      </c>
      <c r="D7" s="3" t="s">
        <v>151</v>
      </c>
      <c r="E7" s="3" t="s">
        <v>102</v>
      </c>
      <c r="F7" s="1"/>
      <c r="G7" s="1"/>
      <c r="H7" s="1" t="s">
        <v>152</v>
      </c>
      <c r="I7" s="1"/>
      <c r="J7" s="1"/>
      <c r="K7" s="1"/>
      <c r="L7" s="43"/>
      <c r="M7" s="43" t="s">
        <v>150</v>
      </c>
      <c r="N7" s="93" t="s">
        <v>153</v>
      </c>
      <c r="O7" s="7" t="s">
        <v>88</v>
      </c>
    </row>
    <row r="8" spans="1:15" ht="75.75" customHeight="1" x14ac:dyDescent="0.25">
      <c r="A8" s="7" t="s">
        <v>39</v>
      </c>
      <c r="B8" s="1" t="s">
        <v>40</v>
      </c>
      <c r="C8" s="15">
        <v>0.87</v>
      </c>
      <c r="D8" s="16">
        <v>0.85229999999999995</v>
      </c>
      <c r="E8" s="3" t="s">
        <v>102</v>
      </c>
      <c r="F8" s="1"/>
      <c r="G8" s="1"/>
      <c r="H8" s="1" t="s">
        <v>155</v>
      </c>
      <c r="I8" s="1"/>
      <c r="J8" s="1"/>
      <c r="K8" s="1"/>
      <c r="L8" s="43"/>
      <c r="M8" s="94" t="s">
        <v>156</v>
      </c>
      <c r="N8" s="43" t="s">
        <v>157</v>
      </c>
      <c r="O8" s="1" t="s">
        <v>89</v>
      </c>
    </row>
  </sheetData>
  <mergeCells count="13">
    <mergeCell ref="N4:N5"/>
    <mergeCell ref="O4:O5"/>
    <mergeCell ref="A2:O2"/>
    <mergeCell ref="A3:O3"/>
    <mergeCell ref="H4:H5"/>
    <mergeCell ref="I4:I5"/>
    <mergeCell ref="L4:L5"/>
    <mergeCell ref="M4:M5"/>
    <mergeCell ref="J4:J5"/>
    <mergeCell ref="K4:K5"/>
    <mergeCell ref="A4:A5"/>
    <mergeCell ref="B4:B5"/>
    <mergeCell ref="E4:G4"/>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EA869-C10B-497D-B5B4-BF80680B43A2}">
  <dimension ref="A2:Q14"/>
  <sheetViews>
    <sheetView zoomScaleNormal="100" workbookViewId="0">
      <selection activeCell="E8" sqref="E8"/>
    </sheetView>
  </sheetViews>
  <sheetFormatPr baseColWidth="10" defaultColWidth="11.42578125" defaultRowHeight="15" x14ac:dyDescent="0.25"/>
  <cols>
    <col min="1" max="1" width="34.85546875" customWidth="1"/>
    <col min="2" max="2" width="29.42578125" customWidth="1"/>
    <col min="3" max="3" width="11.140625" customWidth="1"/>
    <col min="4" max="4" width="9.28515625" customWidth="1"/>
    <col min="5" max="5" width="10.7109375" style="49" customWidth="1"/>
    <col min="6" max="6" width="7.7109375" customWidth="1"/>
    <col min="7" max="7" width="7.42578125" customWidth="1"/>
    <col min="8" max="8" width="50.7109375" customWidth="1"/>
    <col min="9" max="10" width="27" customWidth="1"/>
    <col min="11" max="11" width="29.85546875" customWidth="1"/>
    <col min="12" max="12" width="21.42578125" customWidth="1"/>
    <col min="13" max="13" width="23.7109375" customWidth="1"/>
    <col min="14" max="14" width="25.85546875" customWidth="1"/>
    <col min="15" max="15" width="23.42578125" customWidth="1"/>
    <col min="17" max="17" width="22.140625" customWidth="1"/>
  </cols>
  <sheetData>
    <row r="2" spans="1:17" x14ac:dyDescent="0.25">
      <c r="A2" s="126" t="s">
        <v>0</v>
      </c>
      <c r="B2" s="126"/>
      <c r="C2" s="126"/>
      <c r="D2" s="126"/>
      <c r="E2" s="126"/>
      <c r="F2" s="126"/>
      <c r="G2" s="126"/>
      <c r="H2" s="126"/>
      <c r="I2" s="126"/>
      <c r="J2" s="126"/>
      <c r="K2" s="126"/>
      <c r="L2" s="126"/>
      <c r="M2" s="126"/>
      <c r="N2" s="126"/>
      <c r="O2" s="126"/>
    </row>
    <row r="3" spans="1:17" ht="15.75" thickBot="1" x14ac:dyDescent="0.3">
      <c r="A3" s="126" t="s">
        <v>1</v>
      </c>
      <c r="B3" s="126"/>
      <c r="C3" s="126"/>
      <c r="D3" s="126"/>
      <c r="E3" s="126"/>
      <c r="F3" s="126"/>
      <c r="G3" s="126"/>
      <c r="H3" s="126"/>
      <c r="I3" s="126"/>
      <c r="J3" s="126"/>
      <c r="K3" s="126"/>
      <c r="L3" s="126"/>
      <c r="M3" s="126"/>
      <c r="N3" s="126"/>
      <c r="O3" s="126"/>
    </row>
    <row r="4" spans="1:17" ht="31.5" customHeight="1" thickTop="1" x14ac:dyDescent="0.25">
      <c r="A4" s="127" t="s">
        <v>2</v>
      </c>
      <c r="B4" s="129" t="s">
        <v>3</v>
      </c>
      <c r="C4" s="9" t="s">
        <v>4</v>
      </c>
      <c r="D4" s="10" t="s">
        <v>5</v>
      </c>
      <c r="E4" s="131" t="s">
        <v>6</v>
      </c>
      <c r="F4" s="132"/>
      <c r="G4" s="133"/>
      <c r="H4" s="134" t="s">
        <v>69</v>
      </c>
      <c r="I4" s="129" t="s">
        <v>70</v>
      </c>
      <c r="J4" s="134" t="s">
        <v>71</v>
      </c>
      <c r="K4" s="134" t="s">
        <v>72</v>
      </c>
      <c r="L4" s="129" t="s">
        <v>73</v>
      </c>
      <c r="M4" s="134" t="s">
        <v>74</v>
      </c>
      <c r="N4" s="136" t="s">
        <v>75</v>
      </c>
      <c r="O4" s="118" t="s">
        <v>76</v>
      </c>
    </row>
    <row r="5" spans="1:17" ht="56.25" x14ac:dyDescent="0.25">
      <c r="A5" s="128"/>
      <c r="B5" s="130"/>
      <c r="C5" s="9" t="s">
        <v>7</v>
      </c>
      <c r="D5" s="10" t="s">
        <v>8</v>
      </c>
      <c r="E5" s="11" t="s">
        <v>9</v>
      </c>
      <c r="F5" s="12" t="s">
        <v>10</v>
      </c>
      <c r="G5" s="51" t="s">
        <v>11</v>
      </c>
      <c r="H5" s="135"/>
      <c r="I5" s="130"/>
      <c r="J5" s="135"/>
      <c r="K5" s="135"/>
      <c r="L5" s="136"/>
      <c r="M5" s="138"/>
      <c r="N5" s="136"/>
      <c r="O5" s="119"/>
    </row>
    <row r="6" spans="1:17" ht="131.44999999999999" customHeight="1" x14ac:dyDescent="0.25">
      <c r="A6" s="123" t="s">
        <v>47</v>
      </c>
      <c r="B6" s="1" t="s">
        <v>48</v>
      </c>
      <c r="C6" s="45">
        <v>161901</v>
      </c>
      <c r="D6" s="46">
        <v>163281</v>
      </c>
      <c r="E6" s="48" t="s">
        <v>90</v>
      </c>
      <c r="F6" s="1"/>
      <c r="G6" s="52"/>
      <c r="H6" s="1" t="s">
        <v>91</v>
      </c>
      <c r="I6" s="1"/>
      <c r="J6" s="1"/>
      <c r="K6" s="1"/>
      <c r="L6" s="1"/>
      <c r="M6" s="1" t="s">
        <v>92</v>
      </c>
      <c r="N6" s="53">
        <v>22044501193</v>
      </c>
      <c r="O6" s="1" t="s">
        <v>93</v>
      </c>
      <c r="Q6" s="53"/>
    </row>
    <row r="7" spans="1:17" ht="131.25" customHeight="1" x14ac:dyDescent="0.25">
      <c r="A7" s="125"/>
      <c r="B7" s="1" t="s">
        <v>49</v>
      </c>
      <c r="C7" s="45">
        <v>46000</v>
      </c>
      <c r="D7" s="46">
        <v>55995</v>
      </c>
      <c r="E7" s="48" t="s">
        <v>90</v>
      </c>
      <c r="F7" s="1"/>
      <c r="G7" s="52"/>
      <c r="H7" s="1" t="s">
        <v>94</v>
      </c>
      <c r="I7" s="1"/>
      <c r="J7" s="1"/>
      <c r="K7" s="1"/>
      <c r="L7" s="1"/>
      <c r="M7" s="1" t="s">
        <v>92</v>
      </c>
      <c r="N7" s="53">
        <v>37665957673</v>
      </c>
      <c r="O7" s="1" t="s">
        <v>93</v>
      </c>
    </row>
    <row r="8" spans="1:17" ht="147" customHeight="1" x14ac:dyDescent="0.25">
      <c r="A8" s="124"/>
      <c r="B8" s="1" t="s">
        <v>50</v>
      </c>
      <c r="C8" s="45">
        <v>46000</v>
      </c>
      <c r="D8" s="46">
        <v>50536</v>
      </c>
      <c r="E8" s="48" t="s">
        <v>90</v>
      </c>
      <c r="F8" s="1"/>
      <c r="G8" s="52"/>
      <c r="H8" s="1" t="s">
        <v>95</v>
      </c>
      <c r="I8" s="1"/>
      <c r="J8" s="1"/>
      <c r="K8" s="1"/>
      <c r="L8" s="1"/>
      <c r="M8" s="1" t="s">
        <v>92</v>
      </c>
      <c r="N8" s="53">
        <v>537119777</v>
      </c>
      <c r="O8" s="1" t="s">
        <v>93</v>
      </c>
    </row>
    <row r="9" spans="1:17" ht="51" customHeight="1" x14ac:dyDescent="0.25">
      <c r="A9" s="112" t="s">
        <v>51</v>
      </c>
      <c r="B9" s="1" t="s">
        <v>52</v>
      </c>
      <c r="C9" s="45">
        <v>5284</v>
      </c>
      <c r="D9" s="47"/>
      <c r="E9" s="45" t="s">
        <v>90</v>
      </c>
      <c r="F9" s="1"/>
      <c r="G9" s="48"/>
      <c r="H9" s="1" t="s">
        <v>96</v>
      </c>
      <c r="I9" s="1"/>
      <c r="J9" s="1"/>
      <c r="K9" s="1"/>
      <c r="L9" s="1"/>
      <c r="M9" s="1" t="s">
        <v>97</v>
      </c>
      <c r="N9" s="53">
        <v>3718183416</v>
      </c>
      <c r="O9" s="1" t="s">
        <v>93</v>
      </c>
    </row>
    <row r="10" spans="1:17" ht="131.44999999999999" customHeight="1" x14ac:dyDescent="0.25">
      <c r="A10" s="112"/>
      <c r="B10" s="1" t="s">
        <v>53</v>
      </c>
      <c r="C10" s="45">
        <v>26000</v>
      </c>
      <c r="D10" s="46">
        <v>29682</v>
      </c>
      <c r="E10" s="48" t="s">
        <v>90</v>
      </c>
      <c r="F10" s="1"/>
      <c r="G10" s="52"/>
      <c r="H10" s="1" t="s">
        <v>98</v>
      </c>
      <c r="I10" s="1"/>
      <c r="J10" s="1"/>
      <c r="K10" s="1"/>
      <c r="L10" s="1"/>
      <c r="M10" s="1" t="s">
        <v>92</v>
      </c>
      <c r="N10" s="53">
        <v>4892336059</v>
      </c>
      <c r="O10" s="1" t="s">
        <v>99</v>
      </c>
    </row>
    <row r="11" spans="1:17" x14ac:dyDescent="0.25">
      <c r="N11" s="54"/>
    </row>
    <row r="14" spans="1:17" x14ac:dyDescent="0.25">
      <c r="H14" s="50"/>
    </row>
  </sheetData>
  <mergeCells count="15">
    <mergeCell ref="M4:M5"/>
    <mergeCell ref="N4:N5"/>
    <mergeCell ref="O4:O5"/>
    <mergeCell ref="A2:O2"/>
    <mergeCell ref="A3:O3"/>
    <mergeCell ref="L4:L5"/>
    <mergeCell ref="A6:A8"/>
    <mergeCell ref="A9:A10"/>
    <mergeCell ref="J4:J5"/>
    <mergeCell ref="K4:K5"/>
    <mergeCell ref="H4:H5"/>
    <mergeCell ref="I4:I5"/>
    <mergeCell ref="A4:A5"/>
    <mergeCell ref="B4:B5"/>
    <mergeCell ref="E4:G4"/>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C57E28-A2C9-40B3-90D0-240FB8AB4D40}">
  <dimension ref="A2:O6"/>
  <sheetViews>
    <sheetView zoomScaleNormal="100" workbookViewId="0">
      <selection activeCell="E6" sqref="E6"/>
    </sheetView>
  </sheetViews>
  <sheetFormatPr baseColWidth="10" defaultColWidth="11.42578125" defaultRowHeight="15" x14ac:dyDescent="0.25"/>
  <cols>
    <col min="1" max="1" width="34.85546875" customWidth="1"/>
    <col min="2" max="2" width="29.42578125" customWidth="1"/>
    <col min="3" max="3" width="11.140625" customWidth="1"/>
    <col min="4" max="4" width="11.42578125" customWidth="1"/>
    <col min="5" max="5" width="15.7109375" customWidth="1"/>
    <col min="6" max="6" width="13.42578125" customWidth="1"/>
    <col min="7" max="7" width="13.7109375" customWidth="1"/>
    <col min="8" max="8" width="48" customWidth="1"/>
    <col min="9" max="10" width="27" customWidth="1"/>
    <col min="11" max="11" width="27.85546875" customWidth="1"/>
    <col min="12" max="12" width="29.42578125" customWidth="1"/>
    <col min="13" max="13" width="51" customWidth="1"/>
    <col min="14" max="14" width="31.7109375" customWidth="1"/>
    <col min="15" max="15" width="18" customWidth="1"/>
  </cols>
  <sheetData>
    <row r="2" spans="1:15" x14ac:dyDescent="0.25">
      <c r="A2" s="126" t="s">
        <v>0</v>
      </c>
      <c r="B2" s="126"/>
      <c r="C2" s="126"/>
      <c r="D2" s="126"/>
      <c r="E2" s="126"/>
      <c r="F2" s="126"/>
      <c r="G2" s="126"/>
      <c r="H2" s="126"/>
      <c r="I2" s="126"/>
      <c r="J2" s="126"/>
      <c r="K2" s="126"/>
      <c r="L2" s="126"/>
      <c r="M2" s="126"/>
      <c r="N2" s="126"/>
      <c r="O2" s="126"/>
    </row>
    <row r="3" spans="1:15" ht="15.75" thickBot="1" x14ac:dyDescent="0.3">
      <c r="A3" s="126" t="s">
        <v>1</v>
      </c>
      <c r="B3" s="126"/>
      <c r="C3" s="126"/>
      <c r="D3" s="126"/>
      <c r="E3" s="126"/>
      <c r="F3" s="126"/>
      <c r="G3" s="126"/>
      <c r="H3" s="126"/>
      <c r="I3" s="126"/>
      <c r="J3" s="126"/>
      <c r="K3" s="126"/>
      <c r="L3" s="126"/>
      <c r="M3" s="126"/>
      <c r="N3" s="126"/>
      <c r="O3" s="126"/>
    </row>
    <row r="4" spans="1:15" ht="31.5" customHeight="1" thickTop="1" x14ac:dyDescent="0.25">
      <c r="A4" s="127" t="s">
        <v>2</v>
      </c>
      <c r="B4" s="129" t="s">
        <v>3</v>
      </c>
      <c r="C4" s="9" t="s">
        <v>4</v>
      </c>
      <c r="D4" s="10" t="s">
        <v>5</v>
      </c>
      <c r="E4" s="131" t="s">
        <v>6</v>
      </c>
      <c r="F4" s="132"/>
      <c r="G4" s="133"/>
      <c r="H4" s="134" t="s">
        <v>69</v>
      </c>
      <c r="I4" s="129" t="s">
        <v>70</v>
      </c>
      <c r="J4" s="134" t="s">
        <v>71</v>
      </c>
      <c r="K4" s="134" t="s">
        <v>72</v>
      </c>
      <c r="L4" s="129" t="s">
        <v>73</v>
      </c>
      <c r="M4" s="134" t="s">
        <v>74</v>
      </c>
      <c r="N4" s="136" t="s">
        <v>75</v>
      </c>
      <c r="O4" s="118" t="s">
        <v>76</v>
      </c>
    </row>
    <row r="5" spans="1:15" ht="22.5" x14ac:dyDescent="0.25">
      <c r="A5" s="128"/>
      <c r="B5" s="130"/>
      <c r="C5" s="9" t="s">
        <v>7</v>
      </c>
      <c r="D5" s="10" t="s">
        <v>8</v>
      </c>
      <c r="E5" s="11" t="s">
        <v>9</v>
      </c>
      <c r="F5" s="12" t="s">
        <v>10</v>
      </c>
      <c r="G5" s="13" t="s">
        <v>11</v>
      </c>
      <c r="H5" s="135"/>
      <c r="I5" s="130"/>
      <c r="J5" s="135"/>
      <c r="K5" s="135"/>
      <c r="L5" s="136"/>
      <c r="M5" s="138"/>
      <c r="N5" s="136"/>
      <c r="O5" s="119"/>
    </row>
    <row r="6" spans="1:15" ht="372.95" customHeight="1" x14ac:dyDescent="0.25">
      <c r="A6" s="4" t="s">
        <v>14</v>
      </c>
      <c r="B6" s="4" t="s">
        <v>16</v>
      </c>
      <c r="C6" s="3" t="s">
        <v>17</v>
      </c>
      <c r="D6" s="4" t="s">
        <v>143</v>
      </c>
      <c r="E6" s="78" t="s">
        <v>90</v>
      </c>
      <c r="F6" s="4"/>
      <c r="G6" s="4"/>
      <c r="H6" s="1" t="s">
        <v>144</v>
      </c>
      <c r="I6" s="4" t="s">
        <v>142</v>
      </c>
      <c r="J6" s="4" t="s">
        <v>142</v>
      </c>
      <c r="K6" s="4" t="s">
        <v>142</v>
      </c>
      <c r="L6" s="1" t="s">
        <v>142</v>
      </c>
      <c r="M6" s="79" t="s">
        <v>145</v>
      </c>
      <c r="N6" s="80" t="s">
        <v>146</v>
      </c>
      <c r="O6" s="3" t="s">
        <v>100</v>
      </c>
    </row>
  </sheetData>
  <mergeCells count="13">
    <mergeCell ref="N4:N5"/>
    <mergeCell ref="O4:O5"/>
    <mergeCell ref="A2:O2"/>
    <mergeCell ref="A3:O3"/>
    <mergeCell ref="H4:H5"/>
    <mergeCell ref="I4:I5"/>
    <mergeCell ref="L4:L5"/>
    <mergeCell ref="M4:M5"/>
    <mergeCell ref="J4:J5"/>
    <mergeCell ref="K4:K5"/>
    <mergeCell ref="A4:A5"/>
    <mergeCell ref="B4:B5"/>
    <mergeCell ref="E4:G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DF522-E19B-4EFC-9E34-60CF3BD4319A}">
  <dimension ref="A2:O19"/>
  <sheetViews>
    <sheetView tabSelected="1" topLeftCell="A5" zoomScaleNormal="100" workbookViewId="0">
      <selection activeCell="N8" sqref="N8"/>
    </sheetView>
  </sheetViews>
  <sheetFormatPr baseColWidth="10" defaultColWidth="11.42578125" defaultRowHeight="15" x14ac:dyDescent="0.25"/>
  <cols>
    <col min="1" max="1" width="34.85546875" customWidth="1"/>
    <col min="2" max="2" width="29.42578125" customWidth="1"/>
    <col min="3" max="4" width="11.140625" customWidth="1"/>
    <col min="5" max="5" width="10.7109375" customWidth="1"/>
    <col min="6" max="6" width="7.7109375" customWidth="1"/>
    <col min="7" max="7" width="7.42578125" customWidth="1"/>
    <col min="8" max="8" width="83.42578125" customWidth="1"/>
    <col min="9" max="10" width="27" customWidth="1"/>
    <col min="11" max="11" width="33.140625" customWidth="1"/>
    <col min="12" max="12" width="26.85546875" customWidth="1"/>
    <col min="13" max="13" width="24.42578125" customWidth="1"/>
    <col min="14" max="14" width="31.42578125" customWidth="1"/>
    <col min="15" max="15" width="21" customWidth="1"/>
  </cols>
  <sheetData>
    <row r="2" spans="1:15" x14ac:dyDescent="0.25">
      <c r="A2" s="126" t="s">
        <v>0</v>
      </c>
      <c r="B2" s="126"/>
      <c r="C2" s="126"/>
      <c r="D2" s="126"/>
      <c r="E2" s="126"/>
      <c r="F2" s="126"/>
      <c r="G2" s="126"/>
      <c r="H2" s="126"/>
      <c r="I2" s="126"/>
      <c r="J2" s="126"/>
      <c r="K2" s="126"/>
      <c r="L2" s="126"/>
      <c r="M2" s="126"/>
      <c r="N2" s="126"/>
      <c r="O2" s="126"/>
    </row>
    <row r="3" spans="1:15" ht="15.75" thickBot="1" x14ac:dyDescent="0.3">
      <c r="A3" s="126" t="s">
        <v>1</v>
      </c>
      <c r="B3" s="126"/>
      <c r="C3" s="126"/>
      <c r="D3" s="126"/>
      <c r="E3" s="126"/>
      <c r="F3" s="126"/>
      <c r="G3" s="126"/>
      <c r="H3" s="126"/>
      <c r="I3" s="126"/>
      <c r="J3" s="126"/>
      <c r="K3" s="126"/>
      <c r="L3" s="126"/>
      <c r="M3" s="126"/>
      <c r="N3" s="126"/>
      <c r="O3" s="126"/>
    </row>
    <row r="4" spans="1:15" ht="31.5" customHeight="1" thickTop="1" x14ac:dyDescent="0.25">
      <c r="A4" s="127" t="s">
        <v>2</v>
      </c>
      <c r="B4" s="129" t="s">
        <v>3</v>
      </c>
      <c r="C4" s="9" t="s">
        <v>4</v>
      </c>
      <c r="D4" s="10" t="s">
        <v>5</v>
      </c>
      <c r="E4" s="131" t="s">
        <v>6</v>
      </c>
      <c r="F4" s="132"/>
      <c r="G4" s="133"/>
      <c r="H4" s="134" t="s">
        <v>69</v>
      </c>
      <c r="I4" s="129" t="s">
        <v>70</v>
      </c>
      <c r="J4" s="134" t="s">
        <v>71</v>
      </c>
      <c r="K4" s="134" t="s">
        <v>72</v>
      </c>
      <c r="L4" s="129" t="s">
        <v>73</v>
      </c>
      <c r="M4" s="134" t="s">
        <v>74</v>
      </c>
      <c r="N4" s="136" t="s">
        <v>75</v>
      </c>
      <c r="O4" s="118" t="s">
        <v>76</v>
      </c>
    </row>
    <row r="5" spans="1:15" ht="56.25" x14ac:dyDescent="0.25">
      <c r="A5" s="128"/>
      <c r="B5" s="130"/>
      <c r="C5" s="9" t="s">
        <v>7</v>
      </c>
      <c r="D5" s="10" t="s">
        <v>8</v>
      </c>
      <c r="E5" s="11" t="s">
        <v>9</v>
      </c>
      <c r="F5" s="12" t="s">
        <v>10</v>
      </c>
      <c r="G5" s="13" t="s">
        <v>11</v>
      </c>
      <c r="H5" s="135"/>
      <c r="I5" s="130"/>
      <c r="J5" s="135"/>
      <c r="K5" s="135"/>
      <c r="L5" s="136"/>
      <c r="M5" s="138"/>
      <c r="N5" s="136"/>
      <c r="O5" s="119"/>
    </row>
    <row r="6" spans="1:15" ht="40.5" customHeight="1" x14ac:dyDescent="0.25">
      <c r="A6" s="113" t="s">
        <v>54</v>
      </c>
      <c r="B6" s="14" t="s">
        <v>55</v>
      </c>
      <c r="C6" s="81">
        <v>0.45300000000000001</v>
      </c>
      <c r="D6" s="82">
        <v>0.36671145182960563</v>
      </c>
      <c r="E6" s="45" t="s">
        <v>90</v>
      </c>
      <c r="F6" s="1"/>
      <c r="G6" s="1"/>
      <c r="H6" s="145" t="s">
        <v>147</v>
      </c>
      <c r="I6" s="1"/>
      <c r="J6" s="1"/>
      <c r="K6" s="44"/>
      <c r="L6" s="43"/>
      <c r="M6" s="139" t="s">
        <v>148</v>
      </c>
      <c r="N6" s="109" t="s">
        <v>198</v>
      </c>
      <c r="O6" s="39" t="s">
        <v>101</v>
      </c>
    </row>
    <row r="7" spans="1:15" ht="24" x14ac:dyDescent="0.25">
      <c r="A7" s="114"/>
      <c r="B7" s="18" t="s">
        <v>56</v>
      </c>
      <c r="C7" s="83">
        <v>0.42459999999999998</v>
      </c>
      <c r="D7" s="84">
        <v>0.34412013536379021</v>
      </c>
      <c r="E7" s="85" t="s">
        <v>90</v>
      </c>
      <c r="F7" s="27"/>
      <c r="G7" s="28"/>
      <c r="H7" s="146"/>
      <c r="I7" s="40"/>
      <c r="J7" s="40"/>
      <c r="K7" s="40"/>
      <c r="L7" s="43"/>
      <c r="M7" s="140"/>
      <c r="N7" s="110" t="s">
        <v>192</v>
      </c>
      <c r="O7" s="39" t="s">
        <v>101</v>
      </c>
    </row>
    <row r="8" spans="1:15" ht="24" x14ac:dyDescent="0.25">
      <c r="A8" s="115"/>
      <c r="B8" s="29" t="s">
        <v>57</v>
      </c>
      <c r="C8" s="86">
        <v>0.63160000000000005</v>
      </c>
      <c r="D8" s="87">
        <v>0.39534883720930231</v>
      </c>
      <c r="E8" s="85" t="s">
        <v>90</v>
      </c>
      <c r="F8" s="24"/>
      <c r="G8" s="25"/>
      <c r="H8" s="146"/>
      <c r="I8" s="21"/>
      <c r="J8" s="21"/>
      <c r="K8" s="21"/>
      <c r="L8" s="43"/>
      <c r="M8" s="140"/>
      <c r="N8" s="110" t="s">
        <v>193</v>
      </c>
      <c r="O8" s="39" t="s">
        <v>101</v>
      </c>
    </row>
    <row r="9" spans="1:15" ht="24" x14ac:dyDescent="0.25">
      <c r="A9" s="115"/>
      <c r="B9" s="33" t="s">
        <v>58</v>
      </c>
      <c r="C9" s="88">
        <v>0.64890000000000003</v>
      </c>
      <c r="D9" s="87">
        <v>0.5489021956087824</v>
      </c>
      <c r="E9" s="85" t="s">
        <v>90</v>
      </c>
      <c r="F9" s="24"/>
      <c r="G9" s="25"/>
      <c r="H9" s="146"/>
      <c r="I9" s="21"/>
      <c r="J9" s="21"/>
      <c r="K9" s="21"/>
      <c r="L9" s="43"/>
      <c r="M9" s="140"/>
      <c r="N9" s="110" t="s">
        <v>194</v>
      </c>
      <c r="O9" s="39" t="s">
        <v>101</v>
      </c>
    </row>
    <row r="10" spans="1:15" x14ac:dyDescent="0.25">
      <c r="A10" s="116"/>
      <c r="B10" s="38" t="s">
        <v>59</v>
      </c>
      <c r="C10" s="89">
        <v>0.58040000000000003</v>
      </c>
      <c r="D10" s="90">
        <v>0.45885634588563456</v>
      </c>
      <c r="E10" s="85" t="s">
        <v>90</v>
      </c>
      <c r="F10" s="24"/>
      <c r="G10" s="25"/>
      <c r="H10" s="146"/>
      <c r="I10" s="21"/>
      <c r="J10" s="21"/>
      <c r="K10" s="21"/>
      <c r="L10" s="43"/>
      <c r="M10" s="140"/>
      <c r="N10" s="110" t="s">
        <v>195</v>
      </c>
      <c r="O10" s="39"/>
    </row>
    <row r="11" spans="1:15" ht="24" x14ac:dyDescent="0.25">
      <c r="A11" s="115"/>
      <c r="B11" s="32" t="s">
        <v>60</v>
      </c>
      <c r="C11" s="91">
        <v>0.52859999999999996</v>
      </c>
      <c r="D11" s="87">
        <v>0.3905511811023622</v>
      </c>
      <c r="E11" s="85" t="s">
        <v>90</v>
      </c>
      <c r="F11" s="24"/>
      <c r="G11" s="25"/>
      <c r="H11" s="146"/>
      <c r="I11" s="21"/>
      <c r="J11" s="21"/>
      <c r="K11" s="21"/>
      <c r="L11" s="43"/>
      <c r="M11" s="140"/>
      <c r="N11" s="110" t="s">
        <v>196</v>
      </c>
      <c r="O11" s="39" t="s">
        <v>101</v>
      </c>
    </row>
    <row r="12" spans="1:15" ht="24" x14ac:dyDescent="0.25">
      <c r="A12" s="115"/>
      <c r="B12" s="33" t="s">
        <v>61</v>
      </c>
      <c r="C12" s="86">
        <v>0.4773</v>
      </c>
      <c r="D12" s="87">
        <v>0.39839265212399538</v>
      </c>
      <c r="E12" s="85" t="s">
        <v>90</v>
      </c>
      <c r="F12" s="24"/>
      <c r="G12" s="25"/>
      <c r="H12" s="147"/>
      <c r="I12" s="21"/>
      <c r="J12" s="21"/>
      <c r="K12" s="21"/>
      <c r="L12" s="43"/>
      <c r="M12" s="140"/>
      <c r="N12" s="110" t="s">
        <v>197</v>
      </c>
      <c r="O12" s="39" t="s">
        <v>101</v>
      </c>
    </row>
    <row r="13" spans="1:15" ht="48" x14ac:dyDescent="0.25">
      <c r="A13" s="115"/>
      <c r="B13" s="23" t="s">
        <v>62</v>
      </c>
      <c r="C13" s="85" t="s">
        <v>63</v>
      </c>
      <c r="D13" s="92">
        <v>12653</v>
      </c>
      <c r="E13" s="85" t="s">
        <v>90</v>
      </c>
      <c r="F13" s="24"/>
      <c r="G13" s="25"/>
      <c r="H13" s="142" t="s">
        <v>149</v>
      </c>
      <c r="I13" s="21"/>
      <c r="J13" s="21"/>
      <c r="K13" s="21"/>
      <c r="L13" s="43"/>
      <c r="M13" s="140"/>
      <c r="N13" s="110"/>
      <c r="O13" s="39" t="s">
        <v>101</v>
      </c>
    </row>
    <row r="14" spans="1:15" ht="24" x14ac:dyDescent="0.25">
      <c r="A14" s="115"/>
      <c r="B14" s="18" t="s">
        <v>56</v>
      </c>
      <c r="C14" s="85" t="s">
        <v>64</v>
      </c>
      <c r="D14" s="92">
        <v>9456</v>
      </c>
      <c r="E14" s="85" t="s">
        <v>90</v>
      </c>
      <c r="F14" s="24"/>
      <c r="G14" s="25"/>
      <c r="H14" s="143"/>
      <c r="I14" s="21"/>
      <c r="J14" s="21"/>
      <c r="K14" s="21"/>
      <c r="L14" s="43"/>
      <c r="M14" s="140"/>
      <c r="N14" s="110"/>
      <c r="O14" s="39" t="s">
        <v>101</v>
      </c>
    </row>
    <row r="15" spans="1:15" ht="24" x14ac:dyDescent="0.25">
      <c r="A15" s="115"/>
      <c r="B15" s="19" t="s">
        <v>57</v>
      </c>
      <c r="C15" s="85">
        <v>520</v>
      </c>
      <c r="D15" s="92">
        <v>473</v>
      </c>
      <c r="E15" s="85" t="s">
        <v>90</v>
      </c>
      <c r="F15" s="24"/>
      <c r="G15" s="25"/>
      <c r="H15" s="143"/>
      <c r="I15" s="21"/>
      <c r="J15" s="21"/>
      <c r="K15" s="21"/>
      <c r="L15" s="43"/>
      <c r="M15" s="140"/>
      <c r="N15" s="110"/>
      <c r="O15" s="39" t="s">
        <v>101</v>
      </c>
    </row>
    <row r="16" spans="1:15" ht="24" x14ac:dyDescent="0.25">
      <c r="A16" s="115"/>
      <c r="B16" s="20" t="s">
        <v>58</v>
      </c>
      <c r="C16" s="85">
        <v>595</v>
      </c>
      <c r="D16" s="85">
        <v>501</v>
      </c>
      <c r="E16" s="85" t="s">
        <v>90</v>
      </c>
      <c r="F16" s="24"/>
      <c r="G16" s="25"/>
      <c r="H16" s="143"/>
      <c r="I16" s="21"/>
      <c r="J16" s="21"/>
      <c r="K16" s="21"/>
      <c r="L16" s="43"/>
      <c r="M16" s="140"/>
      <c r="N16" s="110"/>
      <c r="O16" s="39" t="s">
        <v>101</v>
      </c>
    </row>
    <row r="17" spans="1:15" ht="24" x14ac:dyDescent="0.25">
      <c r="A17" s="115"/>
      <c r="B17" s="21" t="s">
        <v>59</v>
      </c>
      <c r="C17" s="85">
        <v>910</v>
      </c>
      <c r="D17" s="85">
        <v>717</v>
      </c>
      <c r="E17" s="85" t="s">
        <v>90</v>
      </c>
      <c r="F17" s="24"/>
      <c r="G17" s="25"/>
      <c r="H17" s="143"/>
      <c r="I17" s="21"/>
      <c r="J17" s="21"/>
      <c r="K17" s="21"/>
      <c r="L17" s="43"/>
      <c r="M17" s="140"/>
      <c r="N17" s="110"/>
      <c r="O17" s="39" t="s">
        <v>101</v>
      </c>
    </row>
    <row r="18" spans="1:15" ht="24" x14ac:dyDescent="0.25">
      <c r="A18" s="115"/>
      <c r="B18" s="22" t="s">
        <v>60</v>
      </c>
      <c r="C18" s="85" t="s">
        <v>65</v>
      </c>
      <c r="D18" s="85">
        <v>635</v>
      </c>
      <c r="E18" s="85" t="s">
        <v>90</v>
      </c>
      <c r="F18" s="24"/>
      <c r="G18" s="25"/>
      <c r="H18" s="143"/>
      <c r="I18" s="21"/>
      <c r="J18" s="21"/>
      <c r="K18" s="21"/>
      <c r="L18" s="43"/>
      <c r="M18" s="140"/>
      <c r="N18" s="110"/>
      <c r="O18" s="39" t="s">
        <v>101</v>
      </c>
    </row>
    <row r="19" spans="1:15" ht="24" x14ac:dyDescent="0.25">
      <c r="A19" s="117"/>
      <c r="B19" s="18" t="s">
        <v>61</v>
      </c>
      <c r="C19" s="85" t="s">
        <v>66</v>
      </c>
      <c r="D19" s="85">
        <v>871</v>
      </c>
      <c r="E19" s="85" t="s">
        <v>90</v>
      </c>
      <c r="F19" s="18"/>
      <c r="G19" s="25"/>
      <c r="H19" s="144"/>
      <c r="I19" s="21"/>
      <c r="J19" s="21"/>
      <c r="K19" s="21"/>
      <c r="L19" s="43"/>
      <c r="M19" s="141"/>
      <c r="N19" s="111"/>
      <c r="O19" s="39" t="s">
        <v>101</v>
      </c>
    </row>
  </sheetData>
  <mergeCells count="17">
    <mergeCell ref="O4:O5"/>
    <mergeCell ref="A2:O2"/>
    <mergeCell ref="A3:O3"/>
    <mergeCell ref="H4:H5"/>
    <mergeCell ref="I4:I5"/>
    <mergeCell ref="L4:L5"/>
    <mergeCell ref="M4:M5"/>
    <mergeCell ref="N4:N5"/>
    <mergeCell ref="M6:M19"/>
    <mergeCell ref="H13:H19"/>
    <mergeCell ref="A6:A19"/>
    <mergeCell ref="J4:J5"/>
    <mergeCell ref="K4:K5"/>
    <mergeCell ref="A4:A5"/>
    <mergeCell ref="B4:B5"/>
    <mergeCell ref="E4:G4"/>
    <mergeCell ref="H6:H1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EAE1169469A8D419BAB8E9B2283C585" ma:contentTypeVersion="18" ma:contentTypeDescription="Create a new document." ma:contentTypeScope="" ma:versionID="99b1746826309944a368edec36db82db">
  <xsd:schema xmlns:xsd="http://www.w3.org/2001/XMLSchema" xmlns:xs="http://www.w3.org/2001/XMLSchema" xmlns:p="http://schemas.microsoft.com/office/2006/metadata/properties" xmlns:ns3="af54e50f-2de8-4b17-8fdc-65feca339657" xmlns:ns4="bfa8c74f-1591-4483-bf09-c7a95927dc99" targetNamespace="http://schemas.microsoft.com/office/2006/metadata/properties" ma:root="true" ma:fieldsID="30afee3093e5ee30ca96fe47d135f536" ns3:_="" ns4:_="">
    <xsd:import namespace="af54e50f-2de8-4b17-8fdc-65feca339657"/>
    <xsd:import namespace="bfa8c74f-1591-4483-bf09-c7a95927dc99"/>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AutoKeyPoints" minOccurs="0"/>
                <xsd:element ref="ns4:MediaServiceKeyPoints" minOccurs="0"/>
                <xsd:element ref="ns4:MediaServiceDateTaken" minOccurs="0"/>
                <xsd:element ref="ns4:MediaServiceLocation" minOccurs="0"/>
                <xsd:element ref="ns4:_activity" minOccurs="0"/>
                <xsd:element ref="ns4:MediaServiceObjectDetectorVersions" minOccurs="0"/>
                <xsd:element ref="ns4:MediaLengthInSeconds"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f54e50f-2de8-4b17-8fdc-65feca339657"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fa8c74f-1591-4483-bf09-c7a95927dc99"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bfa8c74f-1591-4483-bf09-c7a95927dc99" xsi:nil="true"/>
  </documentManagement>
</p:properties>
</file>

<file path=customXml/itemProps1.xml><?xml version="1.0" encoding="utf-8"?>
<ds:datastoreItem xmlns:ds="http://schemas.openxmlformats.org/officeDocument/2006/customXml" ds:itemID="{68A0E3D4-BD5B-4812-950B-9C21B4C8F82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f54e50f-2de8-4b17-8fdc-65feca339657"/>
    <ds:schemaRef ds:uri="bfa8c74f-1591-4483-bf09-c7a95927dc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9955603-C090-4042-B25B-409213E19537}">
  <ds:schemaRefs>
    <ds:schemaRef ds:uri="http://schemas.microsoft.com/sharepoint/v3/contenttype/forms"/>
  </ds:schemaRefs>
</ds:datastoreItem>
</file>

<file path=customXml/itemProps3.xml><?xml version="1.0" encoding="utf-8"?>
<ds:datastoreItem xmlns:ds="http://schemas.openxmlformats.org/officeDocument/2006/customXml" ds:itemID="{EF2687EB-B19A-446A-9578-835CDBF8CBE6}">
  <ds:schemaRefs>
    <ds:schemaRef ds:uri="http://schemas.microsoft.com/office/2006/metadata/properties"/>
    <ds:schemaRef ds:uri="http://schemas.microsoft.com/office/infopath/2007/PartnerControls"/>
    <ds:schemaRef ds:uri="bfa8c74f-1591-4483-bf09-c7a95927dc9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Balance result. II trim.</vt:lpstr>
      <vt:lpstr>Detalle clasif. metas</vt:lpstr>
      <vt:lpstr>CCSS</vt:lpstr>
      <vt:lpstr>M. Salud</vt:lpstr>
      <vt:lpstr>AyA</vt:lpstr>
      <vt:lpstr>CEN CINAI</vt:lpstr>
      <vt:lpstr>ICODER</vt:lpstr>
      <vt:lpstr>IAFA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ELENA</dc:creator>
  <cp:keywords/>
  <dc:description/>
  <cp:lastModifiedBy>Orietta Monge Sibaja</cp:lastModifiedBy>
  <cp:revision/>
  <dcterms:created xsi:type="dcterms:W3CDTF">2022-12-08T16:52:25Z</dcterms:created>
  <dcterms:modified xsi:type="dcterms:W3CDTF">2024-08-09T20:08:03Z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0x010100EEAE1169469A8D419BAB8E9B2283C585</vt:lpwstr>
  </property>
</Properties>
</file>