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ACTUAL 2023\CANCER\DATOS PUBLICAR 2016\Incidencia 2017\"/>
    </mc:Choice>
  </mc:AlternateContent>
  <xr:revisionPtr revIDLastSave="0" documentId="13_ncr:1_{26D8C930-52D7-44A3-AA62-DC3EB830E9FA}" xr6:coauthVersionLast="47" xr6:coauthVersionMax="47" xr10:uidLastSave="{00000000-0000-0000-0000-000000000000}"/>
  <bookViews>
    <workbookView xWindow="29565" yWindow="855" windowWidth="21195" windowHeight="11535" xr2:uid="{771E65CB-AE0B-4E8B-90B9-714C958C5AC5}"/>
  </bookViews>
  <sheets>
    <sheet name="Presentacion" sheetId="2" r:id="rId1"/>
    <sheet name="1." sheetId="3" r:id="rId2"/>
    <sheet name="2." sheetId="1" r:id="rId3"/>
    <sheet name="3." sheetId="4" r:id="rId4"/>
    <sheet name="4." sheetId="5" r:id="rId5"/>
    <sheet name="5." sheetId="6" r:id="rId6"/>
    <sheet name="6.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98" i="7" l="1"/>
  <c r="AC97" i="7"/>
  <c r="AA97" i="7"/>
  <c r="Y97" i="7"/>
  <c r="W97" i="7"/>
  <c r="U97" i="7"/>
  <c r="S97" i="7"/>
  <c r="Q97" i="7"/>
  <c r="O97" i="7"/>
  <c r="M97" i="7"/>
  <c r="K97" i="7"/>
  <c r="I97" i="7"/>
  <c r="G97" i="7"/>
  <c r="E97" i="7"/>
  <c r="B97" i="7"/>
  <c r="C97" i="7" s="1"/>
  <c r="AC96" i="7"/>
  <c r="AA96" i="7"/>
  <c r="Y96" i="7"/>
  <c r="W96" i="7"/>
  <c r="U96" i="7"/>
  <c r="S96" i="7"/>
  <c r="Q96" i="7"/>
  <c r="O96" i="7"/>
  <c r="M96" i="7"/>
  <c r="K96" i="7"/>
  <c r="I96" i="7"/>
  <c r="G96" i="7"/>
  <c r="E96" i="7"/>
  <c r="B96" i="7"/>
  <c r="C96" i="7" s="1"/>
  <c r="AC95" i="7"/>
  <c r="AA95" i="7"/>
  <c r="Y95" i="7"/>
  <c r="W95" i="7"/>
  <c r="U95" i="7"/>
  <c r="S95" i="7"/>
  <c r="Q95" i="7"/>
  <c r="O95" i="7"/>
  <c r="M95" i="7"/>
  <c r="K95" i="7"/>
  <c r="I95" i="7"/>
  <c r="G95" i="7"/>
  <c r="E95" i="7"/>
  <c r="B95" i="7"/>
  <c r="C95" i="7" s="1"/>
  <c r="AC94" i="7"/>
  <c r="AA94" i="7"/>
  <c r="Y94" i="7"/>
  <c r="W94" i="7"/>
  <c r="U94" i="7"/>
  <c r="S94" i="7"/>
  <c r="Q94" i="7"/>
  <c r="O94" i="7"/>
  <c r="M94" i="7"/>
  <c r="K94" i="7"/>
  <c r="I94" i="7"/>
  <c r="G94" i="7"/>
  <c r="E94" i="7"/>
  <c r="B94" i="7"/>
  <c r="C94" i="7" s="1"/>
  <c r="AC93" i="7"/>
  <c r="AA93" i="7"/>
  <c r="Y93" i="7"/>
  <c r="W93" i="7"/>
  <c r="U93" i="7"/>
  <c r="S93" i="7"/>
  <c r="Q93" i="7"/>
  <c r="O93" i="7"/>
  <c r="M93" i="7"/>
  <c r="K93" i="7"/>
  <c r="I93" i="7"/>
  <c r="G93" i="7"/>
  <c r="E93" i="7"/>
  <c r="B93" i="7"/>
  <c r="C93" i="7" s="1"/>
  <c r="AC92" i="7"/>
  <c r="AA92" i="7"/>
  <c r="Y92" i="7"/>
  <c r="W92" i="7"/>
  <c r="U92" i="7"/>
  <c r="S92" i="7"/>
  <c r="Q92" i="7"/>
  <c r="O92" i="7"/>
  <c r="M92" i="7"/>
  <c r="K92" i="7"/>
  <c r="I92" i="7"/>
  <c r="G92" i="7"/>
  <c r="E92" i="7"/>
  <c r="B92" i="7"/>
  <c r="C92" i="7" s="1"/>
  <c r="AC91" i="7"/>
  <c r="AA91" i="7"/>
  <c r="Y91" i="7"/>
  <c r="W91" i="7"/>
  <c r="U91" i="7"/>
  <c r="S91" i="7"/>
  <c r="Q91" i="7"/>
  <c r="O91" i="7"/>
  <c r="M91" i="7"/>
  <c r="K91" i="7"/>
  <c r="I91" i="7"/>
  <c r="G91" i="7"/>
  <c r="E91" i="7"/>
  <c r="C91" i="7"/>
  <c r="B91" i="7"/>
  <c r="AC90" i="7"/>
  <c r="AA90" i="7"/>
  <c r="Y90" i="7"/>
  <c r="W90" i="7"/>
  <c r="U90" i="7"/>
  <c r="S90" i="7"/>
  <c r="Q90" i="7"/>
  <c r="O90" i="7"/>
  <c r="M90" i="7"/>
  <c r="K90" i="7"/>
  <c r="I90" i="7"/>
  <c r="G90" i="7"/>
  <c r="E90" i="7"/>
  <c r="B90" i="7"/>
  <c r="C90" i="7" s="1"/>
  <c r="AC89" i="7"/>
  <c r="AA89" i="7"/>
  <c r="Y89" i="7"/>
  <c r="W89" i="7"/>
  <c r="U89" i="7"/>
  <c r="S89" i="7"/>
  <c r="Q89" i="7"/>
  <c r="O89" i="7"/>
  <c r="M89" i="7"/>
  <c r="K89" i="7"/>
  <c r="I89" i="7"/>
  <c r="G89" i="7"/>
  <c r="E89" i="7"/>
  <c r="B89" i="7"/>
  <c r="C89" i="7" s="1"/>
  <c r="AC88" i="7"/>
  <c r="AA88" i="7"/>
  <c r="Y88" i="7"/>
  <c r="W88" i="7"/>
  <c r="U88" i="7"/>
  <c r="S88" i="7"/>
  <c r="Q88" i="7"/>
  <c r="O88" i="7"/>
  <c r="M88" i="7"/>
  <c r="K88" i="7"/>
  <c r="I88" i="7"/>
  <c r="G88" i="7"/>
  <c r="E88" i="7"/>
  <c r="B88" i="7"/>
  <c r="C88" i="7" s="1"/>
  <c r="AC87" i="7"/>
  <c r="AA87" i="7"/>
  <c r="Y87" i="7"/>
  <c r="W87" i="7"/>
  <c r="U87" i="7"/>
  <c r="S87" i="7"/>
  <c r="Q87" i="7"/>
  <c r="O87" i="7"/>
  <c r="M87" i="7"/>
  <c r="K87" i="7"/>
  <c r="I87" i="7"/>
  <c r="G87" i="7"/>
  <c r="E87" i="7"/>
  <c r="B87" i="7"/>
  <c r="C87" i="7" s="1"/>
  <c r="AC86" i="7"/>
  <c r="AA86" i="7"/>
  <c r="Y86" i="7"/>
  <c r="W86" i="7"/>
  <c r="U86" i="7"/>
  <c r="S86" i="7"/>
  <c r="Q86" i="7"/>
  <c r="O86" i="7"/>
  <c r="M86" i="7"/>
  <c r="K86" i="7"/>
  <c r="I86" i="7"/>
  <c r="G86" i="7"/>
  <c r="E86" i="7"/>
  <c r="B86" i="7"/>
  <c r="C86" i="7" s="1"/>
  <c r="AC85" i="7"/>
  <c r="AA85" i="7"/>
  <c r="Y85" i="7"/>
  <c r="W85" i="7"/>
  <c r="U85" i="7"/>
  <c r="S85" i="7"/>
  <c r="Q85" i="7"/>
  <c r="O85" i="7"/>
  <c r="M85" i="7"/>
  <c r="K85" i="7"/>
  <c r="I85" i="7"/>
  <c r="G85" i="7"/>
  <c r="E85" i="7"/>
  <c r="B85" i="7"/>
  <c r="C85" i="7" s="1"/>
  <c r="AC84" i="7"/>
  <c r="AA84" i="7"/>
  <c r="Y84" i="7"/>
  <c r="W84" i="7"/>
  <c r="U84" i="7"/>
  <c r="S84" i="7"/>
  <c r="Q84" i="7"/>
  <c r="O84" i="7"/>
  <c r="M84" i="7"/>
  <c r="K84" i="7"/>
  <c r="I84" i="7"/>
  <c r="G84" i="7"/>
  <c r="E84" i="7"/>
  <c r="B84" i="7"/>
  <c r="C84" i="7" s="1"/>
  <c r="AC83" i="7"/>
  <c r="AA83" i="7"/>
  <c r="Y83" i="7"/>
  <c r="W83" i="7"/>
  <c r="U83" i="7"/>
  <c r="S83" i="7"/>
  <c r="Q83" i="7"/>
  <c r="O83" i="7"/>
  <c r="M83" i="7"/>
  <c r="K83" i="7"/>
  <c r="I83" i="7"/>
  <c r="G83" i="7"/>
  <c r="E83" i="7"/>
  <c r="B83" i="7"/>
  <c r="C83" i="7" s="1"/>
  <c r="AC82" i="7"/>
  <c r="AA82" i="7"/>
  <c r="Y82" i="7"/>
  <c r="W82" i="7"/>
  <c r="U82" i="7"/>
  <c r="S82" i="7"/>
  <c r="Q82" i="7"/>
  <c r="O82" i="7"/>
  <c r="M82" i="7"/>
  <c r="K82" i="7"/>
  <c r="I82" i="7"/>
  <c r="G82" i="7"/>
  <c r="E82" i="7"/>
  <c r="B82" i="7"/>
  <c r="C82" i="7" s="1"/>
  <c r="AC81" i="7"/>
  <c r="AA81" i="7"/>
  <c r="Y81" i="7"/>
  <c r="W81" i="7"/>
  <c r="U81" i="7"/>
  <c r="S81" i="7"/>
  <c r="Q81" i="7"/>
  <c r="O81" i="7"/>
  <c r="M81" i="7"/>
  <c r="K81" i="7"/>
  <c r="I81" i="7"/>
  <c r="G81" i="7"/>
  <c r="E81" i="7"/>
  <c r="B81" i="7"/>
  <c r="C81" i="7" s="1"/>
  <c r="AC80" i="7"/>
  <c r="AA80" i="7"/>
  <c r="Y80" i="7"/>
  <c r="W80" i="7"/>
  <c r="U80" i="7"/>
  <c r="S80" i="7"/>
  <c r="Q80" i="7"/>
  <c r="O80" i="7"/>
  <c r="M80" i="7"/>
  <c r="K80" i="7"/>
  <c r="I80" i="7"/>
  <c r="G80" i="7"/>
  <c r="E80" i="7"/>
  <c r="B80" i="7"/>
  <c r="C80" i="7" s="1"/>
  <c r="AC79" i="7"/>
  <c r="AA79" i="7"/>
  <c r="Y79" i="7"/>
  <c r="W79" i="7"/>
  <c r="U79" i="7"/>
  <c r="S79" i="7"/>
  <c r="Q79" i="7"/>
  <c r="O79" i="7"/>
  <c r="M79" i="7"/>
  <c r="K79" i="7"/>
  <c r="I79" i="7"/>
  <c r="G79" i="7"/>
  <c r="E79" i="7"/>
  <c r="B79" i="7"/>
  <c r="C79" i="7" s="1"/>
  <c r="AC78" i="7"/>
  <c r="AA78" i="7"/>
  <c r="Y78" i="7"/>
  <c r="W78" i="7"/>
  <c r="U78" i="7"/>
  <c r="S78" i="7"/>
  <c r="Q78" i="7"/>
  <c r="O78" i="7"/>
  <c r="M78" i="7"/>
  <c r="K78" i="7"/>
  <c r="I78" i="7"/>
  <c r="G78" i="7"/>
  <c r="E78" i="7"/>
  <c r="B78" i="7"/>
  <c r="C78" i="7" s="1"/>
  <c r="AC77" i="7"/>
  <c r="AA77" i="7"/>
  <c r="Y77" i="7"/>
  <c r="W77" i="7"/>
  <c r="U77" i="7"/>
  <c r="S77" i="7"/>
  <c r="Q77" i="7"/>
  <c r="O77" i="7"/>
  <c r="M77" i="7"/>
  <c r="K77" i="7"/>
  <c r="I77" i="7"/>
  <c r="G77" i="7"/>
  <c r="E77" i="7"/>
  <c r="B77" i="7"/>
  <c r="C77" i="7" s="1"/>
  <c r="AC76" i="7"/>
  <c r="AA76" i="7"/>
  <c r="Y76" i="7"/>
  <c r="W76" i="7"/>
  <c r="U76" i="7"/>
  <c r="S76" i="7"/>
  <c r="Q76" i="7"/>
  <c r="O76" i="7"/>
  <c r="M76" i="7"/>
  <c r="K76" i="7"/>
  <c r="I76" i="7"/>
  <c r="G76" i="7"/>
  <c r="E76" i="7"/>
  <c r="B76" i="7"/>
  <c r="C76" i="7" s="1"/>
  <c r="AC75" i="7"/>
  <c r="AA75" i="7"/>
  <c r="Y75" i="7"/>
  <c r="W75" i="7"/>
  <c r="U75" i="7"/>
  <c r="S75" i="7"/>
  <c r="Q75" i="7"/>
  <c r="O75" i="7"/>
  <c r="M75" i="7"/>
  <c r="K75" i="7"/>
  <c r="I75" i="7"/>
  <c r="G75" i="7"/>
  <c r="E75" i="7"/>
  <c r="B75" i="7"/>
  <c r="C75" i="7" s="1"/>
  <c r="AC74" i="7"/>
  <c r="AA74" i="7"/>
  <c r="Y74" i="7"/>
  <c r="W74" i="7"/>
  <c r="U74" i="7"/>
  <c r="S74" i="7"/>
  <c r="Q74" i="7"/>
  <c r="O74" i="7"/>
  <c r="M74" i="7"/>
  <c r="K74" i="7"/>
  <c r="I74" i="7"/>
  <c r="G74" i="7"/>
  <c r="E74" i="7"/>
  <c r="B74" i="7"/>
  <c r="C74" i="7" s="1"/>
  <c r="AC73" i="7"/>
  <c r="AA73" i="7"/>
  <c r="Y73" i="7"/>
  <c r="W73" i="7"/>
  <c r="U73" i="7"/>
  <c r="S73" i="7"/>
  <c r="Q73" i="7"/>
  <c r="O73" i="7"/>
  <c r="M73" i="7"/>
  <c r="K73" i="7"/>
  <c r="I73" i="7"/>
  <c r="G73" i="7"/>
  <c r="E73" i="7"/>
  <c r="B73" i="7"/>
  <c r="C73" i="7" s="1"/>
  <c r="AC72" i="7"/>
  <c r="AA72" i="7"/>
  <c r="Y72" i="7"/>
  <c r="W72" i="7"/>
  <c r="U72" i="7"/>
  <c r="S72" i="7"/>
  <c r="Q72" i="7"/>
  <c r="O72" i="7"/>
  <c r="M72" i="7"/>
  <c r="K72" i="7"/>
  <c r="I72" i="7"/>
  <c r="G72" i="7"/>
  <c r="E72" i="7"/>
  <c r="C72" i="7"/>
  <c r="B72" i="7"/>
  <c r="AC71" i="7"/>
  <c r="AA71" i="7"/>
  <c r="Y71" i="7"/>
  <c r="W71" i="7"/>
  <c r="U71" i="7"/>
  <c r="S71" i="7"/>
  <c r="Q71" i="7"/>
  <c r="O71" i="7"/>
  <c r="M71" i="7"/>
  <c r="K71" i="7"/>
  <c r="I71" i="7"/>
  <c r="G71" i="7"/>
  <c r="E71" i="7"/>
  <c r="B71" i="7"/>
  <c r="C71" i="7" s="1"/>
  <c r="AC70" i="7"/>
  <c r="AA70" i="7"/>
  <c r="Y70" i="7"/>
  <c r="W70" i="7"/>
  <c r="U70" i="7"/>
  <c r="S70" i="7"/>
  <c r="Q70" i="7"/>
  <c r="O70" i="7"/>
  <c r="M70" i="7"/>
  <c r="K70" i="7"/>
  <c r="I70" i="7"/>
  <c r="G70" i="7"/>
  <c r="E70" i="7"/>
  <c r="B70" i="7"/>
  <c r="C70" i="7" s="1"/>
  <c r="AC69" i="7"/>
  <c r="AA69" i="7"/>
  <c r="Y69" i="7"/>
  <c r="W69" i="7"/>
  <c r="U69" i="7"/>
  <c r="S69" i="7"/>
  <c r="Q69" i="7"/>
  <c r="O69" i="7"/>
  <c r="M69" i="7"/>
  <c r="K69" i="7"/>
  <c r="I69" i="7"/>
  <c r="G69" i="7"/>
  <c r="E69" i="7"/>
  <c r="B69" i="7"/>
  <c r="C69" i="7" s="1"/>
  <c r="AC68" i="7"/>
  <c r="AA68" i="7"/>
  <c r="Y68" i="7"/>
  <c r="W68" i="7"/>
  <c r="U68" i="7"/>
  <c r="S68" i="7"/>
  <c r="Q68" i="7"/>
  <c r="O68" i="7"/>
  <c r="M68" i="7"/>
  <c r="K68" i="7"/>
  <c r="I68" i="7"/>
  <c r="G68" i="7"/>
  <c r="E68" i="7"/>
  <c r="B68" i="7"/>
  <c r="C68" i="7" s="1"/>
  <c r="AC67" i="7"/>
  <c r="AA67" i="7"/>
  <c r="Y67" i="7"/>
  <c r="W67" i="7"/>
  <c r="U67" i="7"/>
  <c r="S67" i="7"/>
  <c r="Q67" i="7"/>
  <c r="O67" i="7"/>
  <c r="M67" i="7"/>
  <c r="K67" i="7"/>
  <c r="I67" i="7"/>
  <c r="G67" i="7"/>
  <c r="E67" i="7"/>
  <c r="B67" i="7"/>
  <c r="C67" i="7" s="1"/>
  <c r="AC66" i="7"/>
  <c r="AA66" i="7"/>
  <c r="Y66" i="7"/>
  <c r="W66" i="7"/>
  <c r="U66" i="7"/>
  <c r="S66" i="7"/>
  <c r="Q66" i="7"/>
  <c r="O66" i="7"/>
  <c r="M66" i="7"/>
  <c r="K66" i="7"/>
  <c r="I66" i="7"/>
  <c r="G66" i="7"/>
  <c r="E66" i="7"/>
  <c r="B66" i="7"/>
  <c r="C66" i="7" s="1"/>
  <c r="AC65" i="7"/>
  <c r="AA65" i="7"/>
  <c r="Y65" i="7"/>
  <c r="W65" i="7"/>
  <c r="U65" i="7"/>
  <c r="S65" i="7"/>
  <c r="Q65" i="7"/>
  <c r="O65" i="7"/>
  <c r="M65" i="7"/>
  <c r="K65" i="7"/>
  <c r="I65" i="7"/>
  <c r="G65" i="7"/>
  <c r="E65" i="7"/>
  <c r="B65" i="7"/>
  <c r="C65" i="7" s="1"/>
  <c r="AC64" i="7"/>
  <c r="AA64" i="7"/>
  <c r="Y64" i="7"/>
  <c r="W64" i="7"/>
  <c r="U64" i="7"/>
  <c r="S64" i="7"/>
  <c r="Q64" i="7"/>
  <c r="O64" i="7"/>
  <c r="M64" i="7"/>
  <c r="K64" i="7"/>
  <c r="I64" i="7"/>
  <c r="G64" i="7"/>
  <c r="E64" i="7"/>
  <c r="C64" i="7"/>
  <c r="B64" i="7"/>
  <c r="AC63" i="7"/>
  <c r="AA63" i="7"/>
  <c r="Y63" i="7"/>
  <c r="W63" i="7"/>
  <c r="U63" i="7"/>
  <c r="S63" i="7"/>
  <c r="Q63" i="7"/>
  <c r="O63" i="7"/>
  <c r="M63" i="7"/>
  <c r="K63" i="7"/>
  <c r="I63" i="7"/>
  <c r="G63" i="7"/>
  <c r="E63" i="7"/>
  <c r="B63" i="7"/>
  <c r="C63" i="7" s="1"/>
  <c r="AC62" i="7"/>
  <c r="AA62" i="7"/>
  <c r="Y62" i="7"/>
  <c r="W62" i="7"/>
  <c r="U62" i="7"/>
  <c r="S62" i="7"/>
  <c r="Q62" i="7"/>
  <c r="O62" i="7"/>
  <c r="M62" i="7"/>
  <c r="K62" i="7"/>
  <c r="I62" i="7"/>
  <c r="G62" i="7"/>
  <c r="E62" i="7"/>
  <c r="B62" i="7"/>
  <c r="C62" i="7" s="1"/>
  <c r="AC61" i="7"/>
  <c r="AA61" i="7"/>
  <c r="Y61" i="7"/>
  <c r="W61" i="7"/>
  <c r="U61" i="7"/>
  <c r="S61" i="7"/>
  <c r="Q61" i="7"/>
  <c r="O61" i="7"/>
  <c r="M61" i="7"/>
  <c r="K61" i="7"/>
  <c r="I61" i="7"/>
  <c r="G61" i="7"/>
  <c r="E61" i="7"/>
  <c r="B61" i="7"/>
  <c r="C61" i="7" s="1"/>
  <c r="AC60" i="7"/>
  <c r="AA60" i="7"/>
  <c r="Y60" i="7"/>
  <c r="W60" i="7"/>
  <c r="U60" i="7"/>
  <c r="S60" i="7"/>
  <c r="Q60" i="7"/>
  <c r="O60" i="7"/>
  <c r="M60" i="7"/>
  <c r="K60" i="7"/>
  <c r="I60" i="7"/>
  <c r="G60" i="7"/>
  <c r="E60" i="7"/>
  <c r="B60" i="7"/>
  <c r="C60" i="7" s="1"/>
  <c r="AC59" i="7"/>
  <c r="AA59" i="7"/>
  <c r="Y59" i="7"/>
  <c r="W59" i="7"/>
  <c r="U59" i="7"/>
  <c r="S59" i="7"/>
  <c r="Q59" i="7"/>
  <c r="O59" i="7"/>
  <c r="M59" i="7"/>
  <c r="K59" i="7"/>
  <c r="I59" i="7"/>
  <c r="G59" i="7"/>
  <c r="E59" i="7"/>
  <c r="B59" i="7"/>
  <c r="C59" i="7" s="1"/>
  <c r="AC58" i="7"/>
  <c r="AA58" i="7"/>
  <c r="Y58" i="7"/>
  <c r="W58" i="7"/>
  <c r="U58" i="7"/>
  <c r="S58" i="7"/>
  <c r="Q58" i="7"/>
  <c r="O58" i="7"/>
  <c r="M58" i="7"/>
  <c r="K58" i="7"/>
  <c r="I58" i="7"/>
  <c r="G58" i="7"/>
  <c r="E58" i="7"/>
  <c r="B58" i="7"/>
  <c r="C58" i="7" s="1"/>
  <c r="AC57" i="7"/>
  <c r="AA57" i="7"/>
  <c r="Y57" i="7"/>
  <c r="W57" i="7"/>
  <c r="U57" i="7"/>
  <c r="S57" i="7"/>
  <c r="Q57" i="7"/>
  <c r="O57" i="7"/>
  <c r="M57" i="7"/>
  <c r="K57" i="7"/>
  <c r="I57" i="7"/>
  <c r="G57" i="7"/>
  <c r="E57" i="7"/>
  <c r="B57" i="7"/>
  <c r="C57" i="7" s="1"/>
  <c r="AC56" i="7"/>
  <c r="AA56" i="7"/>
  <c r="Y56" i="7"/>
  <c r="W56" i="7"/>
  <c r="U56" i="7"/>
  <c r="S56" i="7"/>
  <c r="Q56" i="7"/>
  <c r="O56" i="7"/>
  <c r="M56" i="7"/>
  <c r="K56" i="7"/>
  <c r="I56" i="7"/>
  <c r="G56" i="7"/>
  <c r="E56" i="7"/>
  <c r="C56" i="7"/>
  <c r="B56" i="7"/>
  <c r="AC55" i="7"/>
  <c r="AA55" i="7"/>
  <c r="Y55" i="7"/>
  <c r="W55" i="7"/>
  <c r="U55" i="7"/>
  <c r="S55" i="7"/>
  <c r="Q55" i="7"/>
  <c r="O55" i="7"/>
  <c r="M55" i="7"/>
  <c r="K55" i="7"/>
  <c r="I55" i="7"/>
  <c r="G55" i="7"/>
  <c r="E55" i="7"/>
  <c r="B55" i="7"/>
  <c r="C55" i="7" s="1"/>
  <c r="AC54" i="7"/>
  <c r="AA54" i="7"/>
  <c r="Y54" i="7"/>
  <c r="W54" i="7"/>
  <c r="U54" i="7"/>
  <c r="S54" i="7"/>
  <c r="Q54" i="7"/>
  <c r="O54" i="7"/>
  <c r="M54" i="7"/>
  <c r="K54" i="7"/>
  <c r="I54" i="7"/>
  <c r="G54" i="7"/>
  <c r="E54" i="7"/>
  <c r="B54" i="7"/>
  <c r="C54" i="7" s="1"/>
  <c r="AC53" i="7"/>
  <c r="AA53" i="7"/>
  <c r="Y53" i="7"/>
  <c r="W53" i="7"/>
  <c r="U53" i="7"/>
  <c r="S53" i="7"/>
  <c r="Q53" i="7"/>
  <c r="O53" i="7"/>
  <c r="M53" i="7"/>
  <c r="K53" i="7"/>
  <c r="I53" i="7"/>
  <c r="G53" i="7"/>
  <c r="E53" i="7"/>
  <c r="B53" i="7"/>
  <c r="C53" i="7" s="1"/>
  <c r="AC52" i="7"/>
  <c r="AA52" i="7"/>
  <c r="Y52" i="7"/>
  <c r="W52" i="7"/>
  <c r="U52" i="7"/>
  <c r="S52" i="7"/>
  <c r="Q52" i="7"/>
  <c r="O52" i="7"/>
  <c r="M52" i="7"/>
  <c r="K52" i="7"/>
  <c r="I52" i="7"/>
  <c r="G52" i="7"/>
  <c r="E52" i="7"/>
  <c r="B52" i="7"/>
  <c r="C52" i="7" s="1"/>
  <c r="AC51" i="7"/>
  <c r="AA51" i="7"/>
  <c r="Y51" i="7"/>
  <c r="W51" i="7"/>
  <c r="U51" i="7"/>
  <c r="S51" i="7"/>
  <c r="Q51" i="7"/>
  <c r="O51" i="7"/>
  <c r="M51" i="7"/>
  <c r="K51" i="7"/>
  <c r="I51" i="7"/>
  <c r="G51" i="7"/>
  <c r="E51" i="7"/>
  <c r="B51" i="7"/>
  <c r="C51" i="7" s="1"/>
  <c r="AC50" i="7"/>
  <c r="AA50" i="7"/>
  <c r="Y50" i="7"/>
  <c r="W50" i="7"/>
  <c r="U50" i="7"/>
  <c r="S50" i="7"/>
  <c r="Q50" i="7"/>
  <c r="O50" i="7"/>
  <c r="M50" i="7"/>
  <c r="K50" i="7"/>
  <c r="I50" i="7"/>
  <c r="G50" i="7"/>
  <c r="E50" i="7"/>
  <c r="B50" i="7"/>
  <c r="C50" i="7" s="1"/>
  <c r="AC49" i="7"/>
  <c r="AA49" i="7"/>
  <c r="Y49" i="7"/>
  <c r="W49" i="7"/>
  <c r="U49" i="7"/>
  <c r="S49" i="7"/>
  <c r="Q49" i="7"/>
  <c r="O49" i="7"/>
  <c r="M49" i="7"/>
  <c r="K49" i="7"/>
  <c r="I49" i="7"/>
  <c r="G49" i="7"/>
  <c r="E49" i="7"/>
  <c r="B49" i="7"/>
  <c r="C49" i="7" s="1"/>
  <c r="AC48" i="7"/>
  <c r="AA48" i="7"/>
  <c r="Y48" i="7"/>
  <c r="W48" i="7"/>
  <c r="U48" i="7"/>
  <c r="S48" i="7"/>
  <c r="Q48" i="7"/>
  <c r="O48" i="7"/>
  <c r="M48" i="7"/>
  <c r="K48" i="7"/>
  <c r="I48" i="7"/>
  <c r="G48" i="7"/>
  <c r="E48" i="7"/>
  <c r="C48" i="7"/>
  <c r="B48" i="7"/>
  <c r="AC47" i="7"/>
  <c r="AA47" i="7"/>
  <c r="Y47" i="7"/>
  <c r="W47" i="7"/>
  <c r="U47" i="7"/>
  <c r="S47" i="7"/>
  <c r="Q47" i="7"/>
  <c r="O47" i="7"/>
  <c r="M47" i="7"/>
  <c r="K47" i="7"/>
  <c r="I47" i="7"/>
  <c r="G47" i="7"/>
  <c r="E47" i="7"/>
  <c r="B47" i="7"/>
  <c r="C47" i="7" s="1"/>
  <c r="AC46" i="7"/>
  <c r="AA46" i="7"/>
  <c r="Y46" i="7"/>
  <c r="W46" i="7"/>
  <c r="U46" i="7"/>
  <c r="S46" i="7"/>
  <c r="Q46" i="7"/>
  <c r="O46" i="7"/>
  <c r="M46" i="7"/>
  <c r="K46" i="7"/>
  <c r="I46" i="7"/>
  <c r="G46" i="7"/>
  <c r="E46" i="7"/>
  <c r="B46" i="7"/>
  <c r="C46" i="7" s="1"/>
  <c r="AC45" i="7"/>
  <c r="AA45" i="7"/>
  <c r="Y45" i="7"/>
  <c r="W45" i="7"/>
  <c r="U45" i="7"/>
  <c r="S45" i="7"/>
  <c r="Q45" i="7"/>
  <c r="O45" i="7"/>
  <c r="M45" i="7"/>
  <c r="K45" i="7"/>
  <c r="I45" i="7"/>
  <c r="G45" i="7"/>
  <c r="E45" i="7"/>
  <c r="B45" i="7"/>
  <c r="C45" i="7" s="1"/>
  <c r="AC44" i="7"/>
  <c r="AA44" i="7"/>
  <c r="Y44" i="7"/>
  <c r="W44" i="7"/>
  <c r="U44" i="7"/>
  <c r="S44" i="7"/>
  <c r="Q44" i="7"/>
  <c r="O44" i="7"/>
  <c r="M44" i="7"/>
  <c r="K44" i="7"/>
  <c r="I44" i="7"/>
  <c r="G44" i="7"/>
  <c r="E44" i="7"/>
  <c r="B44" i="7"/>
  <c r="C44" i="7" s="1"/>
  <c r="AC43" i="7"/>
  <c r="AA43" i="7"/>
  <c r="Y43" i="7"/>
  <c r="W43" i="7"/>
  <c r="U43" i="7"/>
  <c r="S43" i="7"/>
  <c r="Q43" i="7"/>
  <c r="O43" i="7"/>
  <c r="M43" i="7"/>
  <c r="K43" i="7"/>
  <c r="I43" i="7"/>
  <c r="G43" i="7"/>
  <c r="E43" i="7"/>
  <c r="C43" i="7"/>
  <c r="B43" i="7"/>
  <c r="AC42" i="7"/>
  <c r="AA42" i="7"/>
  <c r="Y42" i="7"/>
  <c r="W42" i="7"/>
  <c r="U42" i="7"/>
  <c r="S42" i="7"/>
  <c r="Q42" i="7"/>
  <c r="O42" i="7"/>
  <c r="M42" i="7"/>
  <c r="K42" i="7"/>
  <c r="I42" i="7"/>
  <c r="G42" i="7"/>
  <c r="E42" i="7"/>
  <c r="B42" i="7"/>
  <c r="C42" i="7" s="1"/>
  <c r="AC41" i="7"/>
  <c r="AA41" i="7"/>
  <c r="Y41" i="7"/>
  <c r="W41" i="7"/>
  <c r="U41" i="7"/>
  <c r="S41" i="7"/>
  <c r="Q41" i="7"/>
  <c r="O41" i="7"/>
  <c r="M41" i="7"/>
  <c r="K41" i="7"/>
  <c r="I41" i="7"/>
  <c r="G41" i="7"/>
  <c r="E41" i="7"/>
  <c r="B41" i="7"/>
  <c r="C41" i="7" s="1"/>
  <c r="AC40" i="7"/>
  <c r="AA40" i="7"/>
  <c r="Y40" i="7"/>
  <c r="W40" i="7"/>
  <c r="U40" i="7"/>
  <c r="S40" i="7"/>
  <c r="Q40" i="7"/>
  <c r="O40" i="7"/>
  <c r="M40" i="7"/>
  <c r="K40" i="7"/>
  <c r="I40" i="7"/>
  <c r="G40" i="7"/>
  <c r="E40" i="7"/>
  <c r="B40" i="7"/>
  <c r="C40" i="7" s="1"/>
  <c r="AC39" i="7"/>
  <c r="AA39" i="7"/>
  <c r="Y39" i="7"/>
  <c r="W39" i="7"/>
  <c r="U39" i="7"/>
  <c r="S39" i="7"/>
  <c r="Q39" i="7"/>
  <c r="O39" i="7"/>
  <c r="M39" i="7"/>
  <c r="K39" i="7"/>
  <c r="I39" i="7"/>
  <c r="G39" i="7"/>
  <c r="E39" i="7"/>
  <c r="B39" i="7"/>
  <c r="C39" i="7" s="1"/>
  <c r="AC38" i="7"/>
  <c r="AA38" i="7"/>
  <c r="Y38" i="7"/>
  <c r="W38" i="7"/>
  <c r="U38" i="7"/>
  <c r="S38" i="7"/>
  <c r="Q38" i="7"/>
  <c r="O38" i="7"/>
  <c r="M38" i="7"/>
  <c r="K38" i="7"/>
  <c r="I38" i="7"/>
  <c r="G38" i="7"/>
  <c r="E38" i="7"/>
  <c r="B38" i="7"/>
  <c r="C38" i="7" s="1"/>
  <c r="AC37" i="7"/>
  <c r="AA37" i="7"/>
  <c r="Y37" i="7"/>
  <c r="W37" i="7"/>
  <c r="U37" i="7"/>
  <c r="S37" i="7"/>
  <c r="Q37" i="7"/>
  <c r="O37" i="7"/>
  <c r="M37" i="7"/>
  <c r="K37" i="7"/>
  <c r="I37" i="7"/>
  <c r="G37" i="7"/>
  <c r="E37" i="7"/>
  <c r="B37" i="7"/>
  <c r="C37" i="7" s="1"/>
  <c r="AC36" i="7"/>
  <c r="AA36" i="7"/>
  <c r="Y36" i="7"/>
  <c r="W36" i="7"/>
  <c r="U36" i="7"/>
  <c r="S36" i="7"/>
  <c r="Q36" i="7"/>
  <c r="O36" i="7"/>
  <c r="M36" i="7"/>
  <c r="K36" i="7"/>
  <c r="I36" i="7"/>
  <c r="G36" i="7"/>
  <c r="E36" i="7"/>
  <c r="B36" i="7"/>
  <c r="C36" i="7" s="1"/>
  <c r="AC35" i="7"/>
  <c r="AA35" i="7"/>
  <c r="Y35" i="7"/>
  <c r="W35" i="7"/>
  <c r="U35" i="7"/>
  <c r="S35" i="7"/>
  <c r="Q35" i="7"/>
  <c r="O35" i="7"/>
  <c r="M35" i="7"/>
  <c r="K35" i="7"/>
  <c r="I35" i="7"/>
  <c r="G35" i="7"/>
  <c r="E35" i="7"/>
  <c r="B35" i="7"/>
  <c r="C35" i="7" s="1"/>
  <c r="AC34" i="7"/>
  <c r="AA34" i="7"/>
  <c r="Y34" i="7"/>
  <c r="W34" i="7"/>
  <c r="U34" i="7"/>
  <c r="S34" i="7"/>
  <c r="Q34" i="7"/>
  <c r="O34" i="7"/>
  <c r="M34" i="7"/>
  <c r="K34" i="7"/>
  <c r="I34" i="7"/>
  <c r="G34" i="7"/>
  <c r="E34" i="7"/>
  <c r="B34" i="7"/>
  <c r="C34" i="7" s="1"/>
  <c r="AC33" i="7"/>
  <c r="AA33" i="7"/>
  <c r="Y33" i="7"/>
  <c r="W33" i="7"/>
  <c r="U33" i="7"/>
  <c r="S33" i="7"/>
  <c r="Q33" i="7"/>
  <c r="O33" i="7"/>
  <c r="M33" i="7"/>
  <c r="K33" i="7"/>
  <c r="I33" i="7"/>
  <c r="G33" i="7"/>
  <c r="E33" i="7"/>
  <c r="B33" i="7"/>
  <c r="C33" i="7" s="1"/>
  <c r="AC32" i="7"/>
  <c r="AA32" i="7"/>
  <c r="Y32" i="7"/>
  <c r="W32" i="7"/>
  <c r="U32" i="7"/>
  <c r="S32" i="7"/>
  <c r="Q32" i="7"/>
  <c r="O32" i="7"/>
  <c r="M32" i="7"/>
  <c r="K32" i="7"/>
  <c r="I32" i="7"/>
  <c r="G32" i="7"/>
  <c r="E32" i="7"/>
  <c r="B32" i="7"/>
  <c r="C32" i="7" s="1"/>
  <c r="AC31" i="7"/>
  <c r="AA31" i="7"/>
  <c r="Y31" i="7"/>
  <c r="W31" i="7"/>
  <c r="U31" i="7"/>
  <c r="S31" i="7"/>
  <c r="Q31" i="7"/>
  <c r="O31" i="7"/>
  <c r="M31" i="7"/>
  <c r="K31" i="7"/>
  <c r="I31" i="7"/>
  <c r="G31" i="7"/>
  <c r="E31" i="7"/>
  <c r="B31" i="7"/>
  <c r="C31" i="7" s="1"/>
  <c r="AC30" i="7"/>
  <c r="AA30" i="7"/>
  <c r="Y30" i="7"/>
  <c r="W30" i="7"/>
  <c r="U30" i="7"/>
  <c r="S30" i="7"/>
  <c r="Q30" i="7"/>
  <c r="O30" i="7"/>
  <c r="M30" i="7"/>
  <c r="K30" i="7"/>
  <c r="I30" i="7"/>
  <c r="G30" i="7"/>
  <c r="E30" i="7"/>
  <c r="B30" i="7"/>
  <c r="C30" i="7" s="1"/>
  <c r="AC29" i="7"/>
  <c r="AA29" i="7"/>
  <c r="Y29" i="7"/>
  <c r="W29" i="7"/>
  <c r="U29" i="7"/>
  <c r="S29" i="7"/>
  <c r="Q29" i="7"/>
  <c r="O29" i="7"/>
  <c r="M29" i="7"/>
  <c r="K29" i="7"/>
  <c r="I29" i="7"/>
  <c r="G29" i="7"/>
  <c r="E29" i="7"/>
  <c r="B29" i="7"/>
  <c r="C29" i="7" s="1"/>
  <c r="AC28" i="7"/>
  <c r="AA28" i="7"/>
  <c r="Y28" i="7"/>
  <c r="W28" i="7"/>
  <c r="U28" i="7"/>
  <c r="S28" i="7"/>
  <c r="Q28" i="7"/>
  <c r="O28" i="7"/>
  <c r="M28" i="7"/>
  <c r="K28" i="7"/>
  <c r="I28" i="7"/>
  <c r="G28" i="7"/>
  <c r="E28" i="7"/>
  <c r="B28" i="7"/>
  <c r="C28" i="7" s="1"/>
  <c r="AC27" i="7"/>
  <c r="AA27" i="7"/>
  <c r="Y27" i="7"/>
  <c r="W27" i="7"/>
  <c r="U27" i="7"/>
  <c r="S27" i="7"/>
  <c r="Q27" i="7"/>
  <c r="O27" i="7"/>
  <c r="M27" i="7"/>
  <c r="K27" i="7"/>
  <c r="I27" i="7"/>
  <c r="G27" i="7"/>
  <c r="E27" i="7"/>
  <c r="B27" i="7"/>
  <c r="C27" i="7" s="1"/>
  <c r="AC26" i="7"/>
  <c r="AA26" i="7"/>
  <c r="Y26" i="7"/>
  <c r="W26" i="7"/>
  <c r="U26" i="7"/>
  <c r="S26" i="7"/>
  <c r="Q26" i="7"/>
  <c r="O26" i="7"/>
  <c r="M26" i="7"/>
  <c r="K26" i="7"/>
  <c r="I26" i="7"/>
  <c r="G26" i="7"/>
  <c r="E26" i="7"/>
  <c r="B26" i="7"/>
  <c r="C26" i="7" s="1"/>
  <c r="AC25" i="7"/>
  <c r="AA25" i="7"/>
  <c r="Y25" i="7"/>
  <c r="W25" i="7"/>
  <c r="U25" i="7"/>
  <c r="S25" i="7"/>
  <c r="Q25" i="7"/>
  <c r="O25" i="7"/>
  <c r="M25" i="7"/>
  <c r="K25" i="7"/>
  <c r="I25" i="7"/>
  <c r="G25" i="7"/>
  <c r="E25" i="7"/>
  <c r="B25" i="7"/>
  <c r="C25" i="7" s="1"/>
  <c r="AC24" i="7"/>
  <c r="AA24" i="7"/>
  <c r="Y24" i="7"/>
  <c r="W24" i="7"/>
  <c r="U24" i="7"/>
  <c r="S24" i="7"/>
  <c r="Q24" i="7"/>
  <c r="O24" i="7"/>
  <c r="M24" i="7"/>
  <c r="K24" i="7"/>
  <c r="I24" i="7"/>
  <c r="G24" i="7"/>
  <c r="E24" i="7"/>
  <c r="C24" i="7"/>
  <c r="B24" i="7"/>
  <c r="AC23" i="7"/>
  <c r="AA23" i="7"/>
  <c r="Y23" i="7"/>
  <c r="W23" i="7"/>
  <c r="U23" i="7"/>
  <c r="S23" i="7"/>
  <c r="Q23" i="7"/>
  <c r="O23" i="7"/>
  <c r="M23" i="7"/>
  <c r="K23" i="7"/>
  <c r="I23" i="7"/>
  <c r="G23" i="7"/>
  <c r="E23" i="7"/>
  <c r="B23" i="7"/>
  <c r="C23" i="7" s="1"/>
  <c r="AC22" i="7"/>
  <c r="AA22" i="7"/>
  <c r="Y22" i="7"/>
  <c r="W22" i="7"/>
  <c r="U22" i="7"/>
  <c r="S22" i="7"/>
  <c r="Q22" i="7"/>
  <c r="O22" i="7"/>
  <c r="M22" i="7"/>
  <c r="K22" i="7"/>
  <c r="I22" i="7"/>
  <c r="G22" i="7"/>
  <c r="E22" i="7"/>
  <c r="B22" i="7"/>
  <c r="C22" i="7" s="1"/>
  <c r="AC21" i="7"/>
  <c r="AA21" i="7"/>
  <c r="Y21" i="7"/>
  <c r="W21" i="7"/>
  <c r="U21" i="7"/>
  <c r="S21" i="7"/>
  <c r="Q21" i="7"/>
  <c r="O21" i="7"/>
  <c r="M21" i="7"/>
  <c r="K21" i="7"/>
  <c r="I21" i="7"/>
  <c r="G21" i="7"/>
  <c r="E21" i="7"/>
  <c r="B21" i="7"/>
  <c r="C21" i="7" s="1"/>
  <c r="AC20" i="7"/>
  <c r="AA20" i="7"/>
  <c r="Y20" i="7"/>
  <c r="W20" i="7"/>
  <c r="U20" i="7"/>
  <c r="S20" i="7"/>
  <c r="Q20" i="7"/>
  <c r="O20" i="7"/>
  <c r="M20" i="7"/>
  <c r="K20" i="7"/>
  <c r="I20" i="7"/>
  <c r="G20" i="7"/>
  <c r="E20" i="7"/>
  <c r="B20" i="7"/>
  <c r="C20" i="7" s="1"/>
  <c r="AC19" i="7"/>
  <c r="AA19" i="7"/>
  <c r="Y19" i="7"/>
  <c r="W19" i="7"/>
  <c r="U19" i="7"/>
  <c r="S19" i="7"/>
  <c r="Q19" i="7"/>
  <c r="O19" i="7"/>
  <c r="M19" i="7"/>
  <c r="K19" i="7"/>
  <c r="I19" i="7"/>
  <c r="G19" i="7"/>
  <c r="E19" i="7"/>
  <c r="B19" i="7"/>
  <c r="C19" i="7" s="1"/>
  <c r="AC18" i="7"/>
  <c r="AA18" i="7"/>
  <c r="Y18" i="7"/>
  <c r="W18" i="7"/>
  <c r="U18" i="7"/>
  <c r="S18" i="7"/>
  <c r="Q18" i="7"/>
  <c r="O18" i="7"/>
  <c r="M18" i="7"/>
  <c r="K18" i="7"/>
  <c r="I18" i="7"/>
  <c r="G18" i="7"/>
  <c r="E18" i="7"/>
  <c r="B18" i="7"/>
  <c r="C18" i="7" s="1"/>
  <c r="AC17" i="7"/>
  <c r="AA17" i="7"/>
  <c r="Y17" i="7"/>
  <c r="W17" i="7"/>
  <c r="U17" i="7"/>
  <c r="S17" i="7"/>
  <c r="Q17" i="7"/>
  <c r="O17" i="7"/>
  <c r="M17" i="7"/>
  <c r="K17" i="7"/>
  <c r="I17" i="7"/>
  <c r="G17" i="7"/>
  <c r="E17" i="7"/>
  <c r="B17" i="7"/>
  <c r="C17" i="7" s="1"/>
  <c r="AC16" i="7"/>
  <c r="AA16" i="7"/>
  <c r="Y16" i="7"/>
  <c r="W16" i="7"/>
  <c r="U16" i="7"/>
  <c r="S16" i="7"/>
  <c r="Q16" i="7"/>
  <c r="O16" i="7"/>
  <c r="M16" i="7"/>
  <c r="K16" i="7"/>
  <c r="I16" i="7"/>
  <c r="G16" i="7"/>
  <c r="E16" i="7"/>
  <c r="C16" i="7"/>
  <c r="B16" i="7"/>
  <c r="AC15" i="7"/>
  <c r="AA15" i="7"/>
  <c r="Y15" i="7"/>
  <c r="W15" i="7"/>
  <c r="U15" i="7"/>
  <c r="S15" i="7"/>
  <c r="Q15" i="7"/>
  <c r="O15" i="7"/>
  <c r="M15" i="7"/>
  <c r="K15" i="7"/>
  <c r="I15" i="7"/>
  <c r="G15" i="7"/>
  <c r="E15" i="7"/>
  <c r="B15" i="7"/>
  <c r="C15" i="7" s="1"/>
  <c r="AC14" i="7"/>
  <c r="AA14" i="7"/>
  <c r="Y14" i="7"/>
  <c r="W14" i="7"/>
  <c r="U14" i="7"/>
  <c r="S14" i="7"/>
  <c r="Q14" i="7"/>
  <c r="O14" i="7"/>
  <c r="M14" i="7"/>
  <c r="K14" i="7"/>
  <c r="I14" i="7"/>
  <c r="G14" i="7"/>
  <c r="E14" i="7"/>
  <c r="B14" i="7"/>
  <c r="C14" i="7" s="1"/>
  <c r="AC13" i="7"/>
  <c r="AA13" i="7"/>
  <c r="Y13" i="7"/>
  <c r="W13" i="7"/>
  <c r="U13" i="7"/>
  <c r="S13" i="7"/>
  <c r="Q13" i="7"/>
  <c r="O13" i="7"/>
  <c r="M13" i="7"/>
  <c r="K13" i="7"/>
  <c r="I13" i="7"/>
  <c r="G13" i="7"/>
  <c r="E13" i="7"/>
  <c r="B13" i="7"/>
  <c r="C13" i="7" s="1"/>
  <c r="AC12" i="7"/>
  <c r="AA12" i="7"/>
  <c r="Y12" i="7"/>
  <c r="W12" i="7"/>
  <c r="U12" i="7"/>
  <c r="S12" i="7"/>
  <c r="Q12" i="7"/>
  <c r="O12" i="7"/>
  <c r="M12" i="7"/>
  <c r="K12" i="7"/>
  <c r="I12" i="7"/>
  <c r="G12" i="7"/>
  <c r="E12" i="7"/>
  <c r="B12" i="7"/>
  <c r="C12" i="7" s="1"/>
  <c r="AC11" i="7"/>
  <c r="AA11" i="7"/>
  <c r="Y11" i="7"/>
  <c r="W11" i="7"/>
  <c r="U11" i="7"/>
  <c r="S11" i="7"/>
  <c r="Q11" i="7"/>
  <c r="O11" i="7"/>
  <c r="M11" i="7"/>
  <c r="K11" i="7"/>
  <c r="I11" i="7"/>
  <c r="G11" i="7"/>
  <c r="E11" i="7"/>
  <c r="B11" i="7"/>
  <c r="C11" i="7" s="1"/>
  <c r="AC10" i="7"/>
  <c r="AA10" i="7"/>
  <c r="Y10" i="7"/>
  <c r="W10" i="7"/>
  <c r="U10" i="7"/>
  <c r="S10" i="7"/>
  <c r="Q10" i="7"/>
  <c r="O10" i="7"/>
  <c r="M10" i="7"/>
  <c r="K10" i="7"/>
  <c r="I10" i="7"/>
  <c r="G10" i="7"/>
  <c r="E10" i="7"/>
  <c r="B10" i="7"/>
  <c r="AB9" i="7"/>
  <c r="AC9" i="7" s="1"/>
  <c r="Z9" i="7"/>
  <c r="AA9" i="7" s="1"/>
  <c r="X9" i="7"/>
  <c r="Y9" i="7" s="1"/>
  <c r="V9" i="7"/>
  <c r="W9" i="7" s="1"/>
  <c r="T9" i="7"/>
  <c r="U9" i="7" s="1"/>
  <c r="R9" i="7"/>
  <c r="S9" i="7" s="1"/>
  <c r="Q9" i="7"/>
  <c r="P9" i="7"/>
  <c r="N9" i="7"/>
  <c r="O9" i="7" s="1"/>
  <c r="L9" i="7"/>
  <c r="M9" i="7" s="1"/>
  <c r="J9" i="7"/>
  <c r="K9" i="7" s="1"/>
  <c r="I9" i="7"/>
  <c r="H9" i="7"/>
  <c r="F9" i="7"/>
  <c r="G9" i="7" s="1"/>
  <c r="D9" i="7"/>
  <c r="E9" i="7" s="1"/>
  <c r="B9" i="7" l="1"/>
  <c r="C9" i="7" s="1"/>
  <c r="C10" i="7"/>
  <c r="B98" i="6" l="1"/>
  <c r="AC97" i="6"/>
  <c r="AA97" i="6"/>
  <c r="Y97" i="6"/>
  <c r="W97" i="6"/>
  <c r="U97" i="6"/>
  <c r="S97" i="6"/>
  <c r="Q97" i="6"/>
  <c r="O97" i="6"/>
  <c r="M97" i="6"/>
  <c r="K97" i="6"/>
  <c r="I97" i="6"/>
  <c r="G97" i="6"/>
  <c r="E97" i="6"/>
  <c r="B97" i="6"/>
  <c r="C97" i="6" s="1"/>
  <c r="AC96" i="6"/>
  <c r="AA96" i="6"/>
  <c r="Y96" i="6"/>
  <c r="W96" i="6"/>
  <c r="U96" i="6"/>
  <c r="S96" i="6"/>
  <c r="Q96" i="6"/>
  <c r="O96" i="6"/>
  <c r="M96" i="6"/>
  <c r="K96" i="6"/>
  <c r="I96" i="6"/>
  <c r="G96" i="6"/>
  <c r="E96" i="6"/>
  <c r="B96" i="6"/>
  <c r="C96" i="6" s="1"/>
  <c r="AC95" i="6"/>
  <c r="AA95" i="6"/>
  <c r="Y95" i="6"/>
  <c r="W95" i="6"/>
  <c r="U95" i="6"/>
  <c r="S95" i="6"/>
  <c r="Q95" i="6"/>
  <c r="O95" i="6"/>
  <c r="M95" i="6"/>
  <c r="K95" i="6"/>
  <c r="I95" i="6"/>
  <c r="G95" i="6"/>
  <c r="E95" i="6"/>
  <c r="B95" i="6"/>
  <c r="C95" i="6" s="1"/>
  <c r="AC94" i="6"/>
  <c r="AA94" i="6"/>
  <c r="Y94" i="6"/>
  <c r="W94" i="6"/>
  <c r="U94" i="6"/>
  <c r="S94" i="6"/>
  <c r="Q94" i="6"/>
  <c r="O94" i="6"/>
  <c r="M94" i="6"/>
  <c r="K94" i="6"/>
  <c r="I94" i="6"/>
  <c r="G94" i="6"/>
  <c r="E94" i="6"/>
  <c r="B94" i="6"/>
  <c r="C94" i="6" s="1"/>
  <c r="AC93" i="6"/>
  <c r="AA93" i="6"/>
  <c r="Y93" i="6"/>
  <c r="W93" i="6"/>
  <c r="U93" i="6"/>
  <c r="S93" i="6"/>
  <c r="Q93" i="6"/>
  <c r="O93" i="6"/>
  <c r="M93" i="6"/>
  <c r="K93" i="6"/>
  <c r="I93" i="6"/>
  <c r="G93" i="6"/>
  <c r="E93" i="6"/>
  <c r="B93" i="6"/>
  <c r="C93" i="6" s="1"/>
  <c r="AC92" i="6"/>
  <c r="AA92" i="6"/>
  <c r="Y92" i="6"/>
  <c r="W92" i="6"/>
  <c r="U92" i="6"/>
  <c r="S92" i="6"/>
  <c r="Q92" i="6"/>
  <c r="O92" i="6"/>
  <c r="M92" i="6"/>
  <c r="K92" i="6"/>
  <c r="I92" i="6"/>
  <c r="G92" i="6"/>
  <c r="E92" i="6"/>
  <c r="B92" i="6"/>
  <c r="C92" i="6" s="1"/>
  <c r="AC91" i="6"/>
  <c r="AA91" i="6"/>
  <c r="Y91" i="6"/>
  <c r="W91" i="6"/>
  <c r="U91" i="6"/>
  <c r="S91" i="6"/>
  <c r="Q91" i="6"/>
  <c r="O91" i="6"/>
  <c r="M91" i="6"/>
  <c r="K91" i="6"/>
  <c r="I91" i="6"/>
  <c r="G91" i="6"/>
  <c r="E91" i="6"/>
  <c r="B91" i="6"/>
  <c r="C91" i="6" s="1"/>
  <c r="AC90" i="6"/>
  <c r="AA90" i="6"/>
  <c r="Y90" i="6"/>
  <c r="W90" i="6"/>
  <c r="U90" i="6"/>
  <c r="S90" i="6"/>
  <c r="Q90" i="6"/>
  <c r="O90" i="6"/>
  <c r="M90" i="6"/>
  <c r="K90" i="6"/>
  <c r="I90" i="6"/>
  <c r="G90" i="6"/>
  <c r="E90" i="6"/>
  <c r="B90" i="6"/>
  <c r="C90" i="6" s="1"/>
  <c r="AC89" i="6"/>
  <c r="AA89" i="6"/>
  <c r="Y89" i="6"/>
  <c r="W89" i="6"/>
  <c r="U89" i="6"/>
  <c r="S89" i="6"/>
  <c r="Q89" i="6"/>
  <c r="O89" i="6"/>
  <c r="M89" i="6"/>
  <c r="K89" i="6"/>
  <c r="I89" i="6"/>
  <c r="G89" i="6"/>
  <c r="E89" i="6"/>
  <c r="B89" i="6"/>
  <c r="C89" i="6" s="1"/>
  <c r="AC88" i="6"/>
  <c r="AA88" i="6"/>
  <c r="Y88" i="6"/>
  <c r="W88" i="6"/>
  <c r="U88" i="6"/>
  <c r="S88" i="6"/>
  <c r="Q88" i="6"/>
  <c r="O88" i="6"/>
  <c r="M88" i="6"/>
  <c r="K88" i="6"/>
  <c r="I88" i="6"/>
  <c r="G88" i="6"/>
  <c r="E88" i="6"/>
  <c r="B88" i="6"/>
  <c r="C88" i="6" s="1"/>
  <c r="AC87" i="6"/>
  <c r="AA87" i="6"/>
  <c r="Y87" i="6"/>
  <c r="W87" i="6"/>
  <c r="U87" i="6"/>
  <c r="S87" i="6"/>
  <c r="Q87" i="6"/>
  <c r="O87" i="6"/>
  <c r="M87" i="6"/>
  <c r="K87" i="6"/>
  <c r="I87" i="6"/>
  <c r="G87" i="6"/>
  <c r="E87" i="6"/>
  <c r="B87" i="6"/>
  <c r="C87" i="6" s="1"/>
  <c r="AC86" i="6"/>
  <c r="AA86" i="6"/>
  <c r="Y86" i="6"/>
  <c r="W86" i="6"/>
  <c r="U86" i="6"/>
  <c r="S86" i="6"/>
  <c r="Q86" i="6"/>
  <c r="O86" i="6"/>
  <c r="M86" i="6"/>
  <c r="K86" i="6"/>
  <c r="I86" i="6"/>
  <c r="G86" i="6"/>
  <c r="E86" i="6"/>
  <c r="B86" i="6"/>
  <c r="C86" i="6" s="1"/>
  <c r="AC85" i="6"/>
  <c r="AA85" i="6"/>
  <c r="Y85" i="6"/>
  <c r="W85" i="6"/>
  <c r="U85" i="6"/>
  <c r="S85" i="6"/>
  <c r="Q85" i="6"/>
  <c r="O85" i="6"/>
  <c r="M85" i="6"/>
  <c r="K85" i="6"/>
  <c r="I85" i="6"/>
  <c r="G85" i="6"/>
  <c r="E85" i="6"/>
  <c r="B85" i="6"/>
  <c r="C85" i="6" s="1"/>
  <c r="AC84" i="6"/>
  <c r="AA84" i="6"/>
  <c r="Y84" i="6"/>
  <c r="W84" i="6"/>
  <c r="U84" i="6"/>
  <c r="S84" i="6"/>
  <c r="Q84" i="6"/>
  <c r="O84" i="6"/>
  <c r="M84" i="6"/>
  <c r="K84" i="6"/>
  <c r="I84" i="6"/>
  <c r="G84" i="6"/>
  <c r="E84" i="6"/>
  <c r="B84" i="6"/>
  <c r="C84" i="6" s="1"/>
  <c r="AC83" i="6"/>
  <c r="AA83" i="6"/>
  <c r="Y83" i="6"/>
  <c r="W83" i="6"/>
  <c r="U83" i="6"/>
  <c r="S83" i="6"/>
  <c r="Q83" i="6"/>
  <c r="O83" i="6"/>
  <c r="M83" i="6"/>
  <c r="K83" i="6"/>
  <c r="I83" i="6"/>
  <c r="G83" i="6"/>
  <c r="E83" i="6"/>
  <c r="B83" i="6"/>
  <c r="C83" i="6" s="1"/>
  <c r="AC82" i="6"/>
  <c r="AA82" i="6"/>
  <c r="Y82" i="6"/>
  <c r="W82" i="6"/>
  <c r="U82" i="6"/>
  <c r="S82" i="6"/>
  <c r="Q82" i="6"/>
  <c r="O82" i="6"/>
  <c r="M82" i="6"/>
  <c r="K82" i="6"/>
  <c r="I82" i="6"/>
  <c r="G82" i="6"/>
  <c r="E82" i="6"/>
  <c r="C82" i="6"/>
  <c r="B82" i="6"/>
  <c r="AC81" i="6"/>
  <c r="AA81" i="6"/>
  <c r="Y81" i="6"/>
  <c r="W81" i="6"/>
  <c r="U81" i="6"/>
  <c r="S81" i="6"/>
  <c r="Q81" i="6"/>
  <c r="O81" i="6"/>
  <c r="M81" i="6"/>
  <c r="K81" i="6"/>
  <c r="I81" i="6"/>
  <c r="G81" i="6"/>
  <c r="E81" i="6"/>
  <c r="B81" i="6"/>
  <c r="C81" i="6" s="1"/>
  <c r="AC80" i="6"/>
  <c r="AA80" i="6"/>
  <c r="Y80" i="6"/>
  <c r="W80" i="6"/>
  <c r="U80" i="6"/>
  <c r="S80" i="6"/>
  <c r="Q80" i="6"/>
  <c r="O80" i="6"/>
  <c r="M80" i="6"/>
  <c r="K80" i="6"/>
  <c r="I80" i="6"/>
  <c r="G80" i="6"/>
  <c r="E80" i="6"/>
  <c r="B80" i="6"/>
  <c r="C80" i="6" s="1"/>
  <c r="AC79" i="6"/>
  <c r="AA79" i="6"/>
  <c r="Y79" i="6"/>
  <c r="W79" i="6"/>
  <c r="U79" i="6"/>
  <c r="S79" i="6"/>
  <c r="Q79" i="6"/>
  <c r="O79" i="6"/>
  <c r="M79" i="6"/>
  <c r="K79" i="6"/>
  <c r="I79" i="6"/>
  <c r="G79" i="6"/>
  <c r="E79" i="6"/>
  <c r="B79" i="6"/>
  <c r="C79" i="6" s="1"/>
  <c r="AC78" i="6"/>
  <c r="AA78" i="6"/>
  <c r="Y78" i="6"/>
  <c r="W78" i="6"/>
  <c r="U78" i="6"/>
  <c r="S78" i="6"/>
  <c r="Q78" i="6"/>
  <c r="O78" i="6"/>
  <c r="M78" i="6"/>
  <c r="K78" i="6"/>
  <c r="I78" i="6"/>
  <c r="G78" i="6"/>
  <c r="E78" i="6"/>
  <c r="B78" i="6"/>
  <c r="C78" i="6" s="1"/>
  <c r="AC77" i="6"/>
  <c r="AA77" i="6"/>
  <c r="Y77" i="6"/>
  <c r="W77" i="6"/>
  <c r="U77" i="6"/>
  <c r="S77" i="6"/>
  <c r="Q77" i="6"/>
  <c r="O77" i="6"/>
  <c r="M77" i="6"/>
  <c r="K77" i="6"/>
  <c r="I77" i="6"/>
  <c r="G77" i="6"/>
  <c r="E77" i="6"/>
  <c r="B77" i="6"/>
  <c r="C77" i="6" s="1"/>
  <c r="AC76" i="6"/>
  <c r="AA76" i="6"/>
  <c r="Y76" i="6"/>
  <c r="W76" i="6"/>
  <c r="U76" i="6"/>
  <c r="S76" i="6"/>
  <c r="Q76" i="6"/>
  <c r="O76" i="6"/>
  <c r="M76" i="6"/>
  <c r="K76" i="6"/>
  <c r="I76" i="6"/>
  <c r="G76" i="6"/>
  <c r="E76" i="6"/>
  <c r="B76" i="6"/>
  <c r="C76" i="6" s="1"/>
  <c r="AC75" i="6"/>
  <c r="AA75" i="6"/>
  <c r="Y75" i="6"/>
  <c r="W75" i="6"/>
  <c r="U75" i="6"/>
  <c r="S75" i="6"/>
  <c r="Q75" i="6"/>
  <c r="O75" i="6"/>
  <c r="M75" i="6"/>
  <c r="K75" i="6"/>
  <c r="I75" i="6"/>
  <c r="G75" i="6"/>
  <c r="E75" i="6"/>
  <c r="B75" i="6"/>
  <c r="C75" i="6" s="1"/>
  <c r="AC74" i="6"/>
  <c r="AA74" i="6"/>
  <c r="Y74" i="6"/>
  <c r="W74" i="6"/>
  <c r="U74" i="6"/>
  <c r="S74" i="6"/>
  <c r="Q74" i="6"/>
  <c r="O74" i="6"/>
  <c r="M74" i="6"/>
  <c r="K74" i="6"/>
  <c r="I74" i="6"/>
  <c r="G74" i="6"/>
  <c r="E74" i="6"/>
  <c r="B74" i="6"/>
  <c r="C74" i="6" s="1"/>
  <c r="AC73" i="6"/>
  <c r="AA73" i="6"/>
  <c r="Y73" i="6"/>
  <c r="W73" i="6"/>
  <c r="U73" i="6"/>
  <c r="S73" i="6"/>
  <c r="Q73" i="6"/>
  <c r="O73" i="6"/>
  <c r="M73" i="6"/>
  <c r="K73" i="6"/>
  <c r="I73" i="6"/>
  <c r="G73" i="6"/>
  <c r="E73" i="6"/>
  <c r="B73" i="6"/>
  <c r="C73" i="6" s="1"/>
  <c r="AC72" i="6"/>
  <c r="AA72" i="6"/>
  <c r="Y72" i="6"/>
  <c r="W72" i="6"/>
  <c r="U72" i="6"/>
  <c r="S72" i="6"/>
  <c r="Q72" i="6"/>
  <c r="O72" i="6"/>
  <c r="M72" i="6"/>
  <c r="K72" i="6"/>
  <c r="I72" i="6"/>
  <c r="G72" i="6"/>
  <c r="E72" i="6"/>
  <c r="B72" i="6"/>
  <c r="C72" i="6" s="1"/>
  <c r="AC71" i="6"/>
  <c r="AA71" i="6"/>
  <c r="Y71" i="6"/>
  <c r="W71" i="6"/>
  <c r="U71" i="6"/>
  <c r="S71" i="6"/>
  <c r="Q71" i="6"/>
  <c r="O71" i="6"/>
  <c r="M71" i="6"/>
  <c r="K71" i="6"/>
  <c r="I71" i="6"/>
  <c r="G71" i="6"/>
  <c r="E71" i="6"/>
  <c r="B71" i="6"/>
  <c r="C71" i="6" s="1"/>
  <c r="AC70" i="6"/>
  <c r="AA70" i="6"/>
  <c r="Y70" i="6"/>
  <c r="W70" i="6"/>
  <c r="U70" i="6"/>
  <c r="S70" i="6"/>
  <c r="Q70" i="6"/>
  <c r="O70" i="6"/>
  <c r="M70" i="6"/>
  <c r="K70" i="6"/>
  <c r="I70" i="6"/>
  <c r="G70" i="6"/>
  <c r="E70" i="6"/>
  <c r="B70" i="6"/>
  <c r="C70" i="6" s="1"/>
  <c r="AC69" i="6"/>
  <c r="AA69" i="6"/>
  <c r="Y69" i="6"/>
  <c r="W69" i="6"/>
  <c r="U69" i="6"/>
  <c r="S69" i="6"/>
  <c r="Q69" i="6"/>
  <c r="O69" i="6"/>
  <c r="M69" i="6"/>
  <c r="K69" i="6"/>
  <c r="I69" i="6"/>
  <c r="G69" i="6"/>
  <c r="E69" i="6"/>
  <c r="B69" i="6"/>
  <c r="C69" i="6" s="1"/>
  <c r="AC68" i="6"/>
  <c r="AA68" i="6"/>
  <c r="Y68" i="6"/>
  <c r="W68" i="6"/>
  <c r="U68" i="6"/>
  <c r="S68" i="6"/>
  <c r="Q68" i="6"/>
  <c r="O68" i="6"/>
  <c r="M68" i="6"/>
  <c r="K68" i="6"/>
  <c r="I68" i="6"/>
  <c r="G68" i="6"/>
  <c r="E68" i="6"/>
  <c r="B68" i="6"/>
  <c r="C68" i="6" s="1"/>
  <c r="AC67" i="6"/>
  <c r="AA67" i="6"/>
  <c r="Y67" i="6"/>
  <c r="W67" i="6"/>
  <c r="U67" i="6"/>
  <c r="S67" i="6"/>
  <c r="Q67" i="6"/>
  <c r="O67" i="6"/>
  <c r="M67" i="6"/>
  <c r="K67" i="6"/>
  <c r="I67" i="6"/>
  <c r="G67" i="6"/>
  <c r="E67" i="6"/>
  <c r="B67" i="6"/>
  <c r="C67" i="6" s="1"/>
  <c r="AC66" i="6"/>
  <c r="AA66" i="6"/>
  <c r="Y66" i="6"/>
  <c r="W66" i="6"/>
  <c r="U66" i="6"/>
  <c r="S66" i="6"/>
  <c r="Q66" i="6"/>
  <c r="O66" i="6"/>
  <c r="M66" i="6"/>
  <c r="K66" i="6"/>
  <c r="I66" i="6"/>
  <c r="G66" i="6"/>
  <c r="E66" i="6"/>
  <c r="B66" i="6"/>
  <c r="C66" i="6" s="1"/>
  <c r="AC65" i="6"/>
  <c r="AA65" i="6"/>
  <c r="Y65" i="6"/>
  <c r="W65" i="6"/>
  <c r="U65" i="6"/>
  <c r="S65" i="6"/>
  <c r="Q65" i="6"/>
  <c r="O65" i="6"/>
  <c r="M65" i="6"/>
  <c r="K65" i="6"/>
  <c r="I65" i="6"/>
  <c r="G65" i="6"/>
  <c r="E65" i="6"/>
  <c r="B65" i="6"/>
  <c r="C65" i="6" s="1"/>
  <c r="AC64" i="6"/>
  <c r="AA64" i="6"/>
  <c r="Y64" i="6"/>
  <c r="W64" i="6"/>
  <c r="U64" i="6"/>
  <c r="S64" i="6"/>
  <c r="Q64" i="6"/>
  <c r="O64" i="6"/>
  <c r="M64" i="6"/>
  <c r="K64" i="6"/>
  <c r="I64" i="6"/>
  <c r="G64" i="6"/>
  <c r="E64" i="6"/>
  <c r="B64" i="6"/>
  <c r="C64" i="6" s="1"/>
  <c r="AC63" i="6"/>
  <c r="AA63" i="6"/>
  <c r="Y63" i="6"/>
  <c r="W63" i="6"/>
  <c r="U63" i="6"/>
  <c r="S63" i="6"/>
  <c r="Q63" i="6"/>
  <c r="O63" i="6"/>
  <c r="M63" i="6"/>
  <c r="K63" i="6"/>
  <c r="I63" i="6"/>
  <c r="G63" i="6"/>
  <c r="E63" i="6"/>
  <c r="B63" i="6"/>
  <c r="C63" i="6" s="1"/>
  <c r="AC62" i="6"/>
  <c r="AA62" i="6"/>
  <c r="Y62" i="6"/>
  <c r="W62" i="6"/>
  <c r="U62" i="6"/>
  <c r="S62" i="6"/>
  <c r="Q62" i="6"/>
  <c r="O62" i="6"/>
  <c r="M62" i="6"/>
  <c r="K62" i="6"/>
  <c r="I62" i="6"/>
  <c r="G62" i="6"/>
  <c r="E62" i="6"/>
  <c r="B62" i="6"/>
  <c r="C62" i="6" s="1"/>
  <c r="AC61" i="6"/>
  <c r="AA61" i="6"/>
  <c r="Y61" i="6"/>
  <c r="W61" i="6"/>
  <c r="U61" i="6"/>
  <c r="S61" i="6"/>
  <c r="Q61" i="6"/>
  <c r="O61" i="6"/>
  <c r="M61" i="6"/>
  <c r="K61" i="6"/>
  <c r="I61" i="6"/>
  <c r="G61" i="6"/>
  <c r="E61" i="6"/>
  <c r="B61" i="6"/>
  <c r="C61" i="6" s="1"/>
  <c r="AC60" i="6"/>
  <c r="AA60" i="6"/>
  <c r="Y60" i="6"/>
  <c r="W60" i="6"/>
  <c r="U60" i="6"/>
  <c r="S60" i="6"/>
  <c r="Q60" i="6"/>
  <c r="O60" i="6"/>
  <c r="M60" i="6"/>
  <c r="K60" i="6"/>
  <c r="I60" i="6"/>
  <c r="G60" i="6"/>
  <c r="E60" i="6"/>
  <c r="B60" i="6"/>
  <c r="C60" i="6" s="1"/>
  <c r="AC59" i="6"/>
  <c r="AA59" i="6"/>
  <c r="Y59" i="6"/>
  <c r="W59" i="6"/>
  <c r="U59" i="6"/>
  <c r="S59" i="6"/>
  <c r="Q59" i="6"/>
  <c r="O59" i="6"/>
  <c r="M59" i="6"/>
  <c r="K59" i="6"/>
  <c r="I59" i="6"/>
  <c r="G59" i="6"/>
  <c r="E59" i="6"/>
  <c r="B59" i="6"/>
  <c r="C59" i="6" s="1"/>
  <c r="AC58" i="6"/>
  <c r="AA58" i="6"/>
  <c r="Y58" i="6"/>
  <c r="W58" i="6"/>
  <c r="U58" i="6"/>
  <c r="S58" i="6"/>
  <c r="Q58" i="6"/>
  <c r="O58" i="6"/>
  <c r="M58" i="6"/>
  <c r="K58" i="6"/>
  <c r="I58" i="6"/>
  <c r="G58" i="6"/>
  <c r="E58" i="6"/>
  <c r="B58" i="6"/>
  <c r="C58" i="6" s="1"/>
  <c r="AC57" i="6"/>
  <c r="AA57" i="6"/>
  <c r="Y57" i="6"/>
  <c r="W57" i="6"/>
  <c r="U57" i="6"/>
  <c r="S57" i="6"/>
  <c r="Q57" i="6"/>
  <c r="O57" i="6"/>
  <c r="M57" i="6"/>
  <c r="K57" i="6"/>
  <c r="I57" i="6"/>
  <c r="G57" i="6"/>
  <c r="E57" i="6"/>
  <c r="B57" i="6"/>
  <c r="C57" i="6" s="1"/>
  <c r="AC56" i="6"/>
  <c r="AA56" i="6"/>
  <c r="Y56" i="6"/>
  <c r="W56" i="6"/>
  <c r="U56" i="6"/>
  <c r="S56" i="6"/>
  <c r="Q56" i="6"/>
  <c r="O56" i="6"/>
  <c r="M56" i="6"/>
  <c r="K56" i="6"/>
  <c r="I56" i="6"/>
  <c r="G56" i="6"/>
  <c r="E56" i="6"/>
  <c r="C56" i="6"/>
  <c r="B56" i="6"/>
  <c r="AC55" i="6"/>
  <c r="AA55" i="6"/>
  <c r="Y55" i="6"/>
  <c r="W55" i="6"/>
  <c r="U55" i="6"/>
  <c r="S55" i="6"/>
  <c r="Q55" i="6"/>
  <c r="O55" i="6"/>
  <c r="M55" i="6"/>
  <c r="K55" i="6"/>
  <c r="I55" i="6"/>
  <c r="G55" i="6"/>
  <c r="E55" i="6"/>
  <c r="B55" i="6"/>
  <c r="C55" i="6" s="1"/>
  <c r="AC54" i="6"/>
  <c r="AA54" i="6"/>
  <c r="Y54" i="6"/>
  <c r="W54" i="6"/>
  <c r="U54" i="6"/>
  <c r="S54" i="6"/>
  <c r="Q54" i="6"/>
  <c r="O54" i="6"/>
  <c r="M54" i="6"/>
  <c r="K54" i="6"/>
  <c r="I54" i="6"/>
  <c r="G54" i="6"/>
  <c r="E54" i="6"/>
  <c r="B54" i="6"/>
  <c r="C54" i="6" s="1"/>
  <c r="AC53" i="6"/>
  <c r="AA53" i="6"/>
  <c r="Y53" i="6"/>
  <c r="W53" i="6"/>
  <c r="U53" i="6"/>
  <c r="S53" i="6"/>
  <c r="Q53" i="6"/>
  <c r="O53" i="6"/>
  <c r="M53" i="6"/>
  <c r="K53" i="6"/>
  <c r="I53" i="6"/>
  <c r="G53" i="6"/>
  <c r="E53" i="6"/>
  <c r="B53" i="6"/>
  <c r="C53" i="6" s="1"/>
  <c r="AC52" i="6"/>
  <c r="AA52" i="6"/>
  <c r="Y52" i="6"/>
  <c r="W52" i="6"/>
  <c r="U52" i="6"/>
  <c r="S52" i="6"/>
  <c r="Q52" i="6"/>
  <c r="O52" i="6"/>
  <c r="M52" i="6"/>
  <c r="K52" i="6"/>
  <c r="I52" i="6"/>
  <c r="G52" i="6"/>
  <c r="E52" i="6"/>
  <c r="B52" i="6"/>
  <c r="C52" i="6" s="1"/>
  <c r="AC51" i="6"/>
  <c r="AA51" i="6"/>
  <c r="Y51" i="6"/>
  <c r="W51" i="6"/>
  <c r="U51" i="6"/>
  <c r="S51" i="6"/>
  <c r="Q51" i="6"/>
  <c r="O51" i="6"/>
  <c r="M51" i="6"/>
  <c r="K51" i="6"/>
  <c r="I51" i="6"/>
  <c r="G51" i="6"/>
  <c r="E51" i="6"/>
  <c r="B51" i="6"/>
  <c r="C51" i="6" s="1"/>
  <c r="AC50" i="6"/>
  <c r="AA50" i="6"/>
  <c r="Y50" i="6"/>
  <c r="W50" i="6"/>
  <c r="U50" i="6"/>
  <c r="S50" i="6"/>
  <c r="Q50" i="6"/>
  <c r="O50" i="6"/>
  <c r="M50" i="6"/>
  <c r="K50" i="6"/>
  <c r="I50" i="6"/>
  <c r="G50" i="6"/>
  <c r="E50" i="6"/>
  <c r="B50" i="6"/>
  <c r="C50" i="6" s="1"/>
  <c r="AC49" i="6"/>
  <c r="AA49" i="6"/>
  <c r="Y49" i="6"/>
  <c r="W49" i="6"/>
  <c r="U49" i="6"/>
  <c r="S49" i="6"/>
  <c r="Q49" i="6"/>
  <c r="O49" i="6"/>
  <c r="M49" i="6"/>
  <c r="K49" i="6"/>
  <c r="I49" i="6"/>
  <c r="G49" i="6"/>
  <c r="E49" i="6"/>
  <c r="B49" i="6"/>
  <c r="C49" i="6" s="1"/>
  <c r="AC48" i="6"/>
  <c r="AA48" i="6"/>
  <c r="Y48" i="6"/>
  <c r="W48" i="6"/>
  <c r="U48" i="6"/>
  <c r="S48" i="6"/>
  <c r="Q48" i="6"/>
  <c r="O48" i="6"/>
  <c r="M48" i="6"/>
  <c r="K48" i="6"/>
  <c r="I48" i="6"/>
  <c r="G48" i="6"/>
  <c r="E48" i="6"/>
  <c r="B48" i="6"/>
  <c r="C48" i="6" s="1"/>
  <c r="AC47" i="6"/>
  <c r="AA47" i="6"/>
  <c r="Y47" i="6"/>
  <c r="W47" i="6"/>
  <c r="U47" i="6"/>
  <c r="S47" i="6"/>
  <c r="Q47" i="6"/>
  <c r="O47" i="6"/>
  <c r="M47" i="6"/>
  <c r="K47" i="6"/>
  <c r="I47" i="6"/>
  <c r="G47" i="6"/>
  <c r="E47" i="6"/>
  <c r="B47" i="6"/>
  <c r="C47" i="6" s="1"/>
  <c r="AC46" i="6"/>
  <c r="AA46" i="6"/>
  <c r="Y46" i="6"/>
  <c r="W46" i="6"/>
  <c r="U46" i="6"/>
  <c r="S46" i="6"/>
  <c r="Q46" i="6"/>
  <c r="O46" i="6"/>
  <c r="M46" i="6"/>
  <c r="K46" i="6"/>
  <c r="I46" i="6"/>
  <c r="G46" i="6"/>
  <c r="E46" i="6"/>
  <c r="C46" i="6"/>
  <c r="B46" i="6"/>
  <c r="AC45" i="6"/>
  <c r="AA45" i="6"/>
  <c r="Y45" i="6"/>
  <c r="W45" i="6"/>
  <c r="U45" i="6"/>
  <c r="S45" i="6"/>
  <c r="Q45" i="6"/>
  <c r="O45" i="6"/>
  <c r="M45" i="6"/>
  <c r="K45" i="6"/>
  <c r="I45" i="6"/>
  <c r="G45" i="6"/>
  <c r="E45" i="6"/>
  <c r="B45" i="6"/>
  <c r="C45" i="6" s="1"/>
  <c r="AC44" i="6"/>
  <c r="AA44" i="6"/>
  <c r="Y44" i="6"/>
  <c r="W44" i="6"/>
  <c r="U44" i="6"/>
  <c r="S44" i="6"/>
  <c r="Q44" i="6"/>
  <c r="O44" i="6"/>
  <c r="M44" i="6"/>
  <c r="K44" i="6"/>
  <c r="I44" i="6"/>
  <c r="G44" i="6"/>
  <c r="E44" i="6"/>
  <c r="B44" i="6"/>
  <c r="C44" i="6" s="1"/>
  <c r="AC43" i="6"/>
  <c r="AA43" i="6"/>
  <c r="Y43" i="6"/>
  <c r="W43" i="6"/>
  <c r="U43" i="6"/>
  <c r="S43" i="6"/>
  <c r="Q43" i="6"/>
  <c r="O43" i="6"/>
  <c r="M43" i="6"/>
  <c r="K43" i="6"/>
  <c r="I43" i="6"/>
  <c r="G43" i="6"/>
  <c r="E43" i="6"/>
  <c r="C43" i="6"/>
  <c r="B43" i="6"/>
  <c r="AC42" i="6"/>
  <c r="AA42" i="6"/>
  <c r="Y42" i="6"/>
  <c r="W42" i="6"/>
  <c r="U42" i="6"/>
  <c r="S42" i="6"/>
  <c r="Q42" i="6"/>
  <c r="O42" i="6"/>
  <c r="M42" i="6"/>
  <c r="K42" i="6"/>
  <c r="I42" i="6"/>
  <c r="G42" i="6"/>
  <c r="E42" i="6"/>
  <c r="B42" i="6"/>
  <c r="C42" i="6" s="1"/>
  <c r="AC41" i="6"/>
  <c r="AA41" i="6"/>
  <c r="Y41" i="6"/>
  <c r="W41" i="6"/>
  <c r="U41" i="6"/>
  <c r="S41" i="6"/>
  <c r="Q41" i="6"/>
  <c r="O41" i="6"/>
  <c r="M41" i="6"/>
  <c r="K41" i="6"/>
  <c r="I41" i="6"/>
  <c r="G41" i="6"/>
  <c r="E41" i="6"/>
  <c r="B41" i="6"/>
  <c r="C41" i="6" s="1"/>
  <c r="AC40" i="6"/>
  <c r="AA40" i="6"/>
  <c r="Y40" i="6"/>
  <c r="W40" i="6"/>
  <c r="U40" i="6"/>
  <c r="S40" i="6"/>
  <c r="Q40" i="6"/>
  <c r="O40" i="6"/>
  <c r="M40" i="6"/>
  <c r="K40" i="6"/>
  <c r="I40" i="6"/>
  <c r="G40" i="6"/>
  <c r="E40" i="6"/>
  <c r="B40" i="6"/>
  <c r="C40" i="6" s="1"/>
  <c r="AC39" i="6"/>
  <c r="AA39" i="6"/>
  <c r="Y39" i="6"/>
  <c r="W39" i="6"/>
  <c r="U39" i="6"/>
  <c r="S39" i="6"/>
  <c r="Q39" i="6"/>
  <c r="O39" i="6"/>
  <c r="M39" i="6"/>
  <c r="K39" i="6"/>
  <c r="I39" i="6"/>
  <c r="G39" i="6"/>
  <c r="E39" i="6"/>
  <c r="B39" i="6"/>
  <c r="C39" i="6" s="1"/>
  <c r="AC38" i="6"/>
  <c r="AA38" i="6"/>
  <c r="Y38" i="6"/>
  <c r="W38" i="6"/>
  <c r="U38" i="6"/>
  <c r="S38" i="6"/>
  <c r="Q38" i="6"/>
  <c r="O38" i="6"/>
  <c r="M38" i="6"/>
  <c r="K38" i="6"/>
  <c r="I38" i="6"/>
  <c r="G38" i="6"/>
  <c r="E38" i="6"/>
  <c r="B38" i="6"/>
  <c r="C38" i="6" s="1"/>
  <c r="AC37" i="6"/>
  <c r="AA37" i="6"/>
  <c r="Y37" i="6"/>
  <c r="W37" i="6"/>
  <c r="U37" i="6"/>
  <c r="S37" i="6"/>
  <c r="Q37" i="6"/>
  <c r="O37" i="6"/>
  <c r="M37" i="6"/>
  <c r="K37" i="6"/>
  <c r="I37" i="6"/>
  <c r="G37" i="6"/>
  <c r="E37" i="6"/>
  <c r="B37" i="6"/>
  <c r="C37" i="6" s="1"/>
  <c r="AC36" i="6"/>
  <c r="AA36" i="6"/>
  <c r="Y36" i="6"/>
  <c r="W36" i="6"/>
  <c r="U36" i="6"/>
  <c r="S36" i="6"/>
  <c r="Q36" i="6"/>
  <c r="O36" i="6"/>
  <c r="M36" i="6"/>
  <c r="K36" i="6"/>
  <c r="I36" i="6"/>
  <c r="G36" i="6"/>
  <c r="E36" i="6"/>
  <c r="B36" i="6"/>
  <c r="C36" i="6" s="1"/>
  <c r="AC35" i="6"/>
  <c r="AA35" i="6"/>
  <c r="Y35" i="6"/>
  <c r="W35" i="6"/>
  <c r="U35" i="6"/>
  <c r="S35" i="6"/>
  <c r="Q35" i="6"/>
  <c r="O35" i="6"/>
  <c r="M35" i="6"/>
  <c r="K35" i="6"/>
  <c r="I35" i="6"/>
  <c r="G35" i="6"/>
  <c r="E35" i="6"/>
  <c r="B35" i="6"/>
  <c r="C35" i="6" s="1"/>
  <c r="AC34" i="6"/>
  <c r="AA34" i="6"/>
  <c r="Y34" i="6"/>
  <c r="W34" i="6"/>
  <c r="U34" i="6"/>
  <c r="S34" i="6"/>
  <c r="Q34" i="6"/>
  <c r="O34" i="6"/>
  <c r="M34" i="6"/>
  <c r="K34" i="6"/>
  <c r="I34" i="6"/>
  <c r="G34" i="6"/>
  <c r="E34" i="6"/>
  <c r="C34" i="6"/>
  <c r="B34" i="6"/>
  <c r="AC33" i="6"/>
  <c r="AA33" i="6"/>
  <c r="Y33" i="6"/>
  <c r="W33" i="6"/>
  <c r="U33" i="6"/>
  <c r="S33" i="6"/>
  <c r="Q33" i="6"/>
  <c r="O33" i="6"/>
  <c r="M33" i="6"/>
  <c r="K33" i="6"/>
  <c r="I33" i="6"/>
  <c r="G33" i="6"/>
  <c r="E33" i="6"/>
  <c r="B33" i="6"/>
  <c r="C33" i="6" s="1"/>
  <c r="AC32" i="6"/>
  <c r="AA32" i="6"/>
  <c r="Y32" i="6"/>
  <c r="W32" i="6"/>
  <c r="U32" i="6"/>
  <c r="S32" i="6"/>
  <c r="Q32" i="6"/>
  <c r="O32" i="6"/>
  <c r="M32" i="6"/>
  <c r="K32" i="6"/>
  <c r="I32" i="6"/>
  <c r="G32" i="6"/>
  <c r="E32" i="6"/>
  <c r="B32" i="6"/>
  <c r="C32" i="6" s="1"/>
  <c r="AC31" i="6"/>
  <c r="AA31" i="6"/>
  <c r="Y31" i="6"/>
  <c r="W31" i="6"/>
  <c r="U31" i="6"/>
  <c r="S31" i="6"/>
  <c r="Q31" i="6"/>
  <c r="O31" i="6"/>
  <c r="M31" i="6"/>
  <c r="K31" i="6"/>
  <c r="I31" i="6"/>
  <c r="G31" i="6"/>
  <c r="E31" i="6"/>
  <c r="B31" i="6"/>
  <c r="C31" i="6" s="1"/>
  <c r="AC30" i="6"/>
  <c r="AA30" i="6"/>
  <c r="Y30" i="6"/>
  <c r="W30" i="6"/>
  <c r="U30" i="6"/>
  <c r="S30" i="6"/>
  <c r="Q30" i="6"/>
  <c r="O30" i="6"/>
  <c r="M30" i="6"/>
  <c r="K30" i="6"/>
  <c r="I30" i="6"/>
  <c r="G30" i="6"/>
  <c r="E30" i="6"/>
  <c r="B30" i="6"/>
  <c r="C30" i="6" s="1"/>
  <c r="AC29" i="6"/>
  <c r="AA29" i="6"/>
  <c r="Y29" i="6"/>
  <c r="W29" i="6"/>
  <c r="U29" i="6"/>
  <c r="S29" i="6"/>
  <c r="Q29" i="6"/>
  <c r="O29" i="6"/>
  <c r="M29" i="6"/>
  <c r="K29" i="6"/>
  <c r="I29" i="6"/>
  <c r="G29" i="6"/>
  <c r="E29" i="6"/>
  <c r="B29" i="6"/>
  <c r="C29" i="6" s="1"/>
  <c r="AC28" i="6"/>
  <c r="AA28" i="6"/>
  <c r="Y28" i="6"/>
  <c r="W28" i="6"/>
  <c r="U28" i="6"/>
  <c r="S28" i="6"/>
  <c r="Q28" i="6"/>
  <c r="O28" i="6"/>
  <c r="M28" i="6"/>
  <c r="K28" i="6"/>
  <c r="I28" i="6"/>
  <c r="G28" i="6"/>
  <c r="E28" i="6"/>
  <c r="B28" i="6"/>
  <c r="C28" i="6" s="1"/>
  <c r="AC27" i="6"/>
  <c r="AA27" i="6"/>
  <c r="Y27" i="6"/>
  <c r="W27" i="6"/>
  <c r="U27" i="6"/>
  <c r="S27" i="6"/>
  <c r="Q27" i="6"/>
  <c r="O27" i="6"/>
  <c r="M27" i="6"/>
  <c r="K27" i="6"/>
  <c r="I27" i="6"/>
  <c r="G27" i="6"/>
  <c r="E27" i="6"/>
  <c r="B27" i="6"/>
  <c r="C27" i="6" s="1"/>
  <c r="AC26" i="6"/>
  <c r="AA26" i="6"/>
  <c r="Y26" i="6"/>
  <c r="W26" i="6"/>
  <c r="U26" i="6"/>
  <c r="S26" i="6"/>
  <c r="Q26" i="6"/>
  <c r="O26" i="6"/>
  <c r="M26" i="6"/>
  <c r="K26" i="6"/>
  <c r="I26" i="6"/>
  <c r="G26" i="6"/>
  <c r="E26" i="6"/>
  <c r="B26" i="6"/>
  <c r="C26" i="6" s="1"/>
  <c r="AC25" i="6"/>
  <c r="AA25" i="6"/>
  <c r="Y25" i="6"/>
  <c r="W25" i="6"/>
  <c r="U25" i="6"/>
  <c r="S25" i="6"/>
  <c r="Q25" i="6"/>
  <c r="O25" i="6"/>
  <c r="M25" i="6"/>
  <c r="K25" i="6"/>
  <c r="I25" i="6"/>
  <c r="G25" i="6"/>
  <c r="E25" i="6"/>
  <c r="B25" i="6"/>
  <c r="C25" i="6" s="1"/>
  <c r="AC24" i="6"/>
  <c r="AA24" i="6"/>
  <c r="Y24" i="6"/>
  <c r="W24" i="6"/>
  <c r="U24" i="6"/>
  <c r="S24" i="6"/>
  <c r="Q24" i="6"/>
  <c r="O24" i="6"/>
  <c r="M24" i="6"/>
  <c r="K24" i="6"/>
  <c r="I24" i="6"/>
  <c r="G24" i="6"/>
  <c r="E24" i="6"/>
  <c r="B24" i="6"/>
  <c r="C24" i="6" s="1"/>
  <c r="AC23" i="6"/>
  <c r="AA23" i="6"/>
  <c r="Y23" i="6"/>
  <c r="W23" i="6"/>
  <c r="U23" i="6"/>
  <c r="S23" i="6"/>
  <c r="Q23" i="6"/>
  <c r="O23" i="6"/>
  <c r="M23" i="6"/>
  <c r="K23" i="6"/>
  <c r="I23" i="6"/>
  <c r="G23" i="6"/>
  <c r="E23" i="6"/>
  <c r="B23" i="6"/>
  <c r="C23" i="6" s="1"/>
  <c r="AC22" i="6"/>
  <c r="AA22" i="6"/>
  <c r="Y22" i="6"/>
  <c r="W22" i="6"/>
  <c r="U22" i="6"/>
  <c r="S22" i="6"/>
  <c r="Q22" i="6"/>
  <c r="O22" i="6"/>
  <c r="M22" i="6"/>
  <c r="K22" i="6"/>
  <c r="I22" i="6"/>
  <c r="G22" i="6"/>
  <c r="E22" i="6"/>
  <c r="B22" i="6"/>
  <c r="C22" i="6" s="1"/>
  <c r="AC21" i="6"/>
  <c r="AA21" i="6"/>
  <c r="Y21" i="6"/>
  <c r="W21" i="6"/>
  <c r="U21" i="6"/>
  <c r="S21" i="6"/>
  <c r="Q21" i="6"/>
  <c r="O21" i="6"/>
  <c r="M21" i="6"/>
  <c r="K21" i="6"/>
  <c r="I21" i="6"/>
  <c r="G21" i="6"/>
  <c r="E21" i="6"/>
  <c r="B21" i="6"/>
  <c r="C21" i="6" s="1"/>
  <c r="AC20" i="6"/>
  <c r="AA20" i="6"/>
  <c r="Y20" i="6"/>
  <c r="W20" i="6"/>
  <c r="U20" i="6"/>
  <c r="S20" i="6"/>
  <c r="Q20" i="6"/>
  <c r="O20" i="6"/>
  <c r="M20" i="6"/>
  <c r="K20" i="6"/>
  <c r="I20" i="6"/>
  <c r="G20" i="6"/>
  <c r="E20" i="6"/>
  <c r="B20" i="6"/>
  <c r="C20" i="6" s="1"/>
  <c r="AC19" i="6"/>
  <c r="AA19" i="6"/>
  <c r="Y19" i="6"/>
  <c r="W19" i="6"/>
  <c r="U19" i="6"/>
  <c r="S19" i="6"/>
  <c r="Q19" i="6"/>
  <c r="O19" i="6"/>
  <c r="M19" i="6"/>
  <c r="K19" i="6"/>
  <c r="I19" i="6"/>
  <c r="G19" i="6"/>
  <c r="E19" i="6"/>
  <c r="B19" i="6"/>
  <c r="C19" i="6" s="1"/>
  <c r="AC18" i="6"/>
  <c r="AA18" i="6"/>
  <c r="Y18" i="6"/>
  <c r="W18" i="6"/>
  <c r="U18" i="6"/>
  <c r="S18" i="6"/>
  <c r="Q18" i="6"/>
  <c r="O18" i="6"/>
  <c r="M18" i="6"/>
  <c r="K18" i="6"/>
  <c r="I18" i="6"/>
  <c r="G18" i="6"/>
  <c r="E18" i="6"/>
  <c r="B18" i="6"/>
  <c r="C18" i="6" s="1"/>
  <c r="AC17" i="6"/>
  <c r="AA17" i="6"/>
  <c r="Y17" i="6"/>
  <c r="W17" i="6"/>
  <c r="U17" i="6"/>
  <c r="S17" i="6"/>
  <c r="Q17" i="6"/>
  <c r="O17" i="6"/>
  <c r="M17" i="6"/>
  <c r="K17" i="6"/>
  <c r="I17" i="6"/>
  <c r="G17" i="6"/>
  <c r="E17" i="6"/>
  <c r="B17" i="6"/>
  <c r="C17" i="6" s="1"/>
  <c r="AC16" i="6"/>
  <c r="AA16" i="6"/>
  <c r="Y16" i="6"/>
  <c r="W16" i="6"/>
  <c r="U16" i="6"/>
  <c r="S16" i="6"/>
  <c r="Q16" i="6"/>
  <c r="O16" i="6"/>
  <c r="M16" i="6"/>
  <c r="K16" i="6"/>
  <c r="I16" i="6"/>
  <c r="G16" i="6"/>
  <c r="E16" i="6"/>
  <c r="B16" i="6"/>
  <c r="C16" i="6" s="1"/>
  <c r="AC15" i="6"/>
  <c r="AA15" i="6"/>
  <c r="Y15" i="6"/>
  <c r="W15" i="6"/>
  <c r="U15" i="6"/>
  <c r="S15" i="6"/>
  <c r="Q15" i="6"/>
  <c r="O15" i="6"/>
  <c r="M15" i="6"/>
  <c r="K15" i="6"/>
  <c r="I15" i="6"/>
  <c r="G15" i="6"/>
  <c r="E15" i="6"/>
  <c r="B15" i="6"/>
  <c r="C15" i="6" s="1"/>
  <c r="AC14" i="6"/>
  <c r="AA14" i="6"/>
  <c r="Y14" i="6"/>
  <c r="W14" i="6"/>
  <c r="U14" i="6"/>
  <c r="S14" i="6"/>
  <c r="Q14" i="6"/>
  <c r="O14" i="6"/>
  <c r="M14" i="6"/>
  <c r="K14" i="6"/>
  <c r="I14" i="6"/>
  <c r="G14" i="6"/>
  <c r="E14" i="6"/>
  <c r="B14" i="6"/>
  <c r="C14" i="6" s="1"/>
  <c r="AC13" i="6"/>
  <c r="AA13" i="6"/>
  <c r="Y13" i="6"/>
  <c r="W13" i="6"/>
  <c r="U13" i="6"/>
  <c r="S13" i="6"/>
  <c r="Q13" i="6"/>
  <c r="O13" i="6"/>
  <c r="M13" i="6"/>
  <c r="K13" i="6"/>
  <c r="I13" i="6"/>
  <c r="G13" i="6"/>
  <c r="E13" i="6"/>
  <c r="B13" i="6"/>
  <c r="C13" i="6" s="1"/>
  <c r="AC12" i="6"/>
  <c r="AA12" i="6"/>
  <c r="Y12" i="6"/>
  <c r="W12" i="6"/>
  <c r="U12" i="6"/>
  <c r="S12" i="6"/>
  <c r="Q12" i="6"/>
  <c r="O12" i="6"/>
  <c r="M12" i="6"/>
  <c r="K12" i="6"/>
  <c r="I12" i="6"/>
  <c r="G12" i="6"/>
  <c r="E12" i="6"/>
  <c r="B12" i="6"/>
  <c r="C12" i="6" s="1"/>
  <c r="AC11" i="6"/>
  <c r="AA11" i="6"/>
  <c r="Y11" i="6"/>
  <c r="W11" i="6"/>
  <c r="U11" i="6"/>
  <c r="S11" i="6"/>
  <c r="Q11" i="6"/>
  <c r="O11" i="6"/>
  <c r="M11" i="6"/>
  <c r="K11" i="6"/>
  <c r="I11" i="6"/>
  <c r="G11" i="6"/>
  <c r="E11" i="6"/>
  <c r="B11" i="6"/>
  <c r="C11" i="6" s="1"/>
  <c r="AC10" i="6"/>
  <c r="AA10" i="6"/>
  <c r="Y10" i="6"/>
  <c r="W10" i="6"/>
  <c r="U10" i="6"/>
  <c r="S10" i="6"/>
  <c r="Q10" i="6"/>
  <c r="O10" i="6"/>
  <c r="M10" i="6"/>
  <c r="K10" i="6"/>
  <c r="I10" i="6"/>
  <c r="G10" i="6"/>
  <c r="E10" i="6"/>
  <c r="B10" i="6"/>
  <c r="AB9" i="6"/>
  <c r="AC9" i="6" s="1"/>
  <c r="AA9" i="6"/>
  <c r="Z9" i="6"/>
  <c r="X9" i="6"/>
  <c r="Y9" i="6" s="1"/>
  <c r="W9" i="6"/>
  <c r="V9" i="6"/>
  <c r="T9" i="6"/>
  <c r="U9" i="6" s="1"/>
  <c r="R9" i="6"/>
  <c r="S9" i="6" s="1"/>
  <c r="P9" i="6"/>
  <c r="Q9" i="6" s="1"/>
  <c r="N9" i="6"/>
  <c r="O9" i="6" s="1"/>
  <c r="L9" i="6"/>
  <c r="M9" i="6" s="1"/>
  <c r="J9" i="6"/>
  <c r="K9" i="6" s="1"/>
  <c r="H9" i="6"/>
  <c r="I9" i="6" s="1"/>
  <c r="G9" i="6"/>
  <c r="F9" i="6"/>
  <c r="D9" i="6"/>
  <c r="E9" i="6" s="1"/>
  <c r="B9" i="6" l="1"/>
  <c r="C9" i="6" s="1"/>
  <c r="C10" i="6"/>
  <c r="AJ21" i="5" l="1"/>
  <c r="AH21" i="5"/>
  <c r="AF21" i="5"/>
  <c r="AD21" i="5"/>
  <c r="AB21" i="5"/>
  <c r="Z21" i="5"/>
  <c r="X21" i="5"/>
  <c r="V21" i="5"/>
  <c r="T21" i="5"/>
  <c r="R21" i="5"/>
  <c r="P21" i="5"/>
  <c r="N21" i="5"/>
  <c r="L21" i="5"/>
  <c r="J21" i="5"/>
  <c r="H21" i="5"/>
  <c r="F21" i="5"/>
  <c r="C21" i="5"/>
  <c r="D21" i="5" s="1"/>
  <c r="AJ20" i="5"/>
  <c r="AH20" i="5"/>
  <c r="AF20" i="5"/>
  <c r="AD20" i="5"/>
  <c r="AB20" i="5"/>
  <c r="Z20" i="5"/>
  <c r="X20" i="5"/>
  <c r="V20" i="5"/>
  <c r="T20" i="5"/>
  <c r="R20" i="5"/>
  <c r="P20" i="5"/>
  <c r="N20" i="5"/>
  <c r="L20" i="5"/>
  <c r="J20" i="5"/>
  <c r="H20" i="5"/>
  <c r="F20" i="5"/>
  <c r="C20" i="5"/>
  <c r="D20" i="5" s="1"/>
  <c r="AJ19" i="5"/>
  <c r="AH19" i="5"/>
  <c r="AF19" i="5"/>
  <c r="AD19" i="5"/>
  <c r="AB19" i="5"/>
  <c r="Z19" i="5"/>
  <c r="X19" i="5"/>
  <c r="V19" i="5"/>
  <c r="T19" i="5"/>
  <c r="R19" i="5"/>
  <c r="P19" i="5"/>
  <c r="N19" i="5"/>
  <c r="L19" i="5"/>
  <c r="J19" i="5"/>
  <c r="H19" i="5"/>
  <c r="F19" i="5"/>
  <c r="C19" i="5"/>
  <c r="D19" i="5" s="1"/>
  <c r="AJ18" i="5"/>
  <c r="AH18" i="5"/>
  <c r="AF18" i="5"/>
  <c r="AD18" i="5"/>
  <c r="AB18" i="5"/>
  <c r="Z18" i="5"/>
  <c r="X18" i="5"/>
  <c r="V18" i="5"/>
  <c r="T18" i="5"/>
  <c r="R18" i="5"/>
  <c r="P18" i="5"/>
  <c r="N18" i="5"/>
  <c r="L18" i="5"/>
  <c r="J18" i="5"/>
  <c r="H18" i="5"/>
  <c r="F18" i="5"/>
  <c r="C18" i="5"/>
  <c r="D18" i="5" s="1"/>
  <c r="AJ17" i="5"/>
  <c r="AH17" i="5"/>
  <c r="AF17" i="5"/>
  <c r="AD17" i="5"/>
  <c r="AB17" i="5"/>
  <c r="Z17" i="5"/>
  <c r="X17" i="5"/>
  <c r="V17" i="5"/>
  <c r="T17" i="5"/>
  <c r="R17" i="5"/>
  <c r="P17" i="5"/>
  <c r="N17" i="5"/>
  <c r="L17" i="5"/>
  <c r="J17" i="5"/>
  <c r="H17" i="5"/>
  <c r="F17" i="5"/>
  <c r="C17" i="5"/>
  <c r="D17" i="5" s="1"/>
  <c r="AJ16" i="5"/>
  <c r="AH16" i="5"/>
  <c r="AF16" i="5"/>
  <c r="AD16" i="5"/>
  <c r="AB16" i="5"/>
  <c r="Z16" i="5"/>
  <c r="X16" i="5"/>
  <c r="V16" i="5"/>
  <c r="T16" i="5"/>
  <c r="R16" i="5"/>
  <c r="P16" i="5"/>
  <c r="N16" i="5"/>
  <c r="L16" i="5"/>
  <c r="J16" i="5"/>
  <c r="H16" i="5"/>
  <c r="F16" i="5"/>
  <c r="C16" i="5"/>
  <c r="D16" i="5" s="1"/>
  <c r="AJ15" i="5"/>
  <c r="AH15" i="5"/>
  <c r="AF15" i="5"/>
  <c r="AD15" i="5"/>
  <c r="AB15" i="5"/>
  <c r="Z15" i="5"/>
  <c r="X15" i="5"/>
  <c r="V15" i="5"/>
  <c r="T15" i="5"/>
  <c r="R15" i="5"/>
  <c r="P15" i="5"/>
  <c r="N15" i="5"/>
  <c r="L15" i="5"/>
  <c r="J15" i="5"/>
  <c r="H15" i="5"/>
  <c r="F15" i="5"/>
  <c r="C15" i="5"/>
  <c r="D15" i="5" s="1"/>
  <c r="AJ14" i="5"/>
  <c r="AH14" i="5"/>
  <c r="AF14" i="5"/>
  <c r="AD14" i="5"/>
  <c r="AB14" i="5"/>
  <c r="Z14" i="5"/>
  <c r="X14" i="5"/>
  <c r="V14" i="5"/>
  <c r="T14" i="5"/>
  <c r="R14" i="5"/>
  <c r="P14" i="5"/>
  <c r="N14" i="5"/>
  <c r="L14" i="5"/>
  <c r="J14" i="5"/>
  <c r="H14" i="5"/>
  <c r="F14" i="5"/>
  <c r="C14" i="5"/>
  <c r="D14" i="5" s="1"/>
  <c r="AJ13" i="5"/>
  <c r="AH13" i="5"/>
  <c r="AF13" i="5"/>
  <c r="AD13" i="5"/>
  <c r="AB13" i="5"/>
  <c r="Z13" i="5"/>
  <c r="X13" i="5"/>
  <c r="V13" i="5"/>
  <c r="T13" i="5"/>
  <c r="R13" i="5"/>
  <c r="P13" i="5"/>
  <c r="N13" i="5"/>
  <c r="L13" i="5"/>
  <c r="J13" i="5"/>
  <c r="H13" i="5"/>
  <c r="F13" i="5"/>
  <c r="C13" i="5"/>
  <c r="D13" i="5" s="1"/>
  <c r="AJ12" i="5"/>
  <c r="AH12" i="5"/>
  <c r="AF12" i="5"/>
  <c r="AD12" i="5"/>
  <c r="AB12" i="5"/>
  <c r="Z12" i="5"/>
  <c r="X12" i="5"/>
  <c r="V12" i="5"/>
  <c r="T12" i="5"/>
  <c r="R12" i="5"/>
  <c r="P12" i="5"/>
  <c r="N12" i="5"/>
  <c r="L12" i="5"/>
  <c r="J12" i="5"/>
  <c r="H12" i="5"/>
  <c r="F12" i="5"/>
  <c r="C12" i="5"/>
  <c r="D12" i="5" s="1"/>
  <c r="AJ11" i="5"/>
  <c r="AH11" i="5"/>
  <c r="AF11" i="5"/>
  <c r="AD11" i="5"/>
  <c r="AB11" i="5"/>
  <c r="Z11" i="5"/>
  <c r="X11" i="5"/>
  <c r="V11" i="5"/>
  <c r="T11" i="5"/>
  <c r="R11" i="5"/>
  <c r="P11" i="5"/>
  <c r="N11" i="5"/>
  <c r="L11" i="5"/>
  <c r="J11" i="5"/>
  <c r="H11" i="5"/>
  <c r="F11" i="5"/>
  <c r="C11" i="5"/>
  <c r="D11" i="5" s="1"/>
  <c r="AJ10" i="5"/>
  <c r="AH10" i="5"/>
  <c r="AF10" i="5"/>
  <c r="AD10" i="5"/>
  <c r="AB10" i="5"/>
  <c r="Z10" i="5"/>
  <c r="X10" i="5"/>
  <c r="V10" i="5"/>
  <c r="T10" i="5"/>
  <c r="R10" i="5"/>
  <c r="P10" i="5"/>
  <c r="N10" i="5"/>
  <c r="L10" i="5"/>
  <c r="J10" i="5"/>
  <c r="H10" i="5"/>
  <c r="F10" i="5"/>
  <c r="C10" i="5"/>
  <c r="D10" i="5" s="1"/>
  <c r="AJ9" i="5"/>
  <c r="AH9" i="5"/>
  <c r="AF9" i="5"/>
  <c r="AD9" i="5"/>
  <c r="AB9" i="5"/>
  <c r="Z9" i="5"/>
  <c r="X9" i="5"/>
  <c r="V9" i="5"/>
  <c r="T9" i="5"/>
  <c r="R9" i="5"/>
  <c r="P9" i="5"/>
  <c r="N9" i="5"/>
  <c r="L9" i="5"/>
  <c r="J9" i="5"/>
  <c r="H9" i="5"/>
  <c r="F9" i="5"/>
  <c r="C9" i="5"/>
  <c r="D9" i="5" s="1"/>
  <c r="AI8" i="5"/>
  <c r="AJ8" i="5" s="1"/>
  <c r="AG8" i="5"/>
  <c r="AH8" i="5" s="1"/>
  <c r="AE8" i="5"/>
  <c r="AF8" i="5" s="1"/>
  <c r="AC8" i="5"/>
  <c r="AD8" i="5" s="1"/>
  <c r="AA8" i="5"/>
  <c r="AB8" i="5" s="1"/>
  <c r="Y8" i="5"/>
  <c r="Z8" i="5" s="1"/>
  <c r="W8" i="5"/>
  <c r="X8" i="5" s="1"/>
  <c r="U8" i="5"/>
  <c r="V8" i="5" s="1"/>
  <c r="S8" i="5"/>
  <c r="T8" i="5" s="1"/>
  <c r="Q8" i="5"/>
  <c r="R8" i="5" s="1"/>
  <c r="O8" i="5"/>
  <c r="P8" i="5" s="1"/>
  <c r="M8" i="5"/>
  <c r="N8" i="5" s="1"/>
  <c r="K8" i="5"/>
  <c r="L8" i="5" s="1"/>
  <c r="I8" i="5"/>
  <c r="J8" i="5" s="1"/>
  <c r="G8" i="5"/>
  <c r="H8" i="5" s="1"/>
  <c r="E8" i="5"/>
  <c r="F8" i="5" s="1"/>
  <c r="C8" i="5" l="1"/>
  <c r="D8" i="5" s="1"/>
  <c r="AJ21" i="4" l="1"/>
  <c r="AH21" i="4"/>
  <c r="AF21" i="4"/>
  <c r="AD21" i="4"/>
  <c r="AB21" i="4"/>
  <c r="Z21" i="4"/>
  <c r="X21" i="4"/>
  <c r="V21" i="4"/>
  <c r="T21" i="4"/>
  <c r="R21" i="4"/>
  <c r="P21" i="4"/>
  <c r="N21" i="4"/>
  <c r="L21" i="4"/>
  <c r="J21" i="4"/>
  <c r="H21" i="4"/>
  <c r="F21" i="4"/>
  <c r="C21" i="4"/>
  <c r="D21" i="4" s="1"/>
  <c r="AJ20" i="4"/>
  <c r="AH20" i="4"/>
  <c r="AF20" i="4"/>
  <c r="AD20" i="4"/>
  <c r="AB20" i="4"/>
  <c r="Z20" i="4"/>
  <c r="X20" i="4"/>
  <c r="V20" i="4"/>
  <c r="T20" i="4"/>
  <c r="R20" i="4"/>
  <c r="P20" i="4"/>
  <c r="N20" i="4"/>
  <c r="L20" i="4"/>
  <c r="J20" i="4"/>
  <c r="H20" i="4"/>
  <c r="F20" i="4"/>
  <c r="C20" i="4"/>
  <c r="D20" i="4" s="1"/>
  <c r="AJ19" i="4"/>
  <c r="AH19" i="4"/>
  <c r="AF19" i="4"/>
  <c r="AD19" i="4"/>
  <c r="AB19" i="4"/>
  <c r="Z19" i="4"/>
  <c r="X19" i="4"/>
  <c r="V19" i="4"/>
  <c r="T19" i="4"/>
  <c r="R19" i="4"/>
  <c r="P19" i="4"/>
  <c r="N19" i="4"/>
  <c r="L19" i="4"/>
  <c r="J19" i="4"/>
  <c r="H19" i="4"/>
  <c r="F19" i="4"/>
  <c r="D19" i="4"/>
  <c r="C19" i="4"/>
  <c r="AJ18" i="4"/>
  <c r="AH18" i="4"/>
  <c r="AF18" i="4"/>
  <c r="AD18" i="4"/>
  <c r="AB18" i="4"/>
  <c r="Z18" i="4"/>
  <c r="X18" i="4"/>
  <c r="V18" i="4"/>
  <c r="T18" i="4"/>
  <c r="R18" i="4"/>
  <c r="P18" i="4"/>
  <c r="N18" i="4"/>
  <c r="L18" i="4"/>
  <c r="J18" i="4"/>
  <c r="H18" i="4"/>
  <c r="F18" i="4"/>
  <c r="C18" i="4"/>
  <c r="D18" i="4" s="1"/>
  <c r="AJ17" i="4"/>
  <c r="AH17" i="4"/>
  <c r="AF17" i="4"/>
  <c r="AD17" i="4"/>
  <c r="AB17" i="4"/>
  <c r="Z17" i="4"/>
  <c r="X17" i="4"/>
  <c r="V17" i="4"/>
  <c r="T17" i="4"/>
  <c r="R17" i="4"/>
  <c r="P17" i="4"/>
  <c r="N17" i="4"/>
  <c r="L17" i="4"/>
  <c r="J17" i="4"/>
  <c r="H17" i="4"/>
  <c r="F17" i="4"/>
  <c r="C17" i="4"/>
  <c r="D17" i="4" s="1"/>
  <c r="AJ16" i="4"/>
  <c r="AH16" i="4"/>
  <c r="AF16" i="4"/>
  <c r="AD16" i="4"/>
  <c r="AB16" i="4"/>
  <c r="Z16" i="4"/>
  <c r="X16" i="4"/>
  <c r="V16" i="4"/>
  <c r="T16" i="4"/>
  <c r="R16" i="4"/>
  <c r="P16" i="4"/>
  <c r="N16" i="4"/>
  <c r="L16" i="4"/>
  <c r="J16" i="4"/>
  <c r="H16" i="4"/>
  <c r="F16" i="4"/>
  <c r="C16" i="4"/>
  <c r="D16" i="4" s="1"/>
  <c r="AJ15" i="4"/>
  <c r="AH15" i="4"/>
  <c r="AF15" i="4"/>
  <c r="AD15" i="4"/>
  <c r="AB15" i="4"/>
  <c r="Z15" i="4"/>
  <c r="X15" i="4"/>
  <c r="V15" i="4"/>
  <c r="T15" i="4"/>
  <c r="R15" i="4"/>
  <c r="P15" i="4"/>
  <c r="N15" i="4"/>
  <c r="L15" i="4"/>
  <c r="J15" i="4"/>
  <c r="H15" i="4"/>
  <c r="F15" i="4"/>
  <c r="C15" i="4"/>
  <c r="D15" i="4" s="1"/>
  <c r="AJ14" i="4"/>
  <c r="AH14" i="4"/>
  <c r="AF14" i="4"/>
  <c r="AD14" i="4"/>
  <c r="AB14" i="4"/>
  <c r="Z14" i="4"/>
  <c r="X14" i="4"/>
  <c r="V14" i="4"/>
  <c r="T14" i="4"/>
  <c r="R14" i="4"/>
  <c r="P14" i="4"/>
  <c r="N14" i="4"/>
  <c r="L14" i="4"/>
  <c r="J14" i="4"/>
  <c r="H14" i="4"/>
  <c r="F14" i="4"/>
  <c r="C14" i="4"/>
  <c r="D14" i="4" s="1"/>
  <c r="AJ13" i="4"/>
  <c r="AH13" i="4"/>
  <c r="AF13" i="4"/>
  <c r="AD13" i="4"/>
  <c r="AB13" i="4"/>
  <c r="Z13" i="4"/>
  <c r="X13" i="4"/>
  <c r="V13" i="4"/>
  <c r="T13" i="4"/>
  <c r="R13" i="4"/>
  <c r="P13" i="4"/>
  <c r="N13" i="4"/>
  <c r="L13" i="4"/>
  <c r="J13" i="4"/>
  <c r="H13" i="4"/>
  <c r="F13" i="4"/>
  <c r="C13" i="4"/>
  <c r="D13" i="4" s="1"/>
  <c r="AJ12" i="4"/>
  <c r="AH12" i="4"/>
  <c r="AF12" i="4"/>
  <c r="AD12" i="4"/>
  <c r="AB12" i="4"/>
  <c r="Z12" i="4"/>
  <c r="X12" i="4"/>
  <c r="V12" i="4"/>
  <c r="T12" i="4"/>
  <c r="R12" i="4"/>
  <c r="P12" i="4"/>
  <c r="N12" i="4"/>
  <c r="L12" i="4"/>
  <c r="J12" i="4"/>
  <c r="H12" i="4"/>
  <c r="F12" i="4"/>
  <c r="C12" i="4"/>
  <c r="D12" i="4" s="1"/>
  <c r="AJ11" i="4"/>
  <c r="AH11" i="4"/>
  <c r="AF11" i="4"/>
  <c r="AD11" i="4"/>
  <c r="AB11" i="4"/>
  <c r="Z11" i="4"/>
  <c r="X11" i="4"/>
  <c r="V11" i="4"/>
  <c r="T11" i="4"/>
  <c r="R11" i="4"/>
  <c r="P11" i="4"/>
  <c r="N11" i="4"/>
  <c r="L11" i="4"/>
  <c r="J11" i="4"/>
  <c r="H11" i="4"/>
  <c r="F11" i="4"/>
  <c r="C11" i="4"/>
  <c r="D11" i="4" s="1"/>
  <c r="AJ10" i="4"/>
  <c r="AH10" i="4"/>
  <c r="AF10" i="4"/>
  <c r="AD10" i="4"/>
  <c r="AB10" i="4"/>
  <c r="Z10" i="4"/>
  <c r="X10" i="4"/>
  <c r="V10" i="4"/>
  <c r="T10" i="4"/>
  <c r="R10" i="4"/>
  <c r="P10" i="4"/>
  <c r="N10" i="4"/>
  <c r="L10" i="4"/>
  <c r="J10" i="4"/>
  <c r="H10" i="4"/>
  <c r="F10" i="4"/>
  <c r="C10" i="4"/>
  <c r="D10" i="4" s="1"/>
  <c r="AJ9" i="4"/>
  <c r="AH9" i="4"/>
  <c r="AF9" i="4"/>
  <c r="AD9" i="4"/>
  <c r="AB9" i="4"/>
  <c r="Z9" i="4"/>
  <c r="X9" i="4"/>
  <c r="V9" i="4"/>
  <c r="T9" i="4"/>
  <c r="R9" i="4"/>
  <c r="P9" i="4"/>
  <c r="N9" i="4"/>
  <c r="L9" i="4"/>
  <c r="J9" i="4"/>
  <c r="H9" i="4"/>
  <c r="F9" i="4"/>
  <c r="C9" i="4"/>
  <c r="D9" i="4" s="1"/>
  <c r="AI8" i="4"/>
  <c r="AJ8" i="4" s="1"/>
  <c r="AG8" i="4"/>
  <c r="AH8" i="4" s="1"/>
  <c r="AE8" i="4"/>
  <c r="AF8" i="4" s="1"/>
  <c r="AC8" i="4"/>
  <c r="AD8" i="4" s="1"/>
  <c r="AA8" i="4"/>
  <c r="AB8" i="4" s="1"/>
  <c r="Y8" i="4"/>
  <c r="Z8" i="4" s="1"/>
  <c r="W8" i="4"/>
  <c r="X8" i="4" s="1"/>
  <c r="U8" i="4"/>
  <c r="V8" i="4" s="1"/>
  <c r="S8" i="4"/>
  <c r="T8" i="4" s="1"/>
  <c r="Q8" i="4"/>
  <c r="R8" i="4" s="1"/>
  <c r="O8" i="4"/>
  <c r="P8" i="4" s="1"/>
  <c r="M8" i="4"/>
  <c r="N8" i="4" s="1"/>
  <c r="K8" i="4"/>
  <c r="L8" i="4" s="1"/>
  <c r="I8" i="4"/>
  <c r="J8" i="4" s="1"/>
  <c r="G8" i="4"/>
  <c r="H8" i="4" s="1"/>
  <c r="E8" i="4"/>
  <c r="F8" i="4" s="1"/>
  <c r="C8" i="4" l="1"/>
  <c r="D8" i="4" s="1"/>
  <c r="AJ78" i="3" l="1"/>
  <c r="AH78" i="3"/>
  <c r="AF78" i="3"/>
  <c r="AD78" i="3"/>
  <c r="AB78" i="3"/>
  <c r="Z78" i="3"/>
  <c r="X78" i="3"/>
  <c r="V78" i="3"/>
  <c r="T78" i="3"/>
  <c r="R78" i="3"/>
  <c r="P78" i="3"/>
  <c r="N78" i="3"/>
  <c r="L78" i="3"/>
  <c r="J78" i="3"/>
  <c r="H78" i="3"/>
  <c r="F78" i="3"/>
  <c r="C78" i="3"/>
  <c r="D78" i="3" s="1"/>
  <c r="AJ77" i="3"/>
  <c r="AH77" i="3"/>
  <c r="AF77" i="3"/>
  <c r="AD77" i="3"/>
  <c r="AB77" i="3"/>
  <c r="Z77" i="3"/>
  <c r="X77" i="3"/>
  <c r="V77" i="3"/>
  <c r="T77" i="3"/>
  <c r="R77" i="3"/>
  <c r="P77" i="3"/>
  <c r="N77" i="3"/>
  <c r="L77" i="3"/>
  <c r="J77" i="3"/>
  <c r="H77" i="3"/>
  <c r="F77" i="3"/>
  <c r="C77" i="3"/>
  <c r="D77" i="3" s="1"/>
  <c r="AJ76" i="3"/>
  <c r="AH76" i="3"/>
  <c r="AF76" i="3"/>
  <c r="AD76" i="3"/>
  <c r="AB76" i="3"/>
  <c r="Z76" i="3"/>
  <c r="X76" i="3"/>
  <c r="V76" i="3"/>
  <c r="T76" i="3"/>
  <c r="R76" i="3"/>
  <c r="P76" i="3"/>
  <c r="N76" i="3"/>
  <c r="L76" i="3"/>
  <c r="J76" i="3"/>
  <c r="H76" i="3"/>
  <c r="F76" i="3"/>
  <c r="C76" i="3"/>
  <c r="D76" i="3" s="1"/>
  <c r="AJ75" i="3"/>
  <c r="AH75" i="3"/>
  <c r="AF75" i="3"/>
  <c r="AD75" i="3"/>
  <c r="AB75" i="3"/>
  <c r="Z75" i="3"/>
  <c r="X75" i="3"/>
  <c r="V75" i="3"/>
  <c r="T75" i="3"/>
  <c r="R75" i="3"/>
  <c r="P75" i="3"/>
  <c r="N75" i="3"/>
  <c r="L75" i="3"/>
  <c r="J75" i="3"/>
  <c r="H75" i="3"/>
  <c r="F75" i="3"/>
  <c r="D75" i="3"/>
  <c r="C75" i="3"/>
  <c r="AJ74" i="3"/>
  <c r="AH74" i="3"/>
  <c r="AF74" i="3"/>
  <c r="AD74" i="3"/>
  <c r="AB74" i="3"/>
  <c r="Z74" i="3"/>
  <c r="X74" i="3"/>
  <c r="V74" i="3"/>
  <c r="T74" i="3"/>
  <c r="R74" i="3"/>
  <c r="P74" i="3"/>
  <c r="N74" i="3"/>
  <c r="L74" i="3"/>
  <c r="J74" i="3"/>
  <c r="H74" i="3"/>
  <c r="F74" i="3"/>
  <c r="C74" i="3"/>
  <c r="D74" i="3" s="1"/>
  <c r="AJ73" i="3"/>
  <c r="AH73" i="3"/>
  <c r="AF73" i="3"/>
  <c r="AD73" i="3"/>
  <c r="AB73" i="3"/>
  <c r="Z73" i="3"/>
  <c r="X73" i="3"/>
  <c r="V73" i="3"/>
  <c r="T73" i="3"/>
  <c r="R73" i="3"/>
  <c r="P73" i="3"/>
  <c r="N73" i="3"/>
  <c r="L73" i="3"/>
  <c r="J73" i="3"/>
  <c r="H73" i="3"/>
  <c r="F73" i="3"/>
  <c r="C73" i="3"/>
  <c r="D73" i="3" s="1"/>
  <c r="AJ72" i="3"/>
  <c r="AH72" i="3"/>
  <c r="AF72" i="3"/>
  <c r="AD72" i="3"/>
  <c r="AB72" i="3"/>
  <c r="Z72" i="3"/>
  <c r="X72" i="3"/>
  <c r="V72" i="3"/>
  <c r="T72" i="3"/>
  <c r="R72" i="3"/>
  <c r="P72" i="3"/>
  <c r="N72" i="3"/>
  <c r="L72" i="3"/>
  <c r="J72" i="3"/>
  <c r="H72" i="3"/>
  <c r="F72" i="3"/>
  <c r="D72" i="3"/>
  <c r="C72" i="3"/>
  <c r="AJ71" i="3"/>
  <c r="AH71" i="3"/>
  <c r="AF71" i="3"/>
  <c r="AD71" i="3"/>
  <c r="AB71" i="3"/>
  <c r="Z71" i="3"/>
  <c r="X71" i="3"/>
  <c r="V71" i="3"/>
  <c r="T71" i="3"/>
  <c r="R71" i="3"/>
  <c r="P71" i="3"/>
  <c r="N71" i="3"/>
  <c r="L71" i="3"/>
  <c r="J71" i="3"/>
  <c r="H71" i="3"/>
  <c r="F71" i="3"/>
  <c r="C71" i="3"/>
  <c r="D71" i="3" s="1"/>
  <c r="AJ70" i="3"/>
  <c r="AH70" i="3"/>
  <c r="AF70" i="3"/>
  <c r="AD70" i="3"/>
  <c r="AB70" i="3"/>
  <c r="Z70" i="3"/>
  <c r="X70" i="3"/>
  <c r="V70" i="3"/>
  <c r="T70" i="3"/>
  <c r="R70" i="3"/>
  <c r="P70" i="3"/>
  <c r="N70" i="3"/>
  <c r="L70" i="3"/>
  <c r="J70" i="3"/>
  <c r="H70" i="3"/>
  <c r="F70" i="3"/>
  <c r="C70" i="3"/>
  <c r="D70" i="3" s="1"/>
  <c r="AJ69" i="3"/>
  <c r="AH69" i="3"/>
  <c r="AF69" i="3"/>
  <c r="AD69" i="3"/>
  <c r="AB69" i="3"/>
  <c r="Z69" i="3"/>
  <c r="X69" i="3"/>
  <c r="V69" i="3"/>
  <c r="T69" i="3"/>
  <c r="R69" i="3"/>
  <c r="P69" i="3"/>
  <c r="N69" i="3"/>
  <c r="L69" i="3"/>
  <c r="J69" i="3"/>
  <c r="H69" i="3"/>
  <c r="F69" i="3"/>
  <c r="D69" i="3"/>
  <c r="C69" i="3"/>
  <c r="AJ68" i="3"/>
  <c r="AH68" i="3"/>
  <c r="AF68" i="3"/>
  <c r="AD68" i="3"/>
  <c r="AB68" i="3"/>
  <c r="Z68" i="3"/>
  <c r="X68" i="3"/>
  <c r="V68" i="3"/>
  <c r="T68" i="3"/>
  <c r="R68" i="3"/>
  <c r="P68" i="3"/>
  <c r="N68" i="3"/>
  <c r="L68" i="3"/>
  <c r="J68" i="3"/>
  <c r="H68" i="3"/>
  <c r="F68" i="3"/>
  <c r="C68" i="3"/>
  <c r="D68" i="3" s="1"/>
  <c r="AJ67" i="3"/>
  <c r="AH67" i="3"/>
  <c r="AF67" i="3"/>
  <c r="AD67" i="3"/>
  <c r="AB67" i="3"/>
  <c r="Z67" i="3"/>
  <c r="X67" i="3"/>
  <c r="V67" i="3"/>
  <c r="T67" i="3"/>
  <c r="R67" i="3"/>
  <c r="P67" i="3"/>
  <c r="N67" i="3"/>
  <c r="L67" i="3"/>
  <c r="J67" i="3"/>
  <c r="H67" i="3"/>
  <c r="F67" i="3"/>
  <c r="D67" i="3"/>
  <c r="C67" i="3"/>
  <c r="AJ66" i="3"/>
  <c r="AH66" i="3"/>
  <c r="AF66" i="3"/>
  <c r="AD66" i="3"/>
  <c r="AB66" i="3"/>
  <c r="Z66" i="3"/>
  <c r="X66" i="3"/>
  <c r="V66" i="3"/>
  <c r="T66" i="3"/>
  <c r="R66" i="3"/>
  <c r="P66" i="3"/>
  <c r="N66" i="3"/>
  <c r="L66" i="3"/>
  <c r="J66" i="3"/>
  <c r="H66" i="3"/>
  <c r="F66" i="3"/>
  <c r="C66" i="3"/>
  <c r="D66" i="3" s="1"/>
  <c r="AJ65" i="3"/>
  <c r="AH65" i="3"/>
  <c r="AF65" i="3"/>
  <c r="AD65" i="3"/>
  <c r="AB65" i="3"/>
  <c r="Z65" i="3"/>
  <c r="X65" i="3"/>
  <c r="V65" i="3"/>
  <c r="T65" i="3"/>
  <c r="R65" i="3"/>
  <c r="P65" i="3"/>
  <c r="N65" i="3"/>
  <c r="L65" i="3"/>
  <c r="J65" i="3"/>
  <c r="H65" i="3"/>
  <c r="F65" i="3"/>
  <c r="C65" i="3"/>
  <c r="D65" i="3" s="1"/>
  <c r="AJ64" i="3"/>
  <c r="AH64" i="3"/>
  <c r="AF64" i="3"/>
  <c r="AD64" i="3"/>
  <c r="AB64" i="3"/>
  <c r="Z64" i="3"/>
  <c r="X64" i="3"/>
  <c r="V64" i="3"/>
  <c r="T64" i="3"/>
  <c r="R64" i="3"/>
  <c r="P64" i="3"/>
  <c r="N64" i="3"/>
  <c r="L64" i="3"/>
  <c r="J64" i="3"/>
  <c r="H64" i="3"/>
  <c r="F64" i="3"/>
  <c r="C64" i="3"/>
  <c r="D64" i="3" s="1"/>
  <c r="AJ63" i="3"/>
  <c r="AH63" i="3"/>
  <c r="AF63" i="3"/>
  <c r="AD63" i="3"/>
  <c r="AB63" i="3"/>
  <c r="Z63" i="3"/>
  <c r="X63" i="3"/>
  <c r="V63" i="3"/>
  <c r="T63" i="3"/>
  <c r="R63" i="3"/>
  <c r="P63" i="3"/>
  <c r="N63" i="3"/>
  <c r="L63" i="3"/>
  <c r="J63" i="3"/>
  <c r="H63" i="3"/>
  <c r="F63" i="3"/>
  <c r="C63" i="3"/>
  <c r="D63" i="3" s="1"/>
  <c r="AJ62" i="3"/>
  <c r="AH62" i="3"/>
  <c r="AF62" i="3"/>
  <c r="AD62" i="3"/>
  <c r="AB62" i="3"/>
  <c r="Z62" i="3"/>
  <c r="X62" i="3"/>
  <c r="V62" i="3"/>
  <c r="T62" i="3"/>
  <c r="R62" i="3"/>
  <c r="P62" i="3"/>
  <c r="N62" i="3"/>
  <c r="L62" i="3"/>
  <c r="J62" i="3"/>
  <c r="H62" i="3"/>
  <c r="F62" i="3"/>
  <c r="C62" i="3"/>
  <c r="D62" i="3" s="1"/>
  <c r="AJ61" i="3"/>
  <c r="AH61" i="3"/>
  <c r="AF61" i="3"/>
  <c r="AD61" i="3"/>
  <c r="AB61" i="3"/>
  <c r="Z61" i="3"/>
  <c r="X61" i="3"/>
  <c r="V61" i="3"/>
  <c r="T61" i="3"/>
  <c r="R61" i="3"/>
  <c r="P61" i="3"/>
  <c r="N61" i="3"/>
  <c r="L61" i="3"/>
  <c r="J61" i="3"/>
  <c r="H61" i="3"/>
  <c r="F61" i="3"/>
  <c r="C61" i="3"/>
  <c r="D61" i="3" s="1"/>
  <c r="AJ60" i="3"/>
  <c r="AH60" i="3"/>
  <c r="AF60" i="3"/>
  <c r="AD60" i="3"/>
  <c r="AB60" i="3"/>
  <c r="Z60" i="3"/>
  <c r="X60" i="3"/>
  <c r="V60" i="3"/>
  <c r="T60" i="3"/>
  <c r="R60" i="3"/>
  <c r="P60" i="3"/>
  <c r="N60" i="3"/>
  <c r="L60" i="3"/>
  <c r="J60" i="3"/>
  <c r="H60" i="3"/>
  <c r="F60" i="3"/>
  <c r="C60" i="3"/>
  <c r="D60" i="3" s="1"/>
  <c r="AJ59" i="3"/>
  <c r="AH59" i="3"/>
  <c r="AF59" i="3"/>
  <c r="AD59" i="3"/>
  <c r="AB59" i="3"/>
  <c r="Z59" i="3"/>
  <c r="X59" i="3"/>
  <c r="V59" i="3"/>
  <c r="T59" i="3"/>
  <c r="R59" i="3"/>
  <c r="P59" i="3"/>
  <c r="N59" i="3"/>
  <c r="L59" i="3"/>
  <c r="J59" i="3"/>
  <c r="H59" i="3"/>
  <c r="F59" i="3"/>
  <c r="C59" i="3"/>
  <c r="D59" i="3" s="1"/>
  <c r="AJ58" i="3"/>
  <c r="AH58" i="3"/>
  <c r="AF58" i="3"/>
  <c r="AD58" i="3"/>
  <c r="AB58" i="3"/>
  <c r="Z58" i="3"/>
  <c r="X58" i="3"/>
  <c r="V58" i="3"/>
  <c r="T58" i="3"/>
  <c r="R58" i="3"/>
  <c r="P58" i="3"/>
  <c r="N58" i="3"/>
  <c r="L58" i="3"/>
  <c r="J58" i="3"/>
  <c r="H58" i="3"/>
  <c r="F58" i="3"/>
  <c r="C58" i="3"/>
  <c r="D58" i="3" s="1"/>
  <c r="AJ57" i="3"/>
  <c r="AH57" i="3"/>
  <c r="AF57" i="3"/>
  <c r="AD57" i="3"/>
  <c r="AB57" i="3"/>
  <c r="Z57" i="3"/>
  <c r="X57" i="3"/>
  <c r="V57" i="3"/>
  <c r="T57" i="3"/>
  <c r="R57" i="3"/>
  <c r="P57" i="3"/>
  <c r="N57" i="3"/>
  <c r="L57" i="3"/>
  <c r="J57" i="3"/>
  <c r="H57" i="3"/>
  <c r="F57" i="3"/>
  <c r="C57" i="3"/>
  <c r="D57" i="3" s="1"/>
  <c r="AJ56" i="3"/>
  <c r="AH56" i="3"/>
  <c r="AF56" i="3"/>
  <c r="AD56" i="3"/>
  <c r="AB56" i="3"/>
  <c r="Z56" i="3"/>
  <c r="X56" i="3"/>
  <c r="V56" i="3"/>
  <c r="T56" i="3"/>
  <c r="R56" i="3"/>
  <c r="P56" i="3"/>
  <c r="N56" i="3"/>
  <c r="L56" i="3"/>
  <c r="J56" i="3"/>
  <c r="H56" i="3"/>
  <c r="F56" i="3"/>
  <c r="C56" i="3"/>
  <c r="D56" i="3" s="1"/>
  <c r="AJ55" i="3"/>
  <c r="AH55" i="3"/>
  <c r="AF55" i="3"/>
  <c r="AD55" i="3"/>
  <c r="AB55" i="3"/>
  <c r="Z55" i="3"/>
  <c r="X55" i="3"/>
  <c r="V55" i="3"/>
  <c r="T55" i="3"/>
  <c r="R55" i="3"/>
  <c r="P55" i="3"/>
  <c r="N55" i="3"/>
  <c r="L55" i="3"/>
  <c r="J55" i="3"/>
  <c r="H55" i="3"/>
  <c r="F55" i="3"/>
  <c r="C55" i="3"/>
  <c r="D55" i="3" s="1"/>
  <c r="AJ54" i="3"/>
  <c r="AH54" i="3"/>
  <c r="AF54" i="3"/>
  <c r="AD54" i="3"/>
  <c r="AB54" i="3"/>
  <c r="Z54" i="3"/>
  <c r="X54" i="3"/>
  <c r="V54" i="3"/>
  <c r="T54" i="3"/>
  <c r="R54" i="3"/>
  <c r="P54" i="3"/>
  <c r="N54" i="3"/>
  <c r="L54" i="3"/>
  <c r="J54" i="3"/>
  <c r="H54" i="3"/>
  <c r="F54" i="3"/>
  <c r="C54" i="3"/>
  <c r="D54" i="3" s="1"/>
  <c r="AJ53" i="3"/>
  <c r="AH53" i="3"/>
  <c r="AF53" i="3"/>
  <c r="AD53" i="3"/>
  <c r="AB53" i="3"/>
  <c r="Z53" i="3"/>
  <c r="X53" i="3"/>
  <c r="V53" i="3"/>
  <c r="T53" i="3"/>
  <c r="R53" i="3"/>
  <c r="P53" i="3"/>
  <c r="N53" i="3"/>
  <c r="L53" i="3"/>
  <c r="J53" i="3"/>
  <c r="H53" i="3"/>
  <c r="F53" i="3"/>
  <c r="C53" i="3"/>
  <c r="D53" i="3" s="1"/>
  <c r="AJ52" i="3"/>
  <c r="AH52" i="3"/>
  <c r="AF52" i="3"/>
  <c r="AD52" i="3"/>
  <c r="AB52" i="3"/>
  <c r="Z52" i="3"/>
  <c r="X52" i="3"/>
  <c r="V52" i="3"/>
  <c r="T52" i="3"/>
  <c r="R52" i="3"/>
  <c r="P52" i="3"/>
  <c r="N52" i="3"/>
  <c r="L52" i="3"/>
  <c r="J52" i="3"/>
  <c r="H52" i="3"/>
  <c r="F52" i="3"/>
  <c r="C52" i="3"/>
  <c r="D52" i="3" s="1"/>
  <c r="AJ51" i="3"/>
  <c r="AH51" i="3"/>
  <c r="AF51" i="3"/>
  <c r="AD51" i="3"/>
  <c r="AB51" i="3"/>
  <c r="Z51" i="3"/>
  <c r="X51" i="3"/>
  <c r="V51" i="3"/>
  <c r="T51" i="3"/>
  <c r="R51" i="3"/>
  <c r="P51" i="3"/>
  <c r="N51" i="3"/>
  <c r="L51" i="3"/>
  <c r="J51" i="3"/>
  <c r="H51" i="3"/>
  <c r="F51" i="3"/>
  <c r="C51" i="3"/>
  <c r="D51" i="3" s="1"/>
  <c r="AJ50" i="3"/>
  <c r="AH50" i="3"/>
  <c r="AF50" i="3"/>
  <c r="AD50" i="3"/>
  <c r="AB50" i="3"/>
  <c r="Z50" i="3"/>
  <c r="X50" i="3"/>
  <c r="V50" i="3"/>
  <c r="T50" i="3"/>
  <c r="R50" i="3"/>
  <c r="P50" i="3"/>
  <c r="N50" i="3"/>
  <c r="L50" i="3"/>
  <c r="J50" i="3"/>
  <c r="H50" i="3"/>
  <c r="F50" i="3"/>
  <c r="C50" i="3"/>
  <c r="D50" i="3" s="1"/>
  <c r="AJ49" i="3"/>
  <c r="AH49" i="3"/>
  <c r="AF49" i="3"/>
  <c r="AD49" i="3"/>
  <c r="AB49" i="3"/>
  <c r="Z49" i="3"/>
  <c r="X49" i="3"/>
  <c r="V49" i="3"/>
  <c r="T49" i="3"/>
  <c r="R49" i="3"/>
  <c r="P49" i="3"/>
  <c r="N49" i="3"/>
  <c r="L49" i="3"/>
  <c r="J49" i="3"/>
  <c r="H49" i="3"/>
  <c r="F49" i="3"/>
  <c r="C49" i="3"/>
  <c r="D49" i="3" s="1"/>
  <c r="AJ48" i="3"/>
  <c r="AH48" i="3"/>
  <c r="AF48" i="3"/>
  <c r="AD48" i="3"/>
  <c r="AB48" i="3"/>
  <c r="Z48" i="3"/>
  <c r="X48" i="3"/>
  <c r="V48" i="3"/>
  <c r="T48" i="3"/>
  <c r="R48" i="3"/>
  <c r="P48" i="3"/>
  <c r="N48" i="3"/>
  <c r="L48" i="3"/>
  <c r="J48" i="3"/>
  <c r="H48" i="3"/>
  <c r="F48" i="3"/>
  <c r="C48" i="3"/>
  <c r="D48" i="3" s="1"/>
  <c r="AJ47" i="3"/>
  <c r="AH47" i="3"/>
  <c r="AF47" i="3"/>
  <c r="AD47" i="3"/>
  <c r="AB47" i="3"/>
  <c r="Z47" i="3"/>
  <c r="X47" i="3"/>
  <c r="V47" i="3"/>
  <c r="T47" i="3"/>
  <c r="R47" i="3"/>
  <c r="P47" i="3"/>
  <c r="N47" i="3"/>
  <c r="L47" i="3"/>
  <c r="J47" i="3"/>
  <c r="H47" i="3"/>
  <c r="F47" i="3"/>
  <c r="C47" i="3"/>
  <c r="D47" i="3" s="1"/>
  <c r="AJ46" i="3"/>
  <c r="AH46" i="3"/>
  <c r="AF46" i="3"/>
  <c r="AD46" i="3"/>
  <c r="AB46" i="3"/>
  <c r="Z46" i="3"/>
  <c r="X46" i="3"/>
  <c r="V46" i="3"/>
  <c r="T46" i="3"/>
  <c r="R46" i="3"/>
  <c r="P46" i="3"/>
  <c r="N46" i="3"/>
  <c r="L46" i="3"/>
  <c r="J46" i="3"/>
  <c r="H46" i="3"/>
  <c r="F46" i="3"/>
  <c r="C46" i="3"/>
  <c r="D46" i="3" s="1"/>
  <c r="AJ45" i="3"/>
  <c r="AH45" i="3"/>
  <c r="AF45" i="3"/>
  <c r="AD45" i="3"/>
  <c r="AB45" i="3"/>
  <c r="Z45" i="3"/>
  <c r="X45" i="3"/>
  <c r="V45" i="3"/>
  <c r="T45" i="3"/>
  <c r="R45" i="3"/>
  <c r="P45" i="3"/>
  <c r="N45" i="3"/>
  <c r="L45" i="3"/>
  <c r="J45" i="3"/>
  <c r="H45" i="3"/>
  <c r="F45" i="3"/>
  <c r="C45" i="3"/>
  <c r="D45" i="3" s="1"/>
  <c r="AJ44" i="3"/>
  <c r="AH44" i="3"/>
  <c r="AF44" i="3"/>
  <c r="AD44" i="3"/>
  <c r="AB44" i="3"/>
  <c r="Z44" i="3"/>
  <c r="X44" i="3"/>
  <c r="V44" i="3"/>
  <c r="T44" i="3"/>
  <c r="R44" i="3"/>
  <c r="P44" i="3"/>
  <c r="N44" i="3"/>
  <c r="L44" i="3"/>
  <c r="J44" i="3"/>
  <c r="H44" i="3"/>
  <c r="F44" i="3"/>
  <c r="C44" i="3"/>
  <c r="D44" i="3" s="1"/>
  <c r="AJ43" i="3"/>
  <c r="AH43" i="3"/>
  <c r="AF43" i="3"/>
  <c r="AD43" i="3"/>
  <c r="AB43" i="3"/>
  <c r="Z43" i="3"/>
  <c r="X43" i="3"/>
  <c r="V43" i="3"/>
  <c r="T43" i="3"/>
  <c r="R43" i="3"/>
  <c r="P43" i="3"/>
  <c r="N43" i="3"/>
  <c r="L43" i="3"/>
  <c r="J43" i="3"/>
  <c r="H43" i="3"/>
  <c r="F43" i="3"/>
  <c r="C43" i="3"/>
  <c r="D43" i="3" s="1"/>
  <c r="AJ42" i="3"/>
  <c r="AH42" i="3"/>
  <c r="AF42" i="3"/>
  <c r="AD42" i="3"/>
  <c r="AB42" i="3"/>
  <c r="Z42" i="3"/>
  <c r="X42" i="3"/>
  <c r="V42" i="3"/>
  <c r="T42" i="3"/>
  <c r="R42" i="3"/>
  <c r="P42" i="3"/>
  <c r="N42" i="3"/>
  <c r="L42" i="3"/>
  <c r="J42" i="3"/>
  <c r="H42" i="3"/>
  <c r="F42" i="3"/>
  <c r="C42" i="3"/>
  <c r="D42" i="3" s="1"/>
  <c r="AJ41" i="3"/>
  <c r="AH41" i="3"/>
  <c r="AF41" i="3"/>
  <c r="AD41" i="3"/>
  <c r="AB41" i="3"/>
  <c r="Z41" i="3"/>
  <c r="X41" i="3"/>
  <c r="V41" i="3"/>
  <c r="T41" i="3"/>
  <c r="R41" i="3"/>
  <c r="P41" i="3"/>
  <c r="N41" i="3"/>
  <c r="L41" i="3"/>
  <c r="J41" i="3"/>
  <c r="H41" i="3"/>
  <c r="F41" i="3"/>
  <c r="C41" i="3"/>
  <c r="D41" i="3" s="1"/>
  <c r="AJ40" i="3"/>
  <c r="AH40" i="3"/>
  <c r="AF40" i="3"/>
  <c r="AD40" i="3"/>
  <c r="AB40" i="3"/>
  <c r="Z40" i="3"/>
  <c r="X40" i="3"/>
  <c r="V40" i="3"/>
  <c r="T40" i="3"/>
  <c r="R40" i="3"/>
  <c r="P40" i="3"/>
  <c r="N40" i="3"/>
  <c r="L40" i="3"/>
  <c r="J40" i="3"/>
  <c r="H40" i="3"/>
  <c r="F40" i="3"/>
  <c r="C40" i="3"/>
  <c r="D40" i="3" s="1"/>
  <c r="AJ39" i="3"/>
  <c r="AH39" i="3"/>
  <c r="AF39" i="3"/>
  <c r="AD39" i="3"/>
  <c r="AB39" i="3"/>
  <c r="Z39" i="3"/>
  <c r="X39" i="3"/>
  <c r="V39" i="3"/>
  <c r="T39" i="3"/>
  <c r="R39" i="3"/>
  <c r="P39" i="3"/>
  <c r="N39" i="3"/>
  <c r="L39" i="3"/>
  <c r="J39" i="3"/>
  <c r="H39" i="3"/>
  <c r="F39" i="3"/>
  <c r="C39" i="3"/>
  <c r="D39" i="3" s="1"/>
  <c r="AJ38" i="3"/>
  <c r="AH38" i="3"/>
  <c r="AF38" i="3"/>
  <c r="AD38" i="3"/>
  <c r="AB38" i="3"/>
  <c r="Z38" i="3"/>
  <c r="X38" i="3"/>
  <c r="V38" i="3"/>
  <c r="T38" i="3"/>
  <c r="R38" i="3"/>
  <c r="P38" i="3"/>
  <c r="N38" i="3"/>
  <c r="L38" i="3"/>
  <c r="J38" i="3"/>
  <c r="H38" i="3"/>
  <c r="F38" i="3"/>
  <c r="C38" i="3"/>
  <c r="D38" i="3" s="1"/>
  <c r="AJ37" i="3"/>
  <c r="AH37" i="3"/>
  <c r="AF37" i="3"/>
  <c r="AD37" i="3"/>
  <c r="AB37" i="3"/>
  <c r="Z37" i="3"/>
  <c r="X37" i="3"/>
  <c r="V37" i="3"/>
  <c r="T37" i="3"/>
  <c r="R37" i="3"/>
  <c r="P37" i="3"/>
  <c r="N37" i="3"/>
  <c r="L37" i="3"/>
  <c r="J37" i="3"/>
  <c r="H37" i="3"/>
  <c r="F37" i="3"/>
  <c r="C37" i="3"/>
  <c r="D37" i="3" s="1"/>
  <c r="AJ36" i="3"/>
  <c r="AH36" i="3"/>
  <c r="AF36" i="3"/>
  <c r="AD36" i="3"/>
  <c r="AB36" i="3"/>
  <c r="Z36" i="3"/>
  <c r="X36" i="3"/>
  <c r="V36" i="3"/>
  <c r="T36" i="3"/>
  <c r="R36" i="3"/>
  <c r="P36" i="3"/>
  <c r="N36" i="3"/>
  <c r="L36" i="3"/>
  <c r="J36" i="3"/>
  <c r="H36" i="3"/>
  <c r="F36" i="3"/>
  <c r="C36" i="3"/>
  <c r="D36" i="3" s="1"/>
  <c r="AJ35" i="3"/>
  <c r="AH35" i="3"/>
  <c r="AF35" i="3"/>
  <c r="AD35" i="3"/>
  <c r="AB35" i="3"/>
  <c r="Z35" i="3"/>
  <c r="X35" i="3"/>
  <c r="V35" i="3"/>
  <c r="T35" i="3"/>
  <c r="R35" i="3"/>
  <c r="P35" i="3"/>
  <c r="N35" i="3"/>
  <c r="L35" i="3"/>
  <c r="J35" i="3"/>
  <c r="H35" i="3"/>
  <c r="F35" i="3"/>
  <c r="C35" i="3"/>
  <c r="D35" i="3" s="1"/>
  <c r="AJ34" i="3"/>
  <c r="AH34" i="3"/>
  <c r="AF34" i="3"/>
  <c r="AD34" i="3"/>
  <c r="AB34" i="3"/>
  <c r="Z34" i="3"/>
  <c r="X34" i="3"/>
  <c r="V34" i="3"/>
  <c r="T34" i="3"/>
  <c r="R34" i="3"/>
  <c r="P34" i="3"/>
  <c r="N34" i="3"/>
  <c r="L34" i="3"/>
  <c r="J34" i="3"/>
  <c r="H34" i="3"/>
  <c r="F34" i="3"/>
  <c r="C34" i="3"/>
  <c r="D34" i="3" s="1"/>
  <c r="AJ33" i="3"/>
  <c r="AH33" i="3"/>
  <c r="AF33" i="3"/>
  <c r="AD33" i="3"/>
  <c r="AB33" i="3"/>
  <c r="Z33" i="3"/>
  <c r="X33" i="3"/>
  <c r="V33" i="3"/>
  <c r="T33" i="3"/>
  <c r="R33" i="3"/>
  <c r="P33" i="3"/>
  <c r="N33" i="3"/>
  <c r="L33" i="3"/>
  <c r="J33" i="3"/>
  <c r="H33" i="3"/>
  <c r="F33" i="3"/>
  <c r="C33" i="3"/>
  <c r="D33" i="3" s="1"/>
  <c r="AJ32" i="3"/>
  <c r="AH32" i="3"/>
  <c r="AF32" i="3"/>
  <c r="AD32" i="3"/>
  <c r="AB32" i="3"/>
  <c r="Z32" i="3"/>
  <c r="X32" i="3"/>
  <c r="V32" i="3"/>
  <c r="T32" i="3"/>
  <c r="R32" i="3"/>
  <c r="P32" i="3"/>
  <c r="N32" i="3"/>
  <c r="L32" i="3"/>
  <c r="J32" i="3"/>
  <c r="H32" i="3"/>
  <c r="F32" i="3"/>
  <c r="C32" i="3"/>
  <c r="D32" i="3" s="1"/>
  <c r="AJ31" i="3"/>
  <c r="AH31" i="3"/>
  <c r="AF31" i="3"/>
  <c r="AD31" i="3"/>
  <c r="AB31" i="3"/>
  <c r="Z31" i="3"/>
  <c r="X31" i="3"/>
  <c r="V31" i="3"/>
  <c r="T31" i="3"/>
  <c r="R31" i="3"/>
  <c r="P31" i="3"/>
  <c r="N31" i="3"/>
  <c r="L31" i="3"/>
  <c r="J31" i="3"/>
  <c r="H31" i="3"/>
  <c r="F31" i="3"/>
  <c r="C31" i="3"/>
  <c r="D31" i="3" s="1"/>
  <c r="AJ30" i="3"/>
  <c r="AH30" i="3"/>
  <c r="AF30" i="3"/>
  <c r="AD30" i="3"/>
  <c r="AB30" i="3"/>
  <c r="Z30" i="3"/>
  <c r="X30" i="3"/>
  <c r="V30" i="3"/>
  <c r="T30" i="3"/>
  <c r="R30" i="3"/>
  <c r="P30" i="3"/>
  <c r="N30" i="3"/>
  <c r="L30" i="3"/>
  <c r="J30" i="3"/>
  <c r="H30" i="3"/>
  <c r="F30" i="3"/>
  <c r="C30" i="3"/>
  <c r="D30" i="3" s="1"/>
  <c r="AJ29" i="3"/>
  <c r="AH29" i="3"/>
  <c r="AF29" i="3"/>
  <c r="AD29" i="3"/>
  <c r="AB29" i="3"/>
  <c r="Z29" i="3"/>
  <c r="X29" i="3"/>
  <c r="V29" i="3"/>
  <c r="T29" i="3"/>
  <c r="R29" i="3"/>
  <c r="P29" i="3"/>
  <c r="N29" i="3"/>
  <c r="L29" i="3"/>
  <c r="J29" i="3"/>
  <c r="H29" i="3"/>
  <c r="F29" i="3"/>
  <c r="C29" i="3"/>
  <c r="D29" i="3" s="1"/>
  <c r="AJ28" i="3"/>
  <c r="AH28" i="3"/>
  <c r="AF28" i="3"/>
  <c r="AD28" i="3"/>
  <c r="AB28" i="3"/>
  <c r="Z28" i="3"/>
  <c r="X28" i="3"/>
  <c r="V28" i="3"/>
  <c r="T28" i="3"/>
  <c r="R28" i="3"/>
  <c r="P28" i="3"/>
  <c r="N28" i="3"/>
  <c r="L28" i="3"/>
  <c r="J28" i="3"/>
  <c r="H28" i="3"/>
  <c r="F28" i="3"/>
  <c r="C28" i="3"/>
  <c r="D28" i="3" s="1"/>
  <c r="AJ27" i="3"/>
  <c r="AH27" i="3"/>
  <c r="AF27" i="3"/>
  <c r="AD27" i="3"/>
  <c r="AB27" i="3"/>
  <c r="Z27" i="3"/>
  <c r="X27" i="3"/>
  <c r="V27" i="3"/>
  <c r="T27" i="3"/>
  <c r="R27" i="3"/>
  <c r="P27" i="3"/>
  <c r="N27" i="3"/>
  <c r="L27" i="3"/>
  <c r="J27" i="3"/>
  <c r="H27" i="3"/>
  <c r="F27" i="3"/>
  <c r="C27" i="3"/>
  <c r="D27" i="3" s="1"/>
  <c r="AJ26" i="3"/>
  <c r="AH26" i="3"/>
  <c r="AF26" i="3"/>
  <c r="AD26" i="3"/>
  <c r="AB26" i="3"/>
  <c r="Z26" i="3"/>
  <c r="X26" i="3"/>
  <c r="V26" i="3"/>
  <c r="T26" i="3"/>
  <c r="R26" i="3"/>
  <c r="P26" i="3"/>
  <c r="N26" i="3"/>
  <c r="L26" i="3"/>
  <c r="J26" i="3"/>
  <c r="H26" i="3"/>
  <c r="F26" i="3"/>
  <c r="C26" i="3"/>
  <c r="D26" i="3" s="1"/>
  <c r="AJ25" i="3"/>
  <c r="AH25" i="3"/>
  <c r="AF25" i="3"/>
  <c r="AD25" i="3"/>
  <c r="AB25" i="3"/>
  <c r="Z25" i="3"/>
  <c r="X25" i="3"/>
  <c r="V25" i="3"/>
  <c r="T25" i="3"/>
  <c r="R25" i="3"/>
  <c r="P25" i="3"/>
  <c r="N25" i="3"/>
  <c r="L25" i="3"/>
  <c r="J25" i="3"/>
  <c r="H25" i="3"/>
  <c r="F25" i="3"/>
  <c r="C25" i="3"/>
  <c r="D25" i="3" s="1"/>
  <c r="AJ24" i="3"/>
  <c r="AH24" i="3"/>
  <c r="AF24" i="3"/>
  <c r="AD24" i="3"/>
  <c r="AB24" i="3"/>
  <c r="Z24" i="3"/>
  <c r="X24" i="3"/>
  <c r="V24" i="3"/>
  <c r="T24" i="3"/>
  <c r="R24" i="3"/>
  <c r="P24" i="3"/>
  <c r="N24" i="3"/>
  <c r="L24" i="3"/>
  <c r="J24" i="3"/>
  <c r="H24" i="3"/>
  <c r="F24" i="3"/>
  <c r="C24" i="3"/>
  <c r="D24" i="3" s="1"/>
  <c r="AJ23" i="3"/>
  <c r="AH23" i="3"/>
  <c r="AF23" i="3"/>
  <c r="AD23" i="3"/>
  <c r="AB23" i="3"/>
  <c r="Z23" i="3"/>
  <c r="X23" i="3"/>
  <c r="V23" i="3"/>
  <c r="T23" i="3"/>
  <c r="R23" i="3"/>
  <c r="P23" i="3"/>
  <c r="N23" i="3"/>
  <c r="L23" i="3"/>
  <c r="J23" i="3"/>
  <c r="H23" i="3"/>
  <c r="F23" i="3"/>
  <c r="C23" i="3"/>
  <c r="D23" i="3" s="1"/>
  <c r="AJ22" i="3"/>
  <c r="AH22" i="3"/>
  <c r="AF22" i="3"/>
  <c r="AD22" i="3"/>
  <c r="AB22" i="3"/>
  <c r="Z22" i="3"/>
  <c r="X22" i="3"/>
  <c r="V22" i="3"/>
  <c r="T22" i="3"/>
  <c r="R22" i="3"/>
  <c r="P22" i="3"/>
  <c r="N22" i="3"/>
  <c r="L22" i="3"/>
  <c r="J22" i="3"/>
  <c r="H22" i="3"/>
  <c r="F22" i="3"/>
  <c r="C22" i="3"/>
  <c r="D22" i="3" s="1"/>
  <c r="AJ21" i="3"/>
  <c r="AH21" i="3"/>
  <c r="AF21" i="3"/>
  <c r="AD21" i="3"/>
  <c r="AB21" i="3"/>
  <c r="Z21" i="3"/>
  <c r="X21" i="3"/>
  <c r="V21" i="3"/>
  <c r="T21" i="3"/>
  <c r="R21" i="3"/>
  <c r="P21" i="3"/>
  <c r="N21" i="3"/>
  <c r="L21" i="3"/>
  <c r="J21" i="3"/>
  <c r="H21" i="3"/>
  <c r="F21" i="3"/>
  <c r="C21" i="3"/>
  <c r="D21" i="3" s="1"/>
  <c r="AJ20" i="3"/>
  <c r="AH20" i="3"/>
  <c r="AF20" i="3"/>
  <c r="AD20" i="3"/>
  <c r="AB20" i="3"/>
  <c r="Z20" i="3"/>
  <c r="X20" i="3"/>
  <c r="V20" i="3"/>
  <c r="T20" i="3"/>
  <c r="R20" i="3"/>
  <c r="P20" i="3"/>
  <c r="N20" i="3"/>
  <c r="L20" i="3"/>
  <c r="J20" i="3"/>
  <c r="H20" i="3"/>
  <c r="F20" i="3"/>
  <c r="C20" i="3"/>
  <c r="D20" i="3" s="1"/>
  <c r="AJ19" i="3"/>
  <c r="AH19" i="3"/>
  <c r="AF19" i="3"/>
  <c r="AD19" i="3"/>
  <c r="AB19" i="3"/>
  <c r="Z19" i="3"/>
  <c r="X19" i="3"/>
  <c r="V19" i="3"/>
  <c r="T19" i="3"/>
  <c r="R19" i="3"/>
  <c r="P19" i="3"/>
  <c r="N19" i="3"/>
  <c r="L19" i="3"/>
  <c r="J19" i="3"/>
  <c r="H19" i="3"/>
  <c r="F19" i="3"/>
  <c r="C19" i="3"/>
  <c r="D19" i="3" s="1"/>
  <c r="AJ18" i="3"/>
  <c r="AH18" i="3"/>
  <c r="AF18" i="3"/>
  <c r="AD18" i="3"/>
  <c r="AB18" i="3"/>
  <c r="Z18" i="3"/>
  <c r="X18" i="3"/>
  <c r="V18" i="3"/>
  <c r="T18" i="3"/>
  <c r="R18" i="3"/>
  <c r="P18" i="3"/>
  <c r="N18" i="3"/>
  <c r="L18" i="3"/>
  <c r="J18" i="3"/>
  <c r="H18" i="3"/>
  <c r="F18" i="3"/>
  <c r="C18" i="3"/>
  <c r="D18" i="3" s="1"/>
  <c r="AJ17" i="3"/>
  <c r="AH17" i="3"/>
  <c r="AF17" i="3"/>
  <c r="AD17" i="3"/>
  <c r="AB17" i="3"/>
  <c r="Z17" i="3"/>
  <c r="X17" i="3"/>
  <c r="V17" i="3"/>
  <c r="T17" i="3"/>
  <c r="R17" i="3"/>
  <c r="P17" i="3"/>
  <c r="N17" i="3"/>
  <c r="L17" i="3"/>
  <c r="J17" i="3"/>
  <c r="H17" i="3"/>
  <c r="F17" i="3"/>
  <c r="C17" i="3"/>
  <c r="D17" i="3" s="1"/>
  <c r="AJ16" i="3"/>
  <c r="AH16" i="3"/>
  <c r="AF16" i="3"/>
  <c r="AD16" i="3"/>
  <c r="AB16" i="3"/>
  <c r="Z16" i="3"/>
  <c r="X16" i="3"/>
  <c r="V16" i="3"/>
  <c r="T16" i="3"/>
  <c r="R16" i="3"/>
  <c r="P16" i="3"/>
  <c r="N16" i="3"/>
  <c r="L16" i="3"/>
  <c r="J16" i="3"/>
  <c r="H16" i="3"/>
  <c r="F16" i="3"/>
  <c r="C16" i="3"/>
  <c r="D16" i="3" s="1"/>
  <c r="AJ15" i="3"/>
  <c r="AH15" i="3"/>
  <c r="AF15" i="3"/>
  <c r="AD15" i="3"/>
  <c r="AB15" i="3"/>
  <c r="Z15" i="3"/>
  <c r="X15" i="3"/>
  <c r="V15" i="3"/>
  <c r="T15" i="3"/>
  <c r="R15" i="3"/>
  <c r="P15" i="3"/>
  <c r="N15" i="3"/>
  <c r="L15" i="3"/>
  <c r="J15" i="3"/>
  <c r="H15" i="3"/>
  <c r="F15" i="3"/>
  <c r="C15" i="3"/>
  <c r="D15" i="3" s="1"/>
  <c r="AJ14" i="3"/>
  <c r="AH14" i="3"/>
  <c r="AF14" i="3"/>
  <c r="AD14" i="3"/>
  <c r="AB14" i="3"/>
  <c r="Z14" i="3"/>
  <c r="X14" i="3"/>
  <c r="V14" i="3"/>
  <c r="T14" i="3"/>
  <c r="R14" i="3"/>
  <c r="P14" i="3"/>
  <c r="N14" i="3"/>
  <c r="L14" i="3"/>
  <c r="J14" i="3"/>
  <c r="H14" i="3"/>
  <c r="F14" i="3"/>
  <c r="C14" i="3"/>
  <c r="D14" i="3" s="1"/>
  <c r="AJ13" i="3"/>
  <c r="AH13" i="3"/>
  <c r="AF13" i="3"/>
  <c r="AD13" i="3"/>
  <c r="AB13" i="3"/>
  <c r="Z13" i="3"/>
  <c r="X13" i="3"/>
  <c r="V13" i="3"/>
  <c r="T13" i="3"/>
  <c r="R13" i="3"/>
  <c r="P13" i="3"/>
  <c r="N13" i="3"/>
  <c r="L13" i="3"/>
  <c r="J13" i="3"/>
  <c r="H13" i="3"/>
  <c r="F13" i="3"/>
  <c r="C13" i="3"/>
  <c r="D13" i="3" s="1"/>
  <c r="AJ12" i="3"/>
  <c r="AH12" i="3"/>
  <c r="AF12" i="3"/>
  <c r="AD12" i="3"/>
  <c r="AB12" i="3"/>
  <c r="Z12" i="3"/>
  <c r="X12" i="3"/>
  <c r="V12" i="3"/>
  <c r="T12" i="3"/>
  <c r="R12" i="3"/>
  <c r="P12" i="3"/>
  <c r="N12" i="3"/>
  <c r="L12" i="3"/>
  <c r="J12" i="3"/>
  <c r="H12" i="3"/>
  <c r="F12" i="3"/>
  <c r="C12" i="3"/>
  <c r="D12" i="3" s="1"/>
  <c r="AJ11" i="3"/>
  <c r="AH11" i="3"/>
  <c r="AF11" i="3"/>
  <c r="AD11" i="3"/>
  <c r="AB11" i="3"/>
  <c r="Z11" i="3"/>
  <c r="X11" i="3"/>
  <c r="V11" i="3"/>
  <c r="T11" i="3"/>
  <c r="R11" i="3"/>
  <c r="P11" i="3"/>
  <c r="N11" i="3"/>
  <c r="L11" i="3"/>
  <c r="J11" i="3"/>
  <c r="H11" i="3"/>
  <c r="F11" i="3"/>
  <c r="C11" i="3"/>
  <c r="D11" i="3" s="1"/>
  <c r="AJ10" i="3"/>
  <c r="AH10" i="3"/>
  <c r="AF10" i="3"/>
  <c r="AD10" i="3"/>
  <c r="AB10" i="3"/>
  <c r="Z10" i="3"/>
  <c r="X10" i="3"/>
  <c r="V10" i="3"/>
  <c r="T10" i="3"/>
  <c r="R10" i="3"/>
  <c r="P10" i="3"/>
  <c r="N10" i="3"/>
  <c r="L10" i="3"/>
  <c r="J10" i="3"/>
  <c r="H10" i="3"/>
  <c r="F10" i="3"/>
  <c r="C10" i="3"/>
  <c r="D10" i="3" s="1"/>
  <c r="AJ9" i="3"/>
  <c r="AH9" i="3"/>
  <c r="AF9" i="3"/>
  <c r="AD9" i="3"/>
  <c r="AB9" i="3"/>
  <c r="Z9" i="3"/>
  <c r="X9" i="3"/>
  <c r="V9" i="3"/>
  <c r="T9" i="3"/>
  <c r="R9" i="3"/>
  <c r="P9" i="3"/>
  <c r="N9" i="3"/>
  <c r="L9" i="3"/>
  <c r="J9" i="3"/>
  <c r="H9" i="3"/>
  <c r="F9" i="3"/>
  <c r="C9" i="3"/>
  <c r="D9" i="3" s="1"/>
  <c r="AI8" i="3"/>
  <c r="AJ8" i="3" s="1"/>
  <c r="AG8" i="3"/>
  <c r="AH8" i="3" s="1"/>
  <c r="AE8" i="3"/>
  <c r="AF8" i="3" s="1"/>
  <c r="AC8" i="3"/>
  <c r="AD8" i="3" s="1"/>
  <c r="AA8" i="3"/>
  <c r="AB8" i="3" s="1"/>
  <c r="Y8" i="3"/>
  <c r="Z8" i="3" s="1"/>
  <c r="W8" i="3"/>
  <c r="X8" i="3" s="1"/>
  <c r="U8" i="3"/>
  <c r="V8" i="3" s="1"/>
  <c r="S8" i="3"/>
  <c r="T8" i="3" s="1"/>
  <c r="Q8" i="3"/>
  <c r="R8" i="3" s="1"/>
  <c r="O8" i="3"/>
  <c r="P8" i="3" s="1"/>
  <c r="M8" i="3"/>
  <c r="N8" i="3" s="1"/>
  <c r="K8" i="3"/>
  <c r="L8" i="3" s="1"/>
  <c r="I8" i="3"/>
  <c r="J8" i="3" s="1"/>
  <c r="G8" i="3"/>
  <c r="H8" i="3" s="1"/>
  <c r="E8" i="3"/>
  <c r="F8" i="3" s="1"/>
  <c r="C8" i="3" l="1"/>
  <c r="D8" i="3" s="1"/>
  <c r="C10" i="1" l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9" i="1"/>
  <c r="AI8" i="1"/>
  <c r="AG8" i="1"/>
  <c r="AE8" i="1"/>
  <c r="AC8" i="1"/>
  <c r="AA8" i="1"/>
  <c r="Y8" i="1"/>
  <c r="W8" i="1"/>
  <c r="U8" i="1"/>
  <c r="S8" i="1"/>
  <c r="Q8" i="1"/>
  <c r="O8" i="1"/>
  <c r="M8" i="1"/>
  <c r="K8" i="1"/>
  <c r="I8" i="1"/>
  <c r="G8" i="1"/>
  <c r="E8" i="1"/>
  <c r="C8" i="1" l="1"/>
  <c r="D78" i="1"/>
  <c r="AJ78" i="1"/>
  <c r="AH78" i="1"/>
  <c r="AF78" i="1"/>
  <c r="AD78" i="1"/>
  <c r="AB78" i="1"/>
  <c r="Z78" i="1"/>
  <c r="X78" i="1"/>
  <c r="V78" i="1"/>
  <c r="T78" i="1"/>
  <c r="R78" i="1"/>
  <c r="P78" i="1"/>
  <c r="N78" i="1"/>
  <c r="L78" i="1"/>
  <c r="J78" i="1"/>
  <c r="H78" i="1"/>
  <c r="F78" i="1"/>
  <c r="D77" i="1"/>
  <c r="AJ77" i="1"/>
  <c r="AH77" i="1"/>
  <c r="AF77" i="1"/>
  <c r="AD77" i="1"/>
  <c r="AB77" i="1"/>
  <c r="Z77" i="1"/>
  <c r="X77" i="1"/>
  <c r="V77" i="1"/>
  <c r="T77" i="1"/>
  <c r="R77" i="1"/>
  <c r="P77" i="1"/>
  <c r="N77" i="1"/>
  <c r="L77" i="1"/>
  <c r="J77" i="1"/>
  <c r="H77" i="1"/>
  <c r="F77" i="1"/>
  <c r="D76" i="1"/>
  <c r="AJ76" i="1"/>
  <c r="AH76" i="1"/>
  <c r="AF76" i="1"/>
  <c r="AD76" i="1"/>
  <c r="AB76" i="1"/>
  <c r="Z76" i="1"/>
  <c r="X76" i="1"/>
  <c r="V76" i="1"/>
  <c r="T76" i="1"/>
  <c r="R76" i="1"/>
  <c r="P76" i="1"/>
  <c r="N76" i="1"/>
  <c r="L76" i="1"/>
  <c r="J76" i="1"/>
  <c r="H76" i="1"/>
  <c r="F76" i="1"/>
  <c r="D75" i="1"/>
  <c r="AJ75" i="1"/>
  <c r="AH75" i="1"/>
  <c r="AF75" i="1"/>
  <c r="AD75" i="1"/>
  <c r="AB75" i="1"/>
  <c r="Z75" i="1"/>
  <c r="X75" i="1"/>
  <c r="V75" i="1"/>
  <c r="T75" i="1"/>
  <c r="R75" i="1"/>
  <c r="P75" i="1"/>
  <c r="N75" i="1"/>
  <c r="L75" i="1"/>
  <c r="J75" i="1"/>
  <c r="H75" i="1"/>
  <c r="F75" i="1"/>
  <c r="D74" i="1"/>
  <c r="AJ74" i="1"/>
  <c r="AH74" i="1"/>
  <c r="AF74" i="1"/>
  <c r="AD74" i="1"/>
  <c r="AB74" i="1"/>
  <c r="Z74" i="1"/>
  <c r="X74" i="1"/>
  <c r="V74" i="1"/>
  <c r="T74" i="1"/>
  <c r="R74" i="1"/>
  <c r="P74" i="1"/>
  <c r="N74" i="1"/>
  <c r="L74" i="1"/>
  <c r="J74" i="1"/>
  <c r="H74" i="1"/>
  <c r="F74" i="1"/>
  <c r="D73" i="1"/>
  <c r="AJ73" i="1"/>
  <c r="AH73" i="1"/>
  <c r="AF73" i="1"/>
  <c r="AD73" i="1"/>
  <c r="AB73" i="1"/>
  <c r="Z73" i="1"/>
  <c r="X73" i="1"/>
  <c r="V73" i="1"/>
  <c r="T73" i="1"/>
  <c r="R73" i="1"/>
  <c r="P73" i="1"/>
  <c r="N73" i="1"/>
  <c r="L73" i="1"/>
  <c r="J73" i="1"/>
  <c r="H73" i="1"/>
  <c r="F73" i="1"/>
  <c r="D72" i="1"/>
  <c r="AJ72" i="1"/>
  <c r="AH72" i="1"/>
  <c r="AF72" i="1"/>
  <c r="AD72" i="1"/>
  <c r="AB72" i="1"/>
  <c r="Z72" i="1"/>
  <c r="X72" i="1"/>
  <c r="V72" i="1"/>
  <c r="T72" i="1"/>
  <c r="R72" i="1"/>
  <c r="P72" i="1"/>
  <c r="N72" i="1"/>
  <c r="L72" i="1"/>
  <c r="J72" i="1"/>
  <c r="H72" i="1"/>
  <c r="F72" i="1"/>
  <c r="D71" i="1"/>
  <c r="AJ71" i="1"/>
  <c r="AH71" i="1"/>
  <c r="AF71" i="1"/>
  <c r="AD71" i="1"/>
  <c r="AB71" i="1"/>
  <c r="Z71" i="1"/>
  <c r="X71" i="1"/>
  <c r="V71" i="1"/>
  <c r="T71" i="1"/>
  <c r="R71" i="1"/>
  <c r="P71" i="1"/>
  <c r="N71" i="1"/>
  <c r="L71" i="1"/>
  <c r="J71" i="1"/>
  <c r="H71" i="1"/>
  <c r="F71" i="1"/>
  <c r="D70" i="1"/>
  <c r="AJ70" i="1"/>
  <c r="AH70" i="1"/>
  <c r="AF70" i="1"/>
  <c r="AD70" i="1"/>
  <c r="AB70" i="1"/>
  <c r="Z70" i="1"/>
  <c r="X70" i="1"/>
  <c r="V70" i="1"/>
  <c r="T70" i="1"/>
  <c r="R70" i="1"/>
  <c r="P70" i="1"/>
  <c r="N70" i="1"/>
  <c r="L70" i="1"/>
  <c r="J70" i="1"/>
  <c r="H70" i="1"/>
  <c r="F70" i="1"/>
  <c r="D69" i="1"/>
  <c r="AJ69" i="1"/>
  <c r="AH69" i="1"/>
  <c r="AF69" i="1"/>
  <c r="AD69" i="1"/>
  <c r="AB69" i="1"/>
  <c r="Z69" i="1"/>
  <c r="X69" i="1"/>
  <c r="V69" i="1"/>
  <c r="T69" i="1"/>
  <c r="R69" i="1"/>
  <c r="P69" i="1"/>
  <c r="N69" i="1"/>
  <c r="L69" i="1"/>
  <c r="J69" i="1"/>
  <c r="H69" i="1"/>
  <c r="F69" i="1"/>
  <c r="D68" i="1"/>
  <c r="AJ68" i="1"/>
  <c r="AH68" i="1"/>
  <c r="AF68" i="1"/>
  <c r="AD68" i="1"/>
  <c r="AB68" i="1"/>
  <c r="Z68" i="1"/>
  <c r="X68" i="1"/>
  <c r="V68" i="1"/>
  <c r="T68" i="1"/>
  <c r="R68" i="1"/>
  <c r="P68" i="1"/>
  <c r="N68" i="1"/>
  <c r="L68" i="1"/>
  <c r="J68" i="1"/>
  <c r="H68" i="1"/>
  <c r="F68" i="1"/>
  <c r="D67" i="1"/>
  <c r="AJ67" i="1"/>
  <c r="AH67" i="1"/>
  <c r="AF67" i="1"/>
  <c r="AD67" i="1"/>
  <c r="AB67" i="1"/>
  <c r="Z67" i="1"/>
  <c r="X67" i="1"/>
  <c r="V67" i="1"/>
  <c r="T67" i="1"/>
  <c r="R67" i="1"/>
  <c r="P67" i="1"/>
  <c r="N67" i="1"/>
  <c r="L67" i="1"/>
  <c r="J67" i="1"/>
  <c r="H67" i="1"/>
  <c r="F67" i="1"/>
  <c r="D66" i="1"/>
  <c r="AJ66" i="1"/>
  <c r="AH66" i="1"/>
  <c r="AF66" i="1"/>
  <c r="AD66" i="1"/>
  <c r="AB66" i="1"/>
  <c r="Z66" i="1"/>
  <c r="X66" i="1"/>
  <c r="V66" i="1"/>
  <c r="T66" i="1"/>
  <c r="R66" i="1"/>
  <c r="P66" i="1"/>
  <c r="N66" i="1"/>
  <c r="L66" i="1"/>
  <c r="J66" i="1"/>
  <c r="H66" i="1"/>
  <c r="F66" i="1"/>
  <c r="D65" i="1"/>
  <c r="AJ65" i="1"/>
  <c r="AH65" i="1"/>
  <c r="AF65" i="1"/>
  <c r="AD65" i="1"/>
  <c r="AB65" i="1"/>
  <c r="Z65" i="1"/>
  <c r="X65" i="1"/>
  <c r="V65" i="1"/>
  <c r="T65" i="1"/>
  <c r="R65" i="1"/>
  <c r="P65" i="1"/>
  <c r="N65" i="1"/>
  <c r="L65" i="1"/>
  <c r="J65" i="1"/>
  <c r="H65" i="1"/>
  <c r="F65" i="1"/>
  <c r="D64" i="1"/>
  <c r="AJ64" i="1"/>
  <c r="AH64" i="1"/>
  <c r="AF64" i="1"/>
  <c r="AD64" i="1"/>
  <c r="AB64" i="1"/>
  <c r="Z64" i="1"/>
  <c r="X64" i="1"/>
  <c r="V64" i="1"/>
  <c r="T64" i="1"/>
  <c r="R64" i="1"/>
  <c r="P64" i="1"/>
  <c r="N64" i="1"/>
  <c r="L64" i="1"/>
  <c r="J64" i="1"/>
  <c r="H64" i="1"/>
  <c r="F64" i="1"/>
  <c r="D63" i="1"/>
  <c r="AJ63" i="1"/>
  <c r="AH63" i="1"/>
  <c r="AF63" i="1"/>
  <c r="AD63" i="1"/>
  <c r="AB63" i="1"/>
  <c r="Z63" i="1"/>
  <c r="X63" i="1"/>
  <c r="V63" i="1"/>
  <c r="T63" i="1"/>
  <c r="R63" i="1"/>
  <c r="P63" i="1"/>
  <c r="N63" i="1"/>
  <c r="L63" i="1"/>
  <c r="J63" i="1"/>
  <c r="H63" i="1"/>
  <c r="F63" i="1"/>
  <c r="D62" i="1"/>
  <c r="AJ62" i="1"/>
  <c r="AH62" i="1"/>
  <c r="AF62" i="1"/>
  <c r="AD62" i="1"/>
  <c r="AB62" i="1"/>
  <c r="Z62" i="1"/>
  <c r="X62" i="1"/>
  <c r="V62" i="1"/>
  <c r="T62" i="1"/>
  <c r="R62" i="1"/>
  <c r="P62" i="1"/>
  <c r="N62" i="1"/>
  <c r="L62" i="1"/>
  <c r="J62" i="1"/>
  <c r="H62" i="1"/>
  <c r="F62" i="1"/>
  <c r="D61" i="1"/>
  <c r="AJ61" i="1"/>
  <c r="AH61" i="1"/>
  <c r="AF61" i="1"/>
  <c r="AD61" i="1"/>
  <c r="AB61" i="1"/>
  <c r="Z61" i="1"/>
  <c r="X61" i="1"/>
  <c r="V61" i="1"/>
  <c r="T61" i="1"/>
  <c r="R61" i="1"/>
  <c r="P61" i="1"/>
  <c r="N61" i="1"/>
  <c r="L61" i="1"/>
  <c r="J61" i="1"/>
  <c r="H61" i="1"/>
  <c r="F61" i="1"/>
  <c r="D60" i="1"/>
  <c r="AJ60" i="1"/>
  <c r="AH60" i="1"/>
  <c r="AF60" i="1"/>
  <c r="AD60" i="1"/>
  <c r="AB60" i="1"/>
  <c r="Z60" i="1"/>
  <c r="X60" i="1"/>
  <c r="V60" i="1"/>
  <c r="T60" i="1"/>
  <c r="R60" i="1"/>
  <c r="P60" i="1"/>
  <c r="N60" i="1"/>
  <c r="L60" i="1"/>
  <c r="J60" i="1"/>
  <c r="H60" i="1"/>
  <c r="F60" i="1"/>
  <c r="D59" i="1"/>
  <c r="AJ59" i="1"/>
  <c r="AH59" i="1"/>
  <c r="AF59" i="1"/>
  <c r="AD59" i="1"/>
  <c r="AB59" i="1"/>
  <c r="Z59" i="1"/>
  <c r="X59" i="1"/>
  <c r="V59" i="1"/>
  <c r="T59" i="1"/>
  <c r="R59" i="1"/>
  <c r="P59" i="1"/>
  <c r="N59" i="1"/>
  <c r="L59" i="1"/>
  <c r="J59" i="1"/>
  <c r="H59" i="1"/>
  <c r="F59" i="1"/>
  <c r="D58" i="1"/>
  <c r="AJ58" i="1"/>
  <c r="AH58" i="1"/>
  <c r="AF58" i="1"/>
  <c r="AD58" i="1"/>
  <c r="AB58" i="1"/>
  <c r="Z58" i="1"/>
  <c r="X58" i="1"/>
  <c r="V58" i="1"/>
  <c r="T58" i="1"/>
  <c r="R58" i="1"/>
  <c r="P58" i="1"/>
  <c r="N58" i="1"/>
  <c r="L58" i="1"/>
  <c r="J58" i="1"/>
  <c r="H58" i="1"/>
  <c r="F58" i="1"/>
  <c r="D57" i="1"/>
  <c r="AJ57" i="1"/>
  <c r="AH57" i="1"/>
  <c r="AF57" i="1"/>
  <c r="AD57" i="1"/>
  <c r="AB57" i="1"/>
  <c r="Z57" i="1"/>
  <c r="X57" i="1"/>
  <c r="V57" i="1"/>
  <c r="T57" i="1"/>
  <c r="R57" i="1"/>
  <c r="P57" i="1"/>
  <c r="N57" i="1"/>
  <c r="L57" i="1"/>
  <c r="J57" i="1"/>
  <c r="H57" i="1"/>
  <c r="F57" i="1"/>
  <c r="D56" i="1"/>
  <c r="AJ56" i="1"/>
  <c r="AH56" i="1"/>
  <c r="AF56" i="1"/>
  <c r="AD56" i="1"/>
  <c r="AB56" i="1"/>
  <c r="Z56" i="1"/>
  <c r="X56" i="1"/>
  <c r="V56" i="1"/>
  <c r="T56" i="1"/>
  <c r="R56" i="1"/>
  <c r="P56" i="1"/>
  <c r="N56" i="1"/>
  <c r="L56" i="1"/>
  <c r="J56" i="1"/>
  <c r="H56" i="1"/>
  <c r="F56" i="1"/>
  <c r="D55" i="1"/>
  <c r="AJ55" i="1"/>
  <c r="AH55" i="1"/>
  <c r="AF55" i="1"/>
  <c r="AD55" i="1"/>
  <c r="AB55" i="1"/>
  <c r="Z55" i="1"/>
  <c r="X55" i="1"/>
  <c r="V55" i="1"/>
  <c r="T55" i="1"/>
  <c r="R55" i="1"/>
  <c r="P55" i="1"/>
  <c r="N55" i="1"/>
  <c r="L55" i="1"/>
  <c r="J55" i="1"/>
  <c r="H55" i="1"/>
  <c r="F55" i="1"/>
  <c r="D54" i="1"/>
  <c r="AJ54" i="1"/>
  <c r="AH54" i="1"/>
  <c r="AF54" i="1"/>
  <c r="AD54" i="1"/>
  <c r="AB54" i="1"/>
  <c r="Z54" i="1"/>
  <c r="X54" i="1"/>
  <c r="V54" i="1"/>
  <c r="T54" i="1"/>
  <c r="R54" i="1"/>
  <c r="P54" i="1"/>
  <c r="N54" i="1"/>
  <c r="L54" i="1"/>
  <c r="J54" i="1"/>
  <c r="H54" i="1"/>
  <c r="F54" i="1"/>
  <c r="D53" i="1"/>
  <c r="AJ53" i="1"/>
  <c r="AH53" i="1"/>
  <c r="AF53" i="1"/>
  <c r="AD53" i="1"/>
  <c r="AB53" i="1"/>
  <c r="Z53" i="1"/>
  <c r="X53" i="1"/>
  <c r="V53" i="1"/>
  <c r="T53" i="1"/>
  <c r="R53" i="1"/>
  <c r="P53" i="1"/>
  <c r="N53" i="1"/>
  <c r="L53" i="1"/>
  <c r="J53" i="1"/>
  <c r="H53" i="1"/>
  <c r="F53" i="1"/>
  <c r="D52" i="1"/>
  <c r="AJ52" i="1"/>
  <c r="AH52" i="1"/>
  <c r="AF52" i="1"/>
  <c r="AD52" i="1"/>
  <c r="AB52" i="1"/>
  <c r="Z52" i="1"/>
  <c r="X52" i="1"/>
  <c r="V52" i="1"/>
  <c r="T52" i="1"/>
  <c r="R52" i="1"/>
  <c r="P52" i="1"/>
  <c r="N52" i="1"/>
  <c r="L52" i="1"/>
  <c r="J52" i="1"/>
  <c r="H52" i="1"/>
  <c r="F52" i="1"/>
  <c r="D51" i="1"/>
  <c r="AJ51" i="1"/>
  <c r="AH51" i="1"/>
  <c r="AF51" i="1"/>
  <c r="AD51" i="1"/>
  <c r="AB51" i="1"/>
  <c r="Z51" i="1"/>
  <c r="X51" i="1"/>
  <c r="V51" i="1"/>
  <c r="T51" i="1"/>
  <c r="R51" i="1"/>
  <c r="P51" i="1"/>
  <c r="N51" i="1"/>
  <c r="L51" i="1"/>
  <c r="J51" i="1"/>
  <c r="H51" i="1"/>
  <c r="F51" i="1"/>
  <c r="D50" i="1"/>
  <c r="AJ50" i="1"/>
  <c r="AH50" i="1"/>
  <c r="AF50" i="1"/>
  <c r="AD50" i="1"/>
  <c r="AB50" i="1"/>
  <c r="Z50" i="1"/>
  <c r="X50" i="1"/>
  <c r="V50" i="1"/>
  <c r="T50" i="1"/>
  <c r="R50" i="1"/>
  <c r="P50" i="1"/>
  <c r="N50" i="1"/>
  <c r="L50" i="1"/>
  <c r="J50" i="1"/>
  <c r="H50" i="1"/>
  <c r="F50" i="1"/>
  <c r="D49" i="1"/>
  <c r="AJ49" i="1"/>
  <c r="AH49" i="1"/>
  <c r="AF49" i="1"/>
  <c r="AD49" i="1"/>
  <c r="AB49" i="1"/>
  <c r="Z49" i="1"/>
  <c r="X49" i="1"/>
  <c r="V49" i="1"/>
  <c r="T49" i="1"/>
  <c r="R49" i="1"/>
  <c r="P49" i="1"/>
  <c r="N49" i="1"/>
  <c r="L49" i="1"/>
  <c r="J49" i="1"/>
  <c r="H49" i="1"/>
  <c r="F49" i="1"/>
  <c r="D48" i="1"/>
  <c r="AJ48" i="1"/>
  <c r="AH48" i="1"/>
  <c r="AF48" i="1"/>
  <c r="AD48" i="1"/>
  <c r="AB48" i="1"/>
  <c r="Z48" i="1"/>
  <c r="X48" i="1"/>
  <c r="V48" i="1"/>
  <c r="T48" i="1"/>
  <c r="R48" i="1"/>
  <c r="P48" i="1"/>
  <c r="N48" i="1"/>
  <c r="L48" i="1"/>
  <c r="J48" i="1"/>
  <c r="H48" i="1"/>
  <c r="F48" i="1"/>
  <c r="AJ47" i="1"/>
  <c r="AH47" i="1"/>
  <c r="AF47" i="1"/>
  <c r="AD47" i="1"/>
  <c r="AB47" i="1"/>
  <c r="Z47" i="1"/>
  <c r="X47" i="1"/>
  <c r="V47" i="1"/>
  <c r="T47" i="1"/>
  <c r="R47" i="1"/>
  <c r="P47" i="1"/>
  <c r="N47" i="1"/>
  <c r="L47" i="1"/>
  <c r="J47" i="1"/>
  <c r="H47" i="1"/>
  <c r="F47" i="1"/>
  <c r="D47" i="1"/>
  <c r="D46" i="1"/>
  <c r="AJ46" i="1"/>
  <c r="AH46" i="1"/>
  <c r="AF46" i="1"/>
  <c r="AD46" i="1"/>
  <c r="AB46" i="1"/>
  <c r="Z46" i="1"/>
  <c r="X46" i="1"/>
  <c r="V46" i="1"/>
  <c r="T46" i="1"/>
  <c r="R46" i="1"/>
  <c r="P46" i="1"/>
  <c r="N46" i="1"/>
  <c r="L46" i="1"/>
  <c r="J46" i="1"/>
  <c r="H46" i="1"/>
  <c r="F46" i="1"/>
  <c r="D45" i="1"/>
  <c r="AJ45" i="1"/>
  <c r="AH45" i="1"/>
  <c r="AF45" i="1"/>
  <c r="AD45" i="1"/>
  <c r="AB45" i="1"/>
  <c r="Z45" i="1"/>
  <c r="X45" i="1"/>
  <c r="V45" i="1"/>
  <c r="T45" i="1"/>
  <c r="R45" i="1"/>
  <c r="P45" i="1"/>
  <c r="N45" i="1"/>
  <c r="L45" i="1"/>
  <c r="J45" i="1"/>
  <c r="H45" i="1"/>
  <c r="F45" i="1"/>
  <c r="D44" i="1"/>
  <c r="AJ44" i="1"/>
  <c r="AH44" i="1"/>
  <c r="AF44" i="1"/>
  <c r="AD44" i="1"/>
  <c r="AB44" i="1"/>
  <c r="Z44" i="1"/>
  <c r="X44" i="1"/>
  <c r="V44" i="1"/>
  <c r="T44" i="1"/>
  <c r="R44" i="1"/>
  <c r="P44" i="1"/>
  <c r="N44" i="1"/>
  <c r="L44" i="1"/>
  <c r="J44" i="1"/>
  <c r="H44" i="1"/>
  <c r="F44" i="1"/>
  <c r="D43" i="1"/>
  <c r="AJ43" i="1"/>
  <c r="AH43" i="1"/>
  <c r="AF43" i="1"/>
  <c r="AD43" i="1"/>
  <c r="AB43" i="1"/>
  <c r="Z43" i="1"/>
  <c r="X43" i="1"/>
  <c r="V43" i="1"/>
  <c r="T43" i="1"/>
  <c r="R43" i="1"/>
  <c r="P43" i="1"/>
  <c r="N43" i="1"/>
  <c r="L43" i="1"/>
  <c r="J43" i="1"/>
  <c r="H43" i="1"/>
  <c r="F43" i="1"/>
  <c r="D42" i="1"/>
  <c r="AJ42" i="1"/>
  <c r="AH42" i="1"/>
  <c r="AF42" i="1"/>
  <c r="AD42" i="1"/>
  <c r="AB42" i="1"/>
  <c r="Z42" i="1"/>
  <c r="X42" i="1"/>
  <c r="V42" i="1"/>
  <c r="T42" i="1"/>
  <c r="R42" i="1"/>
  <c r="P42" i="1"/>
  <c r="N42" i="1"/>
  <c r="L42" i="1"/>
  <c r="J42" i="1"/>
  <c r="H42" i="1"/>
  <c r="F42" i="1"/>
  <c r="D41" i="1"/>
  <c r="AJ41" i="1"/>
  <c r="AH41" i="1"/>
  <c r="AF41" i="1"/>
  <c r="AD41" i="1"/>
  <c r="AB41" i="1"/>
  <c r="Z41" i="1"/>
  <c r="X41" i="1"/>
  <c r="V41" i="1"/>
  <c r="T41" i="1"/>
  <c r="R41" i="1"/>
  <c r="P41" i="1"/>
  <c r="N41" i="1"/>
  <c r="L41" i="1"/>
  <c r="J41" i="1"/>
  <c r="H41" i="1"/>
  <c r="F41" i="1"/>
  <c r="D40" i="1"/>
  <c r="AJ40" i="1"/>
  <c r="AH40" i="1"/>
  <c r="AF40" i="1"/>
  <c r="AD40" i="1"/>
  <c r="AB40" i="1"/>
  <c r="Z40" i="1"/>
  <c r="X40" i="1"/>
  <c r="V40" i="1"/>
  <c r="T40" i="1"/>
  <c r="R40" i="1"/>
  <c r="P40" i="1"/>
  <c r="N40" i="1"/>
  <c r="L40" i="1"/>
  <c r="J40" i="1"/>
  <c r="H40" i="1"/>
  <c r="F40" i="1"/>
  <c r="D39" i="1"/>
  <c r="AJ39" i="1"/>
  <c r="AH39" i="1"/>
  <c r="AF39" i="1"/>
  <c r="AD39" i="1"/>
  <c r="AB39" i="1"/>
  <c r="Z39" i="1"/>
  <c r="X39" i="1"/>
  <c r="V39" i="1"/>
  <c r="T39" i="1"/>
  <c r="R39" i="1"/>
  <c r="P39" i="1"/>
  <c r="N39" i="1"/>
  <c r="L39" i="1"/>
  <c r="J39" i="1"/>
  <c r="H39" i="1"/>
  <c r="F39" i="1"/>
  <c r="D38" i="1"/>
  <c r="AJ38" i="1"/>
  <c r="AH38" i="1"/>
  <c r="AF38" i="1"/>
  <c r="AD38" i="1"/>
  <c r="AB38" i="1"/>
  <c r="Z38" i="1"/>
  <c r="X38" i="1"/>
  <c r="V38" i="1"/>
  <c r="T38" i="1"/>
  <c r="R38" i="1"/>
  <c r="P38" i="1"/>
  <c r="N38" i="1"/>
  <c r="L38" i="1"/>
  <c r="J38" i="1"/>
  <c r="H38" i="1"/>
  <c r="F38" i="1"/>
  <c r="D37" i="1"/>
  <c r="AJ37" i="1"/>
  <c r="AH37" i="1"/>
  <c r="AF37" i="1"/>
  <c r="AD37" i="1"/>
  <c r="AB37" i="1"/>
  <c r="Z37" i="1"/>
  <c r="X37" i="1"/>
  <c r="V37" i="1"/>
  <c r="T37" i="1"/>
  <c r="R37" i="1"/>
  <c r="P37" i="1"/>
  <c r="N37" i="1"/>
  <c r="L37" i="1"/>
  <c r="J37" i="1"/>
  <c r="H37" i="1"/>
  <c r="F37" i="1"/>
  <c r="D36" i="1"/>
  <c r="AJ36" i="1"/>
  <c r="AH36" i="1"/>
  <c r="AF36" i="1"/>
  <c r="AD36" i="1"/>
  <c r="AB36" i="1"/>
  <c r="Z36" i="1"/>
  <c r="X36" i="1"/>
  <c r="V36" i="1"/>
  <c r="T36" i="1"/>
  <c r="R36" i="1"/>
  <c r="P36" i="1"/>
  <c r="N36" i="1"/>
  <c r="L36" i="1"/>
  <c r="J36" i="1"/>
  <c r="H36" i="1"/>
  <c r="F36" i="1"/>
  <c r="D35" i="1"/>
  <c r="AJ35" i="1"/>
  <c r="AH35" i="1"/>
  <c r="AF35" i="1"/>
  <c r="AD35" i="1"/>
  <c r="AB35" i="1"/>
  <c r="Z35" i="1"/>
  <c r="X35" i="1"/>
  <c r="V35" i="1"/>
  <c r="T35" i="1"/>
  <c r="R35" i="1"/>
  <c r="P35" i="1"/>
  <c r="N35" i="1"/>
  <c r="L35" i="1"/>
  <c r="J35" i="1"/>
  <c r="H35" i="1"/>
  <c r="F35" i="1"/>
  <c r="D34" i="1"/>
  <c r="AJ34" i="1"/>
  <c r="AH34" i="1"/>
  <c r="AF34" i="1"/>
  <c r="AD34" i="1"/>
  <c r="AB34" i="1"/>
  <c r="Z34" i="1"/>
  <c r="X34" i="1"/>
  <c r="V34" i="1"/>
  <c r="T34" i="1"/>
  <c r="R34" i="1"/>
  <c r="P34" i="1"/>
  <c r="N34" i="1"/>
  <c r="L34" i="1"/>
  <c r="J34" i="1"/>
  <c r="H34" i="1"/>
  <c r="F34" i="1"/>
  <c r="D33" i="1"/>
  <c r="AJ33" i="1"/>
  <c r="AH33" i="1"/>
  <c r="AF33" i="1"/>
  <c r="AD33" i="1"/>
  <c r="AB33" i="1"/>
  <c r="Z33" i="1"/>
  <c r="X33" i="1"/>
  <c r="V33" i="1"/>
  <c r="T33" i="1"/>
  <c r="R33" i="1"/>
  <c r="P33" i="1"/>
  <c r="N33" i="1"/>
  <c r="L33" i="1"/>
  <c r="J33" i="1"/>
  <c r="H33" i="1"/>
  <c r="F33" i="1"/>
  <c r="D32" i="1"/>
  <c r="AJ32" i="1"/>
  <c r="AH32" i="1"/>
  <c r="AF32" i="1"/>
  <c r="AD32" i="1"/>
  <c r="AB32" i="1"/>
  <c r="Z32" i="1"/>
  <c r="X32" i="1"/>
  <c r="V32" i="1"/>
  <c r="T32" i="1"/>
  <c r="R32" i="1"/>
  <c r="P32" i="1"/>
  <c r="N32" i="1"/>
  <c r="L32" i="1"/>
  <c r="J32" i="1"/>
  <c r="H32" i="1"/>
  <c r="F32" i="1"/>
  <c r="D31" i="1"/>
  <c r="AJ31" i="1"/>
  <c r="AH31" i="1"/>
  <c r="AF31" i="1"/>
  <c r="AD31" i="1"/>
  <c r="AB31" i="1"/>
  <c r="Z31" i="1"/>
  <c r="X31" i="1"/>
  <c r="V31" i="1"/>
  <c r="T31" i="1"/>
  <c r="R31" i="1"/>
  <c r="P31" i="1"/>
  <c r="N31" i="1"/>
  <c r="L31" i="1"/>
  <c r="J31" i="1"/>
  <c r="H31" i="1"/>
  <c r="F31" i="1"/>
  <c r="D30" i="1"/>
  <c r="AJ30" i="1"/>
  <c r="AH30" i="1"/>
  <c r="AF30" i="1"/>
  <c r="AD30" i="1"/>
  <c r="AB30" i="1"/>
  <c r="Z30" i="1"/>
  <c r="X30" i="1"/>
  <c r="V30" i="1"/>
  <c r="T30" i="1"/>
  <c r="R30" i="1"/>
  <c r="P30" i="1"/>
  <c r="N30" i="1"/>
  <c r="L30" i="1"/>
  <c r="J30" i="1"/>
  <c r="H30" i="1"/>
  <c r="F30" i="1"/>
  <c r="D29" i="1"/>
  <c r="AJ29" i="1"/>
  <c r="AH29" i="1"/>
  <c r="AF29" i="1"/>
  <c r="AD29" i="1"/>
  <c r="AB29" i="1"/>
  <c r="Z29" i="1"/>
  <c r="X29" i="1"/>
  <c r="V29" i="1"/>
  <c r="T29" i="1"/>
  <c r="R29" i="1"/>
  <c r="P29" i="1"/>
  <c r="N29" i="1"/>
  <c r="L29" i="1"/>
  <c r="J29" i="1"/>
  <c r="H29" i="1"/>
  <c r="F29" i="1"/>
  <c r="D28" i="1"/>
  <c r="AJ28" i="1"/>
  <c r="AH28" i="1"/>
  <c r="AF28" i="1"/>
  <c r="AD28" i="1"/>
  <c r="AB28" i="1"/>
  <c r="Z28" i="1"/>
  <c r="X28" i="1"/>
  <c r="V28" i="1"/>
  <c r="T28" i="1"/>
  <c r="R28" i="1"/>
  <c r="P28" i="1"/>
  <c r="N28" i="1"/>
  <c r="L28" i="1"/>
  <c r="J28" i="1"/>
  <c r="H28" i="1"/>
  <c r="F28" i="1"/>
  <c r="D27" i="1"/>
  <c r="AJ27" i="1"/>
  <c r="AH27" i="1"/>
  <c r="AF27" i="1"/>
  <c r="AD27" i="1"/>
  <c r="AB27" i="1"/>
  <c r="Z27" i="1"/>
  <c r="X27" i="1"/>
  <c r="V27" i="1"/>
  <c r="T27" i="1"/>
  <c r="R27" i="1"/>
  <c r="P27" i="1"/>
  <c r="N27" i="1"/>
  <c r="L27" i="1"/>
  <c r="J27" i="1"/>
  <c r="H27" i="1"/>
  <c r="F27" i="1"/>
  <c r="D26" i="1"/>
  <c r="AJ26" i="1"/>
  <c r="AH26" i="1"/>
  <c r="AF26" i="1"/>
  <c r="AD26" i="1"/>
  <c r="AB26" i="1"/>
  <c r="Z26" i="1"/>
  <c r="X26" i="1"/>
  <c r="V26" i="1"/>
  <c r="T26" i="1"/>
  <c r="R26" i="1"/>
  <c r="P26" i="1"/>
  <c r="N26" i="1"/>
  <c r="L26" i="1"/>
  <c r="J26" i="1"/>
  <c r="H26" i="1"/>
  <c r="F26" i="1"/>
  <c r="D25" i="1"/>
  <c r="AJ25" i="1"/>
  <c r="AH25" i="1"/>
  <c r="AF25" i="1"/>
  <c r="AD25" i="1"/>
  <c r="AB25" i="1"/>
  <c r="Z25" i="1"/>
  <c r="X25" i="1"/>
  <c r="V25" i="1"/>
  <c r="T25" i="1"/>
  <c r="R25" i="1"/>
  <c r="P25" i="1"/>
  <c r="N25" i="1"/>
  <c r="L25" i="1"/>
  <c r="J25" i="1"/>
  <c r="H25" i="1"/>
  <c r="F25" i="1"/>
  <c r="D24" i="1"/>
  <c r="AJ24" i="1"/>
  <c r="AH24" i="1"/>
  <c r="AF24" i="1"/>
  <c r="AD24" i="1"/>
  <c r="AB24" i="1"/>
  <c r="Z24" i="1"/>
  <c r="X24" i="1"/>
  <c r="V24" i="1"/>
  <c r="T24" i="1"/>
  <c r="R24" i="1"/>
  <c r="P24" i="1"/>
  <c r="N24" i="1"/>
  <c r="L24" i="1"/>
  <c r="J24" i="1"/>
  <c r="H24" i="1"/>
  <c r="F24" i="1"/>
  <c r="D23" i="1"/>
  <c r="AJ23" i="1"/>
  <c r="AH23" i="1"/>
  <c r="AF23" i="1"/>
  <c r="AD23" i="1"/>
  <c r="AB23" i="1"/>
  <c r="Z23" i="1"/>
  <c r="X23" i="1"/>
  <c r="V23" i="1"/>
  <c r="T23" i="1"/>
  <c r="R23" i="1"/>
  <c r="P23" i="1"/>
  <c r="N23" i="1"/>
  <c r="L23" i="1"/>
  <c r="J23" i="1"/>
  <c r="H23" i="1"/>
  <c r="F23" i="1"/>
  <c r="D22" i="1"/>
  <c r="AJ22" i="1"/>
  <c r="AH22" i="1"/>
  <c r="AF22" i="1"/>
  <c r="AD22" i="1"/>
  <c r="AB22" i="1"/>
  <c r="Z22" i="1"/>
  <c r="X22" i="1"/>
  <c r="V22" i="1"/>
  <c r="T22" i="1"/>
  <c r="R22" i="1"/>
  <c r="P22" i="1"/>
  <c r="N22" i="1"/>
  <c r="L22" i="1"/>
  <c r="J22" i="1"/>
  <c r="H22" i="1"/>
  <c r="F22" i="1"/>
  <c r="D21" i="1"/>
  <c r="AJ21" i="1"/>
  <c r="AH21" i="1"/>
  <c r="AF21" i="1"/>
  <c r="AD21" i="1"/>
  <c r="AB21" i="1"/>
  <c r="Z21" i="1"/>
  <c r="X21" i="1"/>
  <c r="V21" i="1"/>
  <c r="T21" i="1"/>
  <c r="R21" i="1"/>
  <c r="P21" i="1"/>
  <c r="N21" i="1"/>
  <c r="L21" i="1"/>
  <c r="J21" i="1"/>
  <c r="H21" i="1"/>
  <c r="F21" i="1"/>
  <c r="D20" i="1"/>
  <c r="AJ20" i="1"/>
  <c r="AH20" i="1"/>
  <c r="AF20" i="1"/>
  <c r="AD20" i="1"/>
  <c r="AB20" i="1"/>
  <c r="Z20" i="1"/>
  <c r="X20" i="1"/>
  <c r="V20" i="1"/>
  <c r="T20" i="1"/>
  <c r="R20" i="1"/>
  <c r="P20" i="1"/>
  <c r="N20" i="1"/>
  <c r="L20" i="1"/>
  <c r="J20" i="1"/>
  <c r="H20" i="1"/>
  <c r="F20" i="1"/>
  <c r="D19" i="1"/>
  <c r="AJ19" i="1"/>
  <c r="AH19" i="1"/>
  <c r="AF19" i="1"/>
  <c r="AD19" i="1"/>
  <c r="AB19" i="1"/>
  <c r="Z19" i="1"/>
  <c r="X19" i="1"/>
  <c r="V19" i="1"/>
  <c r="T19" i="1"/>
  <c r="R19" i="1"/>
  <c r="P19" i="1"/>
  <c r="N19" i="1"/>
  <c r="L19" i="1"/>
  <c r="J19" i="1"/>
  <c r="H19" i="1"/>
  <c r="F19" i="1"/>
  <c r="D18" i="1"/>
  <c r="AJ18" i="1"/>
  <c r="AH18" i="1"/>
  <c r="AF18" i="1"/>
  <c r="AD18" i="1"/>
  <c r="AB18" i="1"/>
  <c r="Z18" i="1"/>
  <c r="X18" i="1"/>
  <c r="V18" i="1"/>
  <c r="T18" i="1"/>
  <c r="R18" i="1"/>
  <c r="P18" i="1"/>
  <c r="N18" i="1"/>
  <c r="L18" i="1"/>
  <c r="J18" i="1"/>
  <c r="H18" i="1"/>
  <c r="F18" i="1"/>
  <c r="AJ17" i="1"/>
  <c r="AH17" i="1"/>
  <c r="AF17" i="1"/>
  <c r="AD17" i="1"/>
  <c r="AB17" i="1"/>
  <c r="Z17" i="1"/>
  <c r="X17" i="1"/>
  <c r="V17" i="1"/>
  <c r="T17" i="1"/>
  <c r="R17" i="1"/>
  <c r="P17" i="1"/>
  <c r="N17" i="1"/>
  <c r="L17" i="1"/>
  <c r="J17" i="1"/>
  <c r="H17" i="1"/>
  <c r="F17" i="1"/>
  <c r="D17" i="1"/>
  <c r="D16" i="1"/>
  <c r="AJ16" i="1"/>
  <c r="AH16" i="1"/>
  <c r="AF16" i="1"/>
  <c r="AD16" i="1"/>
  <c r="AB16" i="1"/>
  <c r="Z16" i="1"/>
  <c r="X16" i="1"/>
  <c r="V16" i="1"/>
  <c r="T16" i="1"/>
  <c r="R16" i="1"/>
  <c r="P16" i="1"/>
  <c r="N16" i="1"/>
  <c r="L16" i="1"/>
  <c r="J16" i="1"/>
  <c r="H16" i="1"/>
  <c r="F16" i="1"/>
  <c r="D15" i="1"/>
  <c r="AJ15" i="1"/>
  <c r="AH15" i="1"/>
  <c r="AF15" i="1"/>
  <c r="AD15" i="1"/>
  <c r="AB15" i="1"/>
  <c r="Z15" i="1"/>
  <c r="X15" i="1"/>
  <c r="V15" i="1"/>
  <c r="T15" i="1"/>
  <c r="R15" i="1"/>
  <c r="P15" i="1"/>
  <c r="N15" i="1"/>
  <c r="L15" i="1"/>
  <c r="J15" i="1"/>
  <c r="H15" i="1"/>
  <c r="F15" i="1"/>
  <c r="D14" i="1"/>
  <c r="AJ14" i="1"/>
  <c r="AH14" i="1"/>
  <c r="AF14" i="1"/>
  <c r="AD14" i="1"/>
  <c r="AB14" i="1"/>
  <c r="Z14" i="1"/>
  <c r="X14" i="1"/>
  <c r="V14" i="1"/>
  <c r="T14" i="1"/>
  <c r="R14" i="1"/>
  <c r="P14" i="1"/>
  <c r="N14" i="1"/>
  <c r="L14" i="1"/>
  <c r="J14" i="1"/>
  <c r="H14" i="1"/>
  <c r="F14" i="1"/>
  <c r="D13" i="1"/>
  <c r="AJ13" i="1"/>
  <c r="AH13" i="1"/>
  <c r="AF13" i="1"/>
  <c r="AD13" i="1"/>
  <c r="AB13" i="1"/>
  <c r="Z13" i="1"/>
  <c r="X13" i="1"/>
  <c r="V13" i="1"/>
  <c r="T13" i="1"/>
  <c r="R13" i="1"/>
  <c r="P13" i="1"/>
  <c r="N13" i="1"/>
  <c r="L13" i="1"/>
  <c r="J13" i="1"/>
  <c r="H13" i="1"/>
  <c r="F13" i="1"/>
  <c r="D12" i="1"/>
  <c r="AJ12" i="1"/>
  <c r="AH12" i="1"/>
  <c r="AF12" i="1"/>
  <c r="AD12" i="1"/>
  <c r="AB12" i="1"/>
  <c r="Z12" i="1"/>
  <c r="X12" i="1"/>
  <c r="V12" i="1"/>
  <c r="T12" i="1"/>
  <c r="R12" i="1"/>
  <c r="P12" i="1"/>
  <c r="N12" i="1"/>
  <c r="L12" i="1"/>
  <c r="J12" i="1"/>
  <c r="H12" i="1"/>
  <c r="F12" i="1"/>
  <c r="D11" i="1"/>
  <c r="AJ11" i="1"/>
  <c r="AH11" i="1"/>
  <c r="AF11" i="1"/>
  <c r="AD11" i="1"/>
  <c r="AB11" i="1"/>
  <c r="Z11" i="1"/>
  <c r="X11" i="1"/>
  <c r="V11" i="1"/>
  <c r="T11" i="1"/>
  <c r="R11" i="1"/>
  <c r="P11" i="1"/>
  <c r="N11" i="1"/>
  <c r="L11" i="1"/>
  <c r="J11" i="1"/>
  <c r="H11" i="1"/>
  <c r="F11" i="1"/>
  <c r="D10" i="1"/>
  <c r="AJ10" i="1"/>
  <c r="AH10" i="1"/>
  <c r="AF10" i="1"/>
  <c r="AD10" i="1"/>
  <c r="AB10" i="1"/>
  <c r="Z10" i="1"/>
  <c r="X10" i="1"/>
  <c r="V10" i="1"/>
  <c r="T10" i="1"/>
  <c r="R10" i="1"/>
  <c r="P10" i="1"/>
  <c r="N10" i="1"/>
  <c r="L10" i="1"/>
  <c r="J10" i="1"/>
  <c r="H10" i="1"/>
  <c r="F10" i="1"/>
  <c r="D9" i="1"/>
  <c r="AJ9" i="1"/>
  <c r="AH9" i="1"/>
  <c r="AF9" i="1"/>
  <c r="AD9" i="1"/>
  <c r="AB9" i="1"/>
  <c r="Z9" i="1"/>
  <c r="X9" i="1"/>
  <c r="V9" i="1"/>
  <c r="T9" i="1"/>
  <c r="R9" i="1"/>
  <c r="P9" i="1"/>
  <c r="N9" i="1"/>
  <c r="L9" i="1"/>
  <c r="J9" i="1"/>
  <c r="H9" i="1"/>
  <c r="F9" i="1"/>
  <c r="AJ8" i="1"/>
  <c r="AH8" i="1"/>
  <c r="AF8" i="1"/>
  <c r="AD8" i="1"/>
  <c r="AB8" i="1"/>
  <c r="Z8" i="1"/>
  <c r="X8" i="1"/>
  <c r="V8" i="1"/>
  <c r="T8" i="1"/>
  <c r="R8" i="1"/>
  <c r="P8" i="1"/>
  <c r="N8" i="1"/>
  <c r="L8" i="1"/>
  <c r="J8" i="1"/>
  <c r="H8" i="1"/>
  <c r="F8" i="1"/>
  <c r="D8" i="1" l="1"/>
</calcChain>
</file>

<file path=xl/sharedStrings.xml><?xml version="1.0" encoding="utf-8"?>
<sst xmlns="http://schemas.openxmlformats.org/spreadsheetml/2006/main" count="1108" uniqueCount="285">
  <si>
    <t>LOCALIZACION</t>
  </si>
  <si>
    <t>GRUPOS DE EDAD</t>
  </si>
  <si>
    <t>TOTAL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</si>
  <si>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</si>
  <si>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</si>
  <si>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</si>
  <si>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</si>
  <si>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</si>
  <si>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</si>
  <si>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</si>
  <si>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</si>
  <si>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</si>
  <si>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</si>
  <si>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</si>
  <si>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</si>
  <si>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</si>
  <si>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</si>
  <si>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</si>
  <si>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 +</t>
  </si>
  <si>
    <t>N°</t>
  </si>
  <si>
    <t>Tasa</t>
  </si>
  <si>
    <t>C00</t>
  </si>
  <si>
    <t>LABIO</t>
  </si>
  <si>
    <t>C01</t>
  </si>
  <si>
    <t>BASE DE LA LENGUA</t>
  </si>
  <si>
    <t>C02</t>
  </si>
  <si>
    <t>OTRAS PARTES Y LAS NO ESPECIF. DE LA LENGUA</t>
  </si>
  <si>
    <t>C03</t>
  </si>
  <si>
    <t>ENCIA</t>
  </si>
  <si>
    <t>C04</t>
  </si>
  <si>
    <t>PISO DE LA BOCA</t>
  </si>
  <si>
    <t>C05</t>
  </si>
  <si>
    <t>PALADAR</t>
  </si>
  <si>
    <t>C06</t>
  </si>
  <si>
    <t>OTRAS PARTES Y LAS NO ESPECIF. DE LA BOCA</t>
  </si>
  <si>
    <t>C07</t>
  </si>
  <si>
    <t>GLANDULA PAROTIDA</t>
  </si>
  <si>
    <t>C08</t>
  </si>
  <si>
    <t>OTRAS GLANDULAS SALIVALES MAYORES Y LAS NO ESPECIF.</t>
  </si>
  <si>
    <t>C09</t>
  </si>
  <si>
    <t>AMIGDALA</t>
  </si>
  <si>
    <t>C10</t>
  </si>
  <si>
    <t>OROFARINGE</t>
  </si>
  <si>
    <t>C11</t>
  </si>
  <si>
    <t>NASOFARINGE</t>
  </si>
  <si>
    <t>C12</t>
  </si>
  <si>
    <t>SENO PIRIFORME</t>
  </si>
  <si>
    <t>C13</t>
  </si>
  <si>
    <t>HIPOFARINGE</t>
  </si>
  <si>
    <t>C14</t>
  </si>
  <si>
    <t>OTROS SITIOS Y LOS MAL DEFIN. DE LABIO, CAVIDAD BUCAL Y FARINGE</t>
  </si>
  <si>
    <t>C15</t>
  </si>
  <si>
    <t>ESOFAGO</t>
  </si>
  <si>
    <t>C16</t>
  </si>
  <si>
    <t>ESTOMAGO</t>
  </si>
  <si>
    <t>C17</t>
  </si>
  <si>
    <t>INTESTINO DELGADO</t>
  </si>
  <si>
    <t>C18</t>
  </si>
  <si>
    <t>COLON</t>
  </si>
  <si>
    <t>C19</t>
  </si>
  <si>
    <t>UNION RECTOSIGMOIDEA</t>
  </si>
  <si>
    <t>C20</t>
  </si>
  <si>
    <t>RECTO</t>
  </si>
  <si>
    <t>C21</t>
  </si>
  <si>
    <t>ANO Y CONDUCTO ANAL</t>
  </si>
  <si>
    <t>C22</t>
  </si>
  <si>
    <t>HIGADO Y VIAS BILIARES INTRAH.</t>
  </si>
  <si>
    <t>C23</t>
  </si>
  <si>
    <t>VESICULA BILIAR</t>
  </si>
  <si>
    <t>C24</t>
  </si>
  <si>
    <t>OTRAS PARTES Y LAS NO ESPECIF. DE LAS VIAS BILIARES</t>
  </si>
  <si>
    <t>C25</t>
  </si>
  <si>
    <t>PANCREAS</t>
  </si>
  <si>
    <t>C26</t>
  </si>
  <si>
    <t>OTROS SITIOS Y LOS MAL DEFIN. DE LOS ORGANOS DIGESTIVOS</t>
  </si>
  <si>
    <t>C30</t>
  </si>
  <si>
    <t>C31</t>
  </si>
  <si>
    <t>SENOS PARANASALES</t>
  </si>
  <si>
    <t>C32</t>
  </si>
  <si>
    <t>LARINGE</t>
  </si>
  <si>
    <t>C33</t>
  </si>
  <si>
    <t>TRAQUEA</t>
  </si>
  <si>
    <t>C34</t>
  </si>
  <si>
    <t>BRONQUIOS Y PULMON</t>
  </si>
  <si>
    <t>C37</t>
  </si>
  <si>
    <t>TIMO</t>
  </si>
  <si>
    <t>C38</t>
  </si>
  <si>
    <t>CORAZON, MEDIASTINO Y PLEURA</t>
  </si>
  <si>
    <t>C39</t>
  </si>
  <si>
    <t>OTROS SITIOS Y LOS MAL DEFIN. DEL SIST. RESP. Y DE LOS ORGANOS INTRAT.</t>
  </si>
  <si>
    <t>C40</t>
  </si>
  <si>
    <t>C41</t>
  </si>
  <si>
    <t>C44</t>
  </si>
  <si>
    <t>C47</t>
  </si>
  <si>
    <t>NERVIOS PERIFERICOS Y SISTEMA NERVIOSO AUTONOMO</t>
  </si>
  <si>
    <t>C48</t>
  </si>
  <si>
    <t>PERITONEO Y RETROPERITONEO</t>
  </si>
  <si>
    <t>C49</t>
  </si>
  <si>
    <t>C50</t>
  </si>
  <si>
    <t>C51</t>
  </si>
  <si>
    <t>VULVA</t>
  </si>
  <si>
    <t>C52</t>
  </si>
  <si>
    <t>VAGINA</t>
  </si>
  <si>
    <t>C53</t>
  </si>
  <si>
    <t>C54</t>
  </si>
  <si>
    <t>C55</t>
  </si>
  <si>
    <t>C56</t>
  </si>
  <si>
    <t>OVARIO</t>
  </si>
  <si>
    <t>C57</t>
  </si>
  <si>
    <t>OTROS ORG. GENITALES FEMEN. Y LOS NO ESPECIF.</t>
  </si>
  <si>
    <t>C58</t>
  </si>
  <si>
    <t>PLACENTA</t>
  </si>
  <si>
    <t>C60</t>
  </si>
  <si>
    <t>PENE</t>
  </si>
  <si>
    <t>C61</t>
  </si>
  <si>
    <t>C62</t>
  </si>
  <si>
    <t>C63</t>
  </si>
  <si>
    <t>OTROS ORG. GENITALES MASC. Y LOS NO ESPECIF.</t>
  </si>
  <si>
    <t>C64</t>
  </si>
  <si>
    <t>C65</t>
  </si>
  <si>
    <t>PELVIS RENAL</t>
  </si>
  <si>
    <t>C66</t>
  </si>
  <si>
    <t>URETER</t>
  </si>
  <si>
    <t>C67</t>
  </si>
  <si>
    <t>VEJIGA URINARIA</t>
  </si>
  <si>
    <t>C68</t>
  </si>
  <si>
    <t>OTROS ORGANOS URINARIOS Y LOS NO ESPECIF.</t>
  </si>
  <si>
    <t>C69</t>
  </si>
  <si>
    <t>C70</t>
  </si>
  <si>
    <t>MENINGES</t>
  </si>
  <si>
    <t>C71</t>
  </si>
  <si>
    <t>ENCEFALO</t>
  </si>
  <si>
    <t>C72</t>
  </si>
  <si>
    <t>MEDULA ESPINAL, NERVIOS CRANEALES Y OTRAS PARTES DEL SIST. NERVIOSO CENTRAL</t>
  </si>
  <si>
    <t>C73</t>
  </si>
  <si>
    <t>GLANDULA TIROIDES</t>
  </si>
  <si>
    <t>C74</t>
  </si>
  <si>
    <t>C75</t>
  </si>
  <si>
    <t>OTRAS GLANDULAS ENDOCRINAS Y ESTRUCT. AFINES</t>
  </si>
  <si>
    <t>C76</t>
  </si>
  <si>
    <t>C77</t>
  </si>
  <si>
    <t>C80</t>
  </si>
  <si>
    <t>CAVIDAD NASAL Y OIDO MEDIO</t>
  </si>
  <si>
    <t>HUESOS, ARTICULACIONES Y CARTILAGOS ARTICUL. DE LOS MIEMBROS</t>
  </si>
  <si>
    <t>HUESOS, ARTICULACIONES Y CART. ARTICUL. DE OTROS SITIOS Y LOS NO ESPECIF.</t>
  </si>
  <si>
    <t>C42</t>
  </si>
  <si>
    <t>SISTEMAS HEMATOPOYETICO Y RETICULOENDOTELIAL</t>
  </si>
  <si>
    <t>PIEL</t>
  </si>
  <si>
    <t>TEJIDO CONJUNTIVO, SUBCUTANEO Y OTROS TEJIDOS BLANDOS</t>
  </si>
  <si>
    <t>MAMA</t>
  </si>
  <si>
    <t>CUELLO UTERINO</t>
  </si>
  <si>
    <t>CUERPO UTERINO</t>
  </si>
  <si>
    <t>UTERO, SAI</t>
  </si>
  <si>
    <t>GLANDULA PROSTATICA</t>
  </si>
  <si>
    <t>TESTICULOS</t>
  </si>
  <si>
    <t>RIÑON</t>
  </si>
  <si>
    <t>OJO Y ANEXOS</t>
  </si>
  <si>
    <t>GLANDULA SUPRARRENAL (ADRENAL)</t>
  </si>
  <si>
    <t>SITIOS MAL DEFINIDOS Y OTROS</t>
  </si>
  <si>
    <t>GANGLIOS LINFATICOS</t>
  </si>
  <si>
    <t>SITIO PRIMARIO DESCONOCIDO</t>
  </si>
  <si>
    <t>CIE-O-3</t>
  </si>
  <si>
    <t>(Tasas por 100.000 mujeres)</t>
  </si>
  <si>
    <t>COSTA RICA, 2017</t>
  </si>
  <si>
    <t>POBLACION FEMENINA POR GRUPOS DE EDAD 2017</t>
  </si>
  <si>
    <t xml:space="preserve">DIRECCION DE VIGILANCIA DE LA SALUD </t>
  </si>
  <si>
    <t>UNIDAD DE INDICADORES DE SALUD</t>
  </si>
  <si>
    <t>REGISTRO NACIONAL DE TUMORES</t>
  </si>
  <si>
    <t>NOMBRE DE LA TABLA</t>
  </si>
  <si>
    <t xml:space="preserve"> Incidencia de tumores malignos más frecuentes según provincia y cantón en hombres</t>
  </si>
  <si>
    <t xml:space="preserve"> Incidencia de tumores malignos más frecuentes según provincia y cantón en mujeres</t>
  </si>
  <si>
    <t>Año: 2017</t>
  </si>
  <si>
    <t>POBLACION MASCULINA POR GRUPOS DE EDAD 2017</t>
  </si>
  <si>
    <t>COSTA RICA 2017</t>
  </si>
  <si>
    <t>75 y más</t>
  </si>
  <si>
    <t>SISTEMA HEMATOPOYETICO Y RETICULOENDOTELIAL</t>
  </si>
  <si>
    <t>OTRAS LOCALIZACIONES</t>
  </si>
  <si>
    <t>PROVINCIA Y CANTON</t>
  </si>
  <si>
    <t>LOCALIZACIONES MAS FRECUENTES</t>
  </si>
  <si>
    <t>PULMON</t>
  </si>
  <si>
    <t>OTRAS LOCALIZAC.</t>
  </si>
  <si>
    <t>POBLACION MASCULINA POR CANTON 2017</t>
  </si>
  <si>
    <t>N</t>
  </si>
  <si>
    <t>COSTA RICA</t>
  </si>
  <si>
    <t>SAN JOSE</t>
  </si>
  <si>
    <t>CENTRAL</t>
  </si>
  <si>
    <t>ESCAZU</t>
  </si>
  <si>
    <t>DESAMPARADOS</t>
  </si>
  <si>
    <t>PURISCAL</t>
  </si>
  <si>
    <t>TARRAZU</t>
  </si>
  <si>
    <t>ASERRI</t>
  </si>
  <si>
    <t>MORA</t>
  </si>
  <si>
    <t>GOICOECHEA</t>
  </si>
  <si>
    <t>SANTA ANA</t>
  </si>
  <si>
    <t>ALAJUELITA</t>
  </si>
  <si>
    <t>CORONADO</t>
  </si>
  <si>
    <t>ACOSTA</t>
  </si>
  <si>
    <t>TIBAS</t>
  </si>
  <si>
    <t>MORAVIA</t>
  </si>
  <si>
    <t>MONTES DE OCA</t>
  </si>
  <si>
    <t>TURRUBARES</t>
  </si>
  <si>
    <t>DOTA</t>
  </si>
  <si>
    <t>CURRIDABAT</t>
  </si>
  <si>
    <t>PEREZ ZELEDON</t>
  </si>
  <si>
    <t>LEON CORTES</t>
  </si>
  <si>
    <t>ALAJUELA</t>
  </si>
  <si>
    <t>SAN RAMON</t>
  </si>
  <si>
    <t>GRECIA</t>
  </si>
  <si>
    <t>SAN MATEO</t>
  </si>
  <si>
    <t>ATENAS</t>
  </si>
  <si>
    <t>NARANJO</t>
  </si>
  <si>
    <t>PALMARES</t>
  </si>
  <si>
    <t>POAS</t>
  </si>
  <si>
    <t>OROTINA</t>
  </si>
  <si>
    <t>SAN CARLOS</t>
  </si>
  <si>
    <t>ZARCERO</t>
  </si>
  <si>
    <t>ALFARO RUIZ</t>
  </si>
  <si>
    <t>VALVERDE VEGA</t>
  </si>
  <si>
    <t>UPALA</t>
  </si>
  <si>
    <t>LOS CHILES</t>
  </si>
  <si>
    <t>GUATUSO</t>
  </si>
  <si>
    <t>CARTAGO</t>
  </si>
  <si>
    <t>PARAISO</t>
  </si>
  <si>
    <t>LA UNION</t>
  </si>
  <si>
    <t>JIMENEZ</t>
  </si>
  <si>
    <t>TURRIALBA</t>
  </si>
  <si>
    <t>ALVARADO</t>
  </si>
  <si>
    <t>OREAMUNO</t>
  </si>
  <si>
    <t>EL GUARCO</t>
  </si>
  <si>
    <t>HEREDIA</t>
  </si>
  <si>
    <t>BARVA</t>
  </si>
  <si>
    <t>SANTO DOMINGO</t>
  </si>
  <si>
    <t>SANTA BARBARA</t>
  </si>
  <si>
    <t>SAN RAFAEL</t>
  </si>
  <si>
    <t>SAN ISIDRO</t>
  </si>
  <si>
    <t>BELEN</t>
  </si>
  <si>
    <t>FLORES</t>
  </si>
  <si>
    <t>SAN PABLO</t>
  </si>
  <si>
    <t>SARAPIQUI</t>
  </si>
  <si>
    <t>GUANACASTE</t>
  </si>
  <si>
    <t>LIBERIA</t>
  </si>
  <si>
    <t>NICOYA</t>
  </si>
  <si>
    <t>SANTA CRUZ</t>
  </si>
  <si>
    <t>BAGACES</t>
  </si>
  <si>
    <t>CARRILLO</t>
  </si>
  <si>
    <t>CAÑAS</t>
  </si>
  <si>
    <t>ABANGARES</t>
  </si>
  <si>
    <t>TILARAN</t>
  </si>
  <si>
    <t>NANDAYURE</t>
  </si>
  <si>
    <t>LA CRUZ</t>
  </si>
  <si>
    <t>HOJANCHA</t>
  </si>
  <si>
    <t>PUNTARENAS</t>
  </si>
  <si>
    <t>ESPARZA</t>
  </si>
  <si>
    <t>BUENOS AIRES</t>
  </si>
  <si>
    <t>MONTES DE ORO</t>
  </si>
  <si>
    <t>OSA</t>
  </si>
  <si>
    <t>QUEPOS</t>
  </si>
  <si>
    <t>AGUIRRE</t>
  </si>
  <si>
    <t>GOLFITO</t>
  </si>
  <si>
    <t>COTO BRUS</t>
  </si>
  <si>
    <t>PARRITA</t>
  </si>
  <si>
    <t>CORREDORES</t>
  </si>
  <si>
    <t>GARABITO</t>
  </si>
  <si>
    <t>LIMON</t>
  </si>
  <si>
    <t>POCOCI</t>
  </si>
  <si>
    <t>SIQUIRRES</t>
  </si>
  <si>
    <t>TALAMANCA</t>
  </si>
  <si>
    <t>MATINA</t>
  </si>
  <si>
    <t>GUACIMO</t>
  </si>
  <si>
    <t>DESCONOCIDO</t>
  </si>
  <si>
    <t>POBLACION FEMENINA POR CANTON 2017</t>
  </si>
  <si>
    <t>Incidencia Tumores Malignos
Diferentes características</t>
  </si>
  <si>
    <t>(Tasas por 100.000 hombres)</t>
  </si>
  <si>
    <t>INCIDENCIA DE TUMORES MALIGNOS MAS FRECUENTES EN HOMBRES, SEGÚN PROVINCIA Y CANTON DE RESIDENCIA</t>
  </si>
  <si>
    <t>INCIDENCIA DE TUMORES MALIGNOS MAS FRECUENTES EN MUJERES, SEGÚN PROVINCIA Y CANTON DE RESIDENCIA</t>
  </si>
  <si>
    <t>Fuente: Registro Nacional de Tumores, Unidad de Indicadores de Salud, Dirección de Vigilancia de la Salud, Ministerio de Salud</t>
  </si>
  <si>
    <t xml:space="preserve"> Incidencia de tumores malignos según localización anatómica y grupos de edad quinquenal en hombres</t>
  </si>
  <si>
    <t xml:space="preserve"> Incidencia de tumores malignos según localización anatómica y grupos de edad quinquenal en mujeres</t>
  </si>
  <si>
    <t xml:space="preserve"> Incidencia de tumores malignos más frecuentes según localización anatómica y grupos de edad quinquenal en hombres</t>
  </si>
  <si>
    <t xml:space="preserve"> Incidencia de tumores malignos más frecuentes según localización anatómica y grupos de edad quinquenal en mujeres</t>
  </si>
  <si>
    <t xml:space="preserve">Este libro de excel contiene los datos de tumores malignos para el año 2017 desagregados por sexo, edad, localización anatómica, provincia y cantón en las siguientes tablas: </t>
  </si>
  <si>
    <t>INCIDENCIA DE TUMORES MALIGNOS EN HOMBRES SEGÚN LOCALIZACION ANATOMICA Y GRUPOS DE EDAD QUINQUENAL</t>
  </si>
  <si>
    <t>INCIDENCIA DE TUMORES MALIGNOS EN MUJERES SEGÚN LOCALIZACION ANATOMICA Y GRUPOS DE EDAD QUINQUENAL</t>
  </si>
  <si>
    <t>INCIDENCIA DE TUMORES MALIGNOS MAS FRECUENTES EN HOMBRES, SEGÚN LOCALIZACION ANATOMICA Y GRUPOS DE EDAD QUINQUENAL</t>
  </si>
  <si>
    <t>INCIDENCIA DE TUMORES MALIGNOS MAS FRECUENTES EN MUJERES, SEGÚN LOCALIZACION ANATOMICA Y GRUPOS DE EDAD QUINQUENAL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</si>
</sst>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b/>
      <sz val="11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Bookman Old Style"/>
      <family val="1"/>
    </font>
    <font>
      <b/>
      <sz val="16"/>
      <color theme="4" tint="-0.499984740745262"/>
      <name val="Bookman Old Style"/>
      <family val="1"/>
    </font>
    <font>
      <b/>
      <sz val="20"/>
      <color theme="4" tint="-0.499984740745262"/>
      <name val="Bookman Old Style"/>
      <family val="1"/>
    </font>
    <font>
      <b/>
      <sz val="20"/>
      <color theme="9" tint="-0.499984740745262"/>
      <name val="Bookman Old Style"/>
      <family val="1"/>
    </font>
    <font>
      <b/>
      <sz val="20"/>
      <color rgb="FF5C0000"/>
      <name val="Bookman Old Style"/>
      <family val="1"/>
    </font>
    <font>
      <sz val="11"/>
      <name val="Bookman Old Style"/>
      <family val="1"/>
    </font>
    <font>
      <b/>
      <sz val="12"/>
      <name val="Bookman Old Style"/>
      <family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27">
    <xf numFmtId="0" fontId="0" fillId="0" borderId="0" xfId="0"/>
    <xf numFmtId="0" fontId="7" fillId="2" borderId="0" xfId="1" applyFont="1" applyFill="1" applyAlignment="1">
      <alignment horizontal="center"/>
    </xf>
    <xf numFmtId="0" fontId="7" fillId="2" borderId="0" xfId="1" applyFont="1" applyFill="1" applyAlignment="1">
      <alignment horizontal="left"/>
    </xf>
    <xf numFmtId="0" fontId="7" fillId="2" borderId="0" xfId="1" applyFont="1" applyFill="1"/>
    <xf numFmtId="0" fontId="9" fillId="2" borderId="0" xfId="1" applyFont="1" applyFill="1" applyAlignment="1">
      <alignment vertical="center"/>
    </xf>
    <xf numFmtId="0" fontId="7" fillId="2" borderId="0" xfId="1" applyFont="1" applyFill="1" applyAlignment="1">
      <alignment vertical="center"/>
    </xf>
    <xf numFmtId="0" fontId="12" fillId="2" borderId="0" xfId="1" applyFont="1" applyFill="1" applyAlignment="1">
      <alignment horizontal="left" vertical="center"/>
    </xf>
    <xf numFmtId="0" fontId="2" fillId="2" borderId="0" xfId="0" applyFont="1" applyFill="1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5" fillId="2" borderId="0" xfId="0" applyFont="1" applyFill="1"/>
    <xf numFmtId="0" fontId="2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6" xfId="0" applyFont="1" applyFill="1" applyBorder="1"/>
    <xf numFmtId="0" fontId="3" fillId="2" borderId="7" xfId="0" applyFont="1" applyFill="1" applyBorder="1" applyAlignment="1">
      <alignment horizontal="center"/>
    </xf>
    <xf numFmtId="2" fontId="3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8" xfId="0" applyFont="1" applyFill="1" applyBorder="1"/>
    <xf numFmtId="2" fontId="4" fillId="2" borderId="0" xfId="0" applyNumberFormat="1" applyFont="1" applyFill="1" applyAlignment="1">
      <alignment horizontal="center"/>
    </xf>
    <xf numFmtId="16" fontId="2" fillId="2" borderId="0" xfId="0" applyNumberFormat="1" applyFont="1" applyFill="1"/>
    <xf numFmtId="17" fontId="2" fillId="2" borderId="0" xfId="0" applyNumberFormat="1" applyFont="1" applyFill="1"/>
    <xf numFmtId="0" fontId="4" fillId="2" borderId="0" xfId="0" quotePrefix="1" applyFont="1" applyFill="1" applyAlignment="1">
      <alignment horizontal="center"/>
    </xf>
    <xf numFmtId="0" fontId="4" fillId="2" borderId="9" xfId="0" applyFont="1" applyFill="1" applyBorder="1"/>
    <xf numFmtId="2" fontId="3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quotePrefix="1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0" xfId="1" applyFont="1" applyFill="1"/>
    <xf numFmtId="0" fontId="4" fillId="2" borderId="1" xfId="1" applyFont="1" applyFill="1" applyBorder="1" applyAlignment="1">
      <alignment horizontal="left"/>
    </xf>
    <xf numFmtId="0" fontId="4" fillId="2" borderId="1" xfId="1" applyFont="1" applyFill="1" applyBorder="1"/>
    <xf numFmtId="0" fontId="4" fillId="2" borderId="1" xfId="1" applyFont="1" applyFill="1" applyBorder="1" applyAlignment="1">
      <alignment horizontal="center"/>
    </xf>
    <xf numFmtId="0" fontId="5" fillId="2" borderId="0" xfId="1" applyFont="1" applyFill="1"/>
    <xf numFmtId="0" fontId="4" fillId="2" borderId="4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3" fillId="2" borderId="5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5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/>
    </xf>
    <xf numFmtId="0" fontId="3" fillId="2" borderId="6" xfId="1" applyFont="1" applyFill="1" applyBorder="1"/>
    <xf numFmtId="0" fontId="3" fillId="2" borderId="7" xfId="1" applyFont="1" applyFill="1" applyBorder="1" applyAlignment="1">
      <alignment horizontal="center"/>
    </xf>
    <xf numFmtId="2" fontId="3" fillId="2" borderId="0" xfId="1" applyNumberFormat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0" fontId="4" fillId="2" borderId="8" xfId="1" applyFont="1" applyFill="1" applyBorder="1"/>
    <xf numFmtId="2" fontId="4" fillId="2" borderId="0" xfId="1" applyNumberFormat="1" applyFont="1" applyFill="1" applyAlignment="1">
      <alignment horizontal="center"/>
    </xf>
    <xf numFmtId="0" fontId="4" fillId="2" borderId="0" xfId="1" quotePrefix="1" applyFont="1" applyFill="1" applyAlignment="1">
      <alignment horizontal="center"/>
    </xf>
    <xf numFmtId="0" fontId="4" fillId="2" borderId="9" xfId="1" applyFont="1" applyFill="1" applyBorder="1"/>
    <xf numFmtId="2" fontId="3" fillId="2" borderId="1" xfId="1" applyNumberFormat="1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1" quotePrefix="1" applyFont="1" applyFill="1" applyBorder="1" applyAlignment="1">
      <alignment horizontal="center"/>
    </xf>
    <xf numFmtId="0" fontId="2" fillId="2" borderId="0" xfId="1" applyFont="1" applyFill="1" applyAlignment="1">
      <alignment horizontal="left"/>
    </xf>
    <xf numFmtId="0" fontId="1" fillId="2" borderId="0" xfId="1" applyFont="1" applyFill="1"/>
    <xf numFmtId="0" fontId="6" fillId="2" borderId="1" xfId="1" applyFill="1" applyBorder="1"/>
    <xf numFmtId="0" fontId="14" fillId="2" borderId="1" xfId="1" applyFont="1" applyFill="1" applyBorder="1"/>
    <xf numFmtId="0" fontId="3" fillId="2" borderId="10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1" fontId="2" fillId="2" borderId="0" xfId="1" applyNumberFormat="1" applyFont="1" applyFill="1" applyAlignment="1">
      <alignment horizontal="center"/>
    </xf>
    <xf numFmtId="1" fontId="5" fillId="2" borderId="0" xfId="1" applyNumberFormat="1" applyFont="1" applyFill="1"/>
    <xf numFmtId="0" fontId="4" fillId="2" borderId="0" xfId="1" applyFont="1" applyFill="1"/>
    <xf numFmtId="2" fontId="5" fillId="2" borderId="0" xfId="1" applyNumberFormat="1" applyFont="1" applyFill="1" applyAlignment="1">
      <alignment horizontal="center"/>
    </xf>
    <xf numFmtId="1" fontId="2" fillId="2" borderId="0" xfId="1" applyNumberFormat="1" applyFont="1" applyFill="1"/>
    <xf numFmtId="0" fontId="6" fillId="2" borderId="0" xfId="1" applyFill="1" applyAlignment="1">
      <alignment horizontal="center"/>
    </xf>
    <xf numFmtId="0" fontId="14" fillId="2" borderId="0" xfId="1" applyFont="1" applyFill="1" applyAlignment="1">
      <alignment horizontal="center"/>
    </xf>
    <xf numFmtId="0" fontId="14" fillId="2" borderId="1" xfId="1" applyFont="1" applyFill="1" applyBorder="1" applyAlignment="1">
      <alignment horizontal="center"/>
    </xf>
    <xf numFmtId="1" fontId="14" fillId="2" borderId="1" xfId="1" applyNumberFormat="1" applyFont="1" applyFill="1" applyBorder="1" applyAlignment="1">
      <alignment horizontal="center"/>
    </xf>
    <xf numFmtId="0" fontId="6" fillId="2" borderId="0" xfId="1" applyFill="1"/>
    <xf numFmtId="0" fontId="14" fillId="2" borderId="7" xfId="1" applyFont="1" applyFill="1" applyBorder="1" applyAlignment="1">
      <alignment horizontal="center"/>
    </xf>
    <xf numFmtId="0" fontId="14" fillId="2" borderId="0" xfId="1" applyFont="1" applyFill="1"/>
    <xf numFmtId="2" fontId="14" fillId="2" borderId="0" xfId="1" applyNumberFormat="1" applyFont="1" applyFill="1" applyAlignment="1">
      <alignment horizontal="center"/>
    </xf>
    <xf numFmtId="1" fontId="14" fillId="2" borderId="7" xfId="1" applyNumberFormat="1" applyFont="1" applyFill="1" applyBorder="1" applyAlignment="1">
      <alignment horizontal="center"/>
    </xf>
    <xf numFmtId="1" fontId="14" fillId="2" borderId="0" xfId="1" applyNumberFormat="1" applyFont="1" applyFill="1" applyAlignment="1">
      <alignment horizontal="center"/>
    </xf>
    <xf numFmtId="1" fontId="5" fillId="2" borderId="0" xfId="1" applyNumberFormat="1" applyFont="1" applyFill="1" applyAlignment="1">
      <alignment horizontal="center"/>
    </xf>
    <xf numFmtId="2" fontId="6" fillId="2" borderId="0" xfId="1" applyNumberFormat="1" applyFill="1" applyAlignment="1">
      <alignment horizontal="center"/>
    </xf>
    <xf numFmtId="1" fontId="6" fillId="2" borderId="0" xfId="1" applyNumberFormat="1" applyFill="1" applyAlignment="1">
      <alignment horizontal="center"/>
    </xf>
    <xf numFmtId="2" fontId="2" fillId="2" borderId="0" xfId="1" applyNumberFormat="1" applyFont="1" applyFill="1" applyAlignment="1">
      <alignment horizontal="center"/>
    </xf>
    <xf numFmtId="0" fontId="6" fillId="2" borderId="0" xfId="1" applyFill="1" applyAlignment="1">
      <alignment horizontal="center" wrapText="1"/>
    </xf>
    <xf numFmtId="1" fontId="14" fillId="2" borderId="5" xfId="1" applyNumberFormat="1" applyFont="1" applyFill="1" applyBorder="1" applyAlignment="1">
      <alignment horizontal="center"/>
    </xf>
    <xf numFmtId="2" fontId="14" fillId="2" borderId="1" xfId="1" applyNumberFormat="1" applyFont="1" applyFill="1" applyBorder="1" applyAlignment="1">
      <alignment horizontal="center"/>
    </xf>
    <xf numFmtId="0" fontId="3" fillId="0" borderId="0" xfId="1" applyFont="1" applyAlignment="1">
      <alignment horizontal="left" vertical="center"/>
    </xf>
    <xf numFmtId="0" fontId="11" fillId="2" borderId="0" xfId="0" applyFont="1" applyFill="1" applyAlignment="1">
      <alignment horizontal="center" vertical="center" wrapText="1"/>
    </xf>
    <xf numFmtId="0" fontId="7" fillId="2" borderId="0" xfId="0" applyFont="1" applyFill="1"/>
    <xf numFmtId="0" fontId="7" fillId="2" borderId="1" xfId="0" applyFont="1" applyFill="1" applyBorder="1"/>
    <xf numFmtId="0" fontId="13" fillId="2" borderId="4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/>
    </xf>
    <xf numFmtId="0" fontId="12" fillId="2" borderId="0" xfId="0" applyFont="1" applyFill="1" applyAlignment="1">
      <alignment horizontal="left" vertical="center" wrapText="1"/>
    </xf>
    <xf numFmtId="0" fontId="8" fillId="2" borderId="0" xfId="1" applyFont="1" applyFill="1" applyAlignment="1">
      <alignment horizontal="center" vertical="center"/>
    </xf>
    <xf numFmtId="0" fontId="10" fillId="2" borderId="0" xfId="1" applyFont="1" applyFill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0" fontId="1" fillId="2" borderId="0" xfId="1" applyFont="1" applyFill="1" applyAlignment="1">
      <alignment horizontal="left"/>
    </xf>
    <xf numFmtId="0" fontId="3" fillId="2" borderId="0" xfId="1" applyFont="1" applyFill="1" applyAlignment="1">
      <alignment horizontal="left"/>
    </xf>
    <xf numFmtId="0" fontId="4" fillId="2" borderId="4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14" fillId="2" borderId="0" xfId="1" applyFont="1" applyFill="1" applyAlignment="1">
      <alignment horizontal="left"/>
    </xf>
    <xf numFmtId="0" fontId="3" fillId="2" borderId="3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6" fillId="2" borderId="2" xfId="1" applyFill="1" applyBorder="1" applyAlignment="1">
      <alignment horizontal="center" vertical="center" wrapText="1"/>
    </xf>
    <xf numFmtId="0" fontId="6" fillId="2" borderId="1" xfId="1" applyFill="1" applyBorder="1" applyAlignment="1">
      <alignment horizontal="center" vertical="center" wrapText="1"/>
    </xf>
    <xf numFmtId="0" fontId="6" fillId="2" borderId="2" xfId="1" applyFill="1" applyBorder="1" applyAlignment="1">
      <alignment horizontal="center" vertical="center"/>
    </xf>
    <xf numFmtId="0" fontId="6" fillId="2" borderId="1" xfId="1" applyFill="1" applyBorder="1" applyAlignment="1">
      <alignment horizontal="center" vertical="center"/>
    </xf>
    <xf numFmtId="0" fontId="6" fillId="2" borderId="0" xfId="1" applyFill="1" applyAlignment="1">
      <alignment horizontal="center" vertical="center"/>
    </xf>
    <xf numFmtId="0" fontId="6" fillId="2" borderId="3" xfId="1" applyFill="1" applyBorder="1" applyAlignment="1">
      <alignment horizontal="center"/>
    </xf>
    <xf numFmtId="0" fontId="6" fillId="2" borderId="4" xfId="1" applyFill="1" applyBorder="1" applyAlignment="1">
      <alignment horizontal="center"/>
    </xf>
    <xf numFmtId="0" fontId="14" fillId="2" borderId="10" xfId="1" applyFont="1" applyFill="1" applyBorder="1" applyAlignment="1">
      <alignment horizontal="center" vertical="center"/>
    </xf>
    <xf numFmtId="0" fontId="14" fillId="2" borderId="2" xfId="1" applyFont="1" applyFill="1" applyBorder="1" applyAlignment="1">
      <alignment horizontal="center" vertical="center"/>
    </xf>
    <xf numFmtId="0" fontId="14" fillId="2" borderId="5" xfId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8C1CB942-F101-456F-A32F-BEE8424CE0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2114550</xdr:colOff>
      <xdr:row>0</xdr:row>
      <xdr:rowOff>0</xdr:rowOff>
    </xdr:from>
    <xdr:to>
      <xdr:col>1</xdr:col>
      <xdr:colOff>5387340</xdr:colOff>
      <xdr:row>1</xdr:row>
      <xdr:rowOff>93345</xdr:rowOff>
    </xdr:to>
    <xdr:pic>
      <xdr:nvPicPr>
        <xdr:cNvPr id="2" name="Picture 7" descr="A black background with blue text&#10;&#10;Description automatically generated">
          <a:extLst>
            <a:ext uri="{FF2B5EF4-FFF2-40B4-BE49-F238E27FC236}">
              <a16:creationId xmlns:a16="http://schemas.microsoft.com/office/drawing/2014/main" id="{014B59A4-8A9F-4F02-BF54-5887CB08F4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855" r="16978"/>
        <a:stretch/>
      </xdr:blipFill>
      <xdr:spPr>
        <a:xfrm>
          <a:off x="2501265" y="0"/>
          <a:ext cx="3280410" cy="992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57A04-04C3-4B59-A0C9-7F9C7172B8B6}">
  <dimension ref="A1:H16"/>
  <sheetViews>
    <sheetView tabSelected="1" workbookViewId="0"/>
  </sheetViews>
  <sheetFormatPr baseColWidth="10" defaultRowHeight="13.2" x14ac:dyDescent="0.25"/>
  <cols>
    <col min="1" max="1" width="5.6640625" style="1" customWidth="1"/>
    <col min="2" max="2" width="87.88671875" style="3" customWidth="1"/>
    <col min="3" max="3" width="26.21875" style="3" customWidth="1"/>
    <col min="4" max="16384" width="11.5546875" style="3"/>
  </cols>
  <sheetData>
    <row r="1" spans="1:8" ht="70.8" customHeight="1" x14ac:dyDescent="0.25">
      <c r="B1" s="2"/>
    </row>
    <row r="2" spans="1:8" ht="44.4" customHeight="1" x14ac:dyDescent="0.25">
      <c r="A2" s="97" t="s">
        <v>165</v>
      </c>
      <c r="B2" s="97"/>
      <c r="C2" s="97"/>
      <c r="D2" s="4"/>
      <c r="E2" s="4"/>
      <c r="F2" s="4"/>
    </row>
    <row r="3" spans="1:8" ht="25.2" x14ac:dyDescent="0.25">
      <c r="A3" s="97" t="s">
        <v>166</v>
      </c>
      <c r="B3" s="97"/>
      <c r="C3" s="97"/>
      <c r="D3" s="4"/>
      <c r="E3" s="4"/>
      <c r="F3" s="4"/>
    </row>
    <row r="4" spans="1:8" ht="25.2" x14ac:dyDescent="0.25">
      <c r="A4" s="97" t="s">
        <v>167</v>
      </c>
      <c r="B4" s="97"/>
      <c r="C4" s="97"/>
      <c r="D4" s="4"/>
      <c r="E4" s="4"/>
      <c r="F4" s="4"/>
    </row>
    <row r="5" spans="1:8" ht="16.8" customHeight="1" x14ac:dyDescent="0.25">
      <c r="B5" s="4"/>
      <c r="C5" s="4"/>
      <c r="D5" s="4"/>
      <c r="E5" s="4"/>
      <c r="F5" s="4"/>
    </row>
    <row r="6" spans="1:8" ht="64.8" customHeight="1" x14ac:dyDescent="0.25">
      <c r="A6" s="98" t="s">
        <v>271</v>
      </c>
      <c r="B6" s="98"/>
      <c r="C6" s="98"/>
      <c r="D6" s="4"/>
      <c r="E6" s="4"/>
      <c r="F6" s="4"/>
    </row>
    <row r="7" spans="1:8" ht="43.2" customHeight="1" x14ac:dyDescent="0.25">
      <c r="A7" s="98" t="s">
        <v>171</v>
      </c>
      <c r="B7" s="98"/>
      <c r="C7" s="98"/>
      <c r="D7" s="4"/>
      <c r="E7" s="4"/>
      <c r="F7" s="4"/>
    </row>
    <row r="8" spans="1:8" ht="43.2" customHeight="1" x14ac:dyDescent="0.25">
      <c r="A8" s="84"/>
      <c r="B8" s="96" t="s">
        <v>280</v>
      </c>
      <c r="C8" s="96"/>
      <c r="D8" s="4"/>
      <c r="E8" s="4"/>
      <c r="F8" s="4"/>
    </row>
    <row r="9" spans="1:8" ht="10.199999999999999" customHeight="1" x14ac:dyDescent="0.25">
      <c r="A9" s="85"/>
      <c r="B9" s="86"/>
      <c r="C9" s="86"/>
      <c r="D9" s="4"/>
      <c r="E9" s="4"/>
      <c r="F9" s="4"/>
    </row>
    <row r="10" spans="1:8" s="5" customFormat="1" ht="21.6" customHeight="1" x14ac:dyDescent="0.25">
      <c r="A10" s="87" t="s">
        <v>19</v>
      </c>
      <c r="B10" s="88" t="s">
        <v>168</v>
      </c>
      <c r="C10" s="89"/>
    </row>
    <row r="11" spans="1:8" s="5" customFormat="1" ht="24" customHeight="1" x14ac:dyDescent="0.25">
      <c r="A11" s="90">
        <v>1</v>
      </c>
      <c r="B11" s="91" t="s">
        <v>276</v>
      </c>
      <c r="C11" s="85"/>
      <c r="D11" s="3"/>
      <c r="E11" s="3"/>
      <c r="F11" s="3"/>
      <c r="G11" s="3"/>
      <c r="H11" s="3"/>
    </row>
    <row r="12" spans="1:8" s="5" customFormat="1" ht="24" customHeight="1" x14ac:dyDescent="0.25">
      <c r="A12" s="90">
        <v>2</v>
      </c>
      <c r="B12" s="91" t="s">
        <v>277</v>
      </c>
      <c r="C12" s="85"/>
      <c r="D12" s="3"/>
      <c r="E12" s="3"/>
      <c r="F12" s="3"/>
      <c r="G12" s="3"/>
      <c r="H12" s="3"/>
    </row>
    <row r="13" spans="1:8" s="5" customFormat="1" ht="24" customHeight="1" x14ac:dyDescent="0.25">
      <c r="A13" s="90">
        <v>3</v>
      </c>
      <c r="B13" s="91" t="s">
        <v>278</v>
      </c>
      <c r="C13" s="92"/>
    </row>
    <row r="14" spans="1:8" s="5" customFormat="1" ht="24" customHeight="1" x14ac:dyDescent="0.25">
      <c r="A14" s="90">
        <v>4</v>
      </c>
      <c r="B14" s="91" t="s">
        <v>279</v>
      </c>
      <c r="C14" s="92"/>
    </row>
    <row r="15" spans="1:8" s="5" customFormat="1" ht="24" customHeight="1" x14ac:dyDescent="0.25">
      <c r="A15" s="90">
        <v>5</v>
      </c>
      <c r="B15" s="91" t="s">
        <v>169</v>
      </c>
      <c r="C15" s="92"/>
      <c r="G15" s="6"/>
    </row>
    <row r="16" spans="1:8" s="5" customFormat="1" ht="24" customHeight="1" x14ac:dyDescent="0.25">
      <c r="A16" s="93">
        <v>6</v>
      </c>
      <c r="B16" s="94" t="s">
        <v>170</v>
      </c>
      <c r="C16" s="95"/>
      <c r="G16" s="6"/>
    </row>
  </sheetData>
  <mergeCells count="6">
    <mergeCell ref="B8:C8"/>
    <mergeCell ref="A2:C2"/>
    <mergeCell ref="A3:C3"/>
    <mergeCell ref="A4:C4"/>
    <mergeCell ref="A6:C6"/>
    <mergeCell ref="A7:C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3190F-9B48-4E53-A231-4BD3F76E2A13}">
  <dimension ref="A1:BC110"/>
  <sheetViews>
    <sheetView zoomScaleNormal="100" workbookViewId="0">
      <selection activeCell="L4" sqref="L4"/>
    </sheetView>
  </sheetViews>
  <sheetFormatPr baseColWidth="10" defaultRowHeight="10.199999999999999" x14ac:dyDescent="0.2"/>
  <cols>
    <col min="1" max="1" width="6.6640625" style="55" customWidth="1"/>
    <col min="2" max="2" width="51.33203125" style="32" customWidth="1"/>
    <col min="3" max="3" width="5.6640625" style="32" customWidth="1"/>
    <col min="4" max="4" width="6.44140625" style="32" bestFit="1" customWidth="1"/>
    <col min="5" max="23" width="5.6640625" style="32" customWidth="1"/>
    <col min="24" max="24" width="6.44140625" style="32" bestFit="1" customWidth="1"/>
    <col min="25" max="25" width="5.6640625" style="32" customWidth="1"/>
    <col min="26" max="26" width="6.44140625" style="32" bestFit="1" customWidth="1"/>
    <col min="27" max="27" width="5.6640625" style="32" customWidth="1"/>
    <col min="28" max="28" width="6.44140625" style="32" bestFit="1" customWidth="1"/>
    <col min="29" max="29" width="5.6640625" style="32" customWidth="1"/>
    <col min="30" max="30" width="6.44140625" style="32" bestFit="1" customWidth="1"/>
    <col min="31" max="31" width="5.6640625" style="32" customWidth="1"/>
    <col min="32" max="32" width="7.44140625" style="32" bestFit="1" customWidth="1"/>
    <col min="33" max="33" width="5.6640625" style="32" customWidth="1"/>
    <col min="34" max="34" width="7.44140625" style="32" bestFit="1" customWidth="1"/>
    <col min="35" max="35" width="5.6640625" style="32" customWidth="1"/>
    <col min="36" max="36" width="7.44140625" style="38" bestFit="1" customWidth="1"/>
    <col min="37" max="38" width="11.5546875" style="32"/>
    <col min="39" max="55" width="0" style="32" hidden="1" customWidth="1"/>
    <col min="56" max="251" width="11.5546875" style="32"/>
    <col min="252" max="252" width="6.44140625" style="32" customWidth="1"/>
    <col min="253" max="253" width="51.5546875" style="32" customWidth="1"/>
    <col min="254" max="254" width="5.6640625" style="32" customWidth="1"/>
    <col min="255" max="255" width="6.44140625" style="32" bestFit="1" customWidth="1"/>
    <col min="256" max="276" width="5.6640625" style="32" customWidth="1"/>
    <col min="277" max="277" width="6.44140625" style="32" bestFit="1" customWidth="1"/>
    <col min="278" max="278" width="5.6640625" style="32" customWidth="1"/>
    <col min="279" max="279" width="6.44140625" style="32" bestFit="1" customWidth="1"/>
    <col min="280" max="280" width="5.6640625" style="32" customWidth="1"/>
    <col min="281" max="281" width="6.44140625" style="32" bestFit="1" customWidth="1"/>
    <col min="282" max="282" width="5.6640625" style="32" customWidth="1"/>
    <col min="283" max="283" width="6.44140625" style="32" bestFit="1" customWidth="1"/>
    <col min="284" max="284" width="5.6640625" style="32" customWidth="1"/>
    <col min="285" max="285" width="6.44140625" style="32" bestFit="1" customWidth="1"/>
    <col min="286" max="286" width="5.6640625" style="32" customWidth="1"/>
    <col min="287" max="287" width="7.44140625" style="32" bestFit="1" customWidth="1"/>
    <col min="288" max="507" width="11.5546875" style="32"/>
    <col min="508" max="508" width="6.44140625" style="32" customWidth="1"/>
    <col min="509" max="509" width="51.5546875" style="32" customWidth="1"/>
    <col min="510" max="510" width="5.6640625" style="32" customWidth="1"/>
    <col min="511" max="511" width="6.44140625" style="32" bestFit="1" customWidth="1"/>
    <col min="512" max="532" width="5.6640625" style="32" customWidth="1"/>
    <col min="533" max="533" width="6.44140625" style="32" bestFit="1" customWidth="1"/>
    <col min="534" max="534" width="5.6640625" style="32" customWidth="1"/>
    <col min="535" max="535" width="6.44140625" style="32" bestFit="1" customWidth="1"/>
    <col min="536" max="536" width="5.6640625" style="32" customWidth="1"/>
    <col min="537" max="537" width="6.44140625" style="32" bestFit="1" customWidth="1"/>
    <col min="538" max="538" width="5.6640625" style="32" customWidth="1"/>
    <col min="539" max="539" width="6.44140625" style="32" bestFit="1" customWidth="1"/>
    <col min="540" max="540" width="5.6640625" style="32" customWidth="1"/>
    <col min="541" max="541" width="6.44140625" style="32" bestFit="1" customWidth="1"/>
    <col min="542" max="542" width="5.6640625" style="32" customWidth="1"/>
    <col min="543" max="543" width="7.44140625" style="32" bestFit="1" customWidth="1"/>
    <col min="544" max="763" width="11.5546875" style="32"/>
    <col min="764" max="764" width="6.44140625" style="32" customWidth="1"/>
    <col min="765" max="765" width="51.5546875" style="32" customWidth="1"/>
    <col min="766" max="766" width="5.6640625" style="32" customWidth="1"/>
    <col min="767" max="767" width="6.44140625" style="32" bestFit="1" customWidth="1"/>
    <col min="768" max="788" width="5.6640625" style="32" customWidth="1"/>
    <col min="789" max="789" width="6.44140625" style="32" bestFit="1" customWidth="1"/>
    <col min="790" max="790" width="5.6640625" style="32" customWidth="1"/>
    <col min="791" max="791" width="6.44140625" style="32" bestFit="1" customWidth="1"/>
    <col min="792" max="792" width="5.6640625" style="32" customWidth="1"/>
    <col min="793" max="793" width="6.44140625" style="32" bestFit="1" customWidth="1"/>
    <col min="794" max="794" width="5.6640625" style="32" customWidth="1"/>
    <col min="795" max="795" width="6.44140625" style="32" bestFit="1" customWidth="1"/>
    <col min="796" max="796" width="5.6640625" style="32" customWidth="1"/>
    <col min="797" max="797" width="6.44140625" style="32" bestFit="1" customWidth="1"/>
    <col min="798" max="798" width="5.6640625" style="32" customWidth="1"/>
    <col min="799" max="799" width="7.44140625" style="32" bestFit="1" customWidth="1"/>
    <col min="800" max="1019" width="11.5546875" style="32"/>
    <col min="1020" max="1020" width="6.44140625" style="32" customWidth="1"/>
    <col min="1021" max="1021" width="51.5546875" style="32" customWidth="1"/>
    <col min="1022" max="1022" width="5.6640625" style="32" customWidth="1"/>
    <col min="1023" max="1023" width="6.44140625" style="32" bestFit="1" customWidth="1"/>
    <col min="1024" max="1044" width="5.6640625" style="32" customWidth="1"/>
    <col min="1045" max="1045" width="6.44140625" style="32" bestFit="1" customWidth="1"/>
    <col min="1046" max="1046" width="5.6640625" style="32" customWidth="1"/>
    <col min="1047" max="1047" width="6.44140625" style="32" bestFit="1" customWidth="1"/>
    <col min="1048" max="1048" width="5.6640625" style="32" customWidth="1"/>
    <col min="1049" max="1049" width="6.44140625" style="32" bestFit="1" customWidth="1"/>
    <col min="1050" max="1050" width="5.6640625" style="32" customWidth="1"/>
    <col min="1051" max="1051" width="6.44140625" style="32" bestFit="1" customWidth="1"/>
    <col min="1052" max="1052" width="5.6640625" style="32" customWidth="1"/>
    <col min="1053" max="1053" width="6.44140625" style="32" bestFit="1" customWidth="1"/>
    <col min="1054" max="1054" width="5.6640625" style="32" customWidth="1"/>
    <col min="1055" max="1055" width="7.44140625" style="32" bestFit="1" customWidth="1"/>
    <col min="1056" max="1275" width="11.5546875" style="32"/>
    <col min="1276" max="1276" width="6.44140625" style="32" customWidth="1"/>
    <col min="1277" max="1277" width="51.5546875" style="32" customWidth="1"/>
    <col min="1278" max="1278" width="5.6640625" style="32" customWidth="1"/>
    <col min="1279" max="1279" width="6.44140625" style="32" bestFit="1" customWidth="1"/>
    <col min="1280" max="1300" width="5.6640625" style="32" customWidth="1"/>
    <col min="1301" max="1301" width="6.44140625" style="32" bestFit="1" customWidth="1"/>
    <col min="1302" max="1302" width="5.6640625" style="32" customWidth="1"/>
    <col min="1303" max="1303" width="6.44140625" style="32" bestFit="1" customWidth="1"/>
    <col min="1304" max="1304" width="5.6640625" style="32" customWidth="1"/>
    <col min="1305" max="1305" width="6.44140625" style="32" bestFit="1" customWidth="1"/>
    <col min="1306" max="1306" width="5.6640625" style="32" customWidth="1"/>
    <col min="1307" max="1307" width="6.44140625" style="32" bestFit="1" customWidth="1"/>
    <col min="1308" max="1308" width="5.6640625" style="32" customWidth="1"/>
    <col min="1309" max="1309" width="6.44140625" style="32" bestFit="1" customWidth="1"/>
    <col min="1310" max="1310" width="5.6640625" style="32" customWidth="1"/>
    <col min="1311" max="1311" width="7.44140625" style="32" bestFit="1" customWidth="1"/>
    <col min="1312" max="1531" width="11.5546875" style="32"/>
    <col min="1532" max="1532" width="6.44140625" style="32" customWidth="1"/>
    <col min="1533" max="1533" width="51.5546875" style="32" customWidth="1"/>
    <col min="1534" max="1534" width="5.6640625" style="32" customWidth="1"/>
    <col min="1535" max="1535" width="6.44140625" style="32" bestFit="1" customWidth="1"/>
    <col min="1536" max="1556" width="5.6640625" style="32" customWidth="1"/>
    <col min="1557" max="1557" width="6.44140625" style="32" bestFit="1" customWidth="1"/>
    <col min="1558" max="1558" width="5.6640625" style="32" customWidth="1"/>
    <col min="1559" max="1559" width="6.44140625" style="32" bestFit="1" customWidth="1"/>
    <col min="1560" max="1560" width="5.6640625" style="32" customWidth="1"/>
    <col min="1561" max="1561" width="6.44140625" style="32" bestFit="1" customWidth="1"/>
    <col min="1562" max="1562" width="5.6640625" style="32" customWidth="1"/>
    <col min="1563" max="1563" width="6.44140625" style="32" bestFit="1" customWidth="1"/>
    <col min="1564" max="1564" width="5.6640625" style="32" customWidth="1"/>
    <col min="1565" max="1565" width="6.44140625" style="32" bestFit="1" customWidth="1"/>
    <col min="1566" max="1566" width="5.6640625" style="32" customWidth="1"/>
    <col min="1567" max="1567" width="7.44140625" style="32" bestFit="1" customWidth="1"/>
    <col min="1568" max="1787" width="11.5546875" style="32"/>
    <col min="1788" max="1788" width="6.44140625" style="32" customWidth="1"/>
    <col min="1789" max="1789" width="51.5546875" style="32" customWidth="1"/>
    <col min="1790" max="1790" width="5.6640625" style="32" customWidth="1"/>
    <col min="1791" max="1791" width="6.44140625" style="32" bestFit="1" customWidth="1"/>
    <col min="1792" max="1812" width="5.6640625" style="32" customWidth="1"/>
    <col min="1813" max="1813" width="6.44140625" style="32" bestFit="1" customWidth="1"/>
    <col min="1814" max="1814" width="5.6640625" style="32" customWidth="1"/>
    <col min="1815" max="1815" width="6.44140625" style="32" bestFit="1" customWidth="1"/>
    <col min="1816" max="1816" width="5.6640625" style="32" customWidth="1"/>
    <col min="1817" max="1817" width="6.44140625" style="32" bestFit="1" customWidth="1"/>
    <col min="1818" max="1818" width="5.6640625" style="32" customWidth="1"/>
    <col min="1819" max="1819" width="6.44140625" style="32" bestFit="1" customWidth="1"/>
    <col min="1820" max="1820" width="5.6640625" style="32" customWidth="1"/>
    <col min="1821" max="1821" width="6.44140625" style="32" bestFit="1" customWidth="1"/>
    <col min="1822" max="1822" width="5.6640625" style="32" customWidth="1"/>
    <col min="1823" max="1823" width="7.44140625" style="32" bestFit="1" customWidth="1"/>
    <col min="1824" max="2043" width="11.5546875" style="32"/>
    <col min="2044" max="2044" width="6.44140625" style="32" customWidth="1"/>
    <col min="2045" max="2045" width="51.5546875" style="32" customWidth="1"/>
    <col min="2046" max="2046" width="5.6640625" style="32" customWidth="1"/>
    <col min="2047" max="2047" width="6.44140625" style="32" bestFit="1" customWidth="1"/>
    <col min="2048" max="2068" width="5.6640625" style="32" customWidth="1"/>
    <col min="2069" max="2069" width="6.44140625" style="32" bestFit="1" customWidth="1"/>
    <col min="2070" max="2070" width="5.6640625" style="32" customWidth="1"/>
    <col min="2071" max="2071" width="6.44140625" style="32" bestFit="1" customWidth="1"/>
    <col min="2072" max="2072" width="5.6640625" style="32" customWidth="1"/>
    <col min="2073" max="2073" width="6.44140625" style="32" bestFit="1" customWidth="1"/>
    <col min="2074" max="2074" width="5.6640625" style="32" customWidth="1"/>
    <col min="2075" max="2075" width="6.44140625" style="32" bestFit="1" customWidth="1"/>
    <col min="2076" max="2076" width="5.6640625" style="32" customWidth="1"/>
    <col min="2077" max="2077" width="6.44140625" style="32" bestFit="1" customWidth="1"/>
    <col min="2078" max="2078" width="5.6640625" style="32" customWidth="1"/>
    <col min="2079" max="2079" width="7.44140625" style="32" bestFit="1" customWidth="1"/>
    <col min="2080" max="2299" width="11.5546875" style="32"/>
    <col min="2300" max="2300" width="6.44140625" style="32" customWidth="1"/>
    <col min="2301" max="2301" width="51.5546875" style="32" customWidth="1"/>
    <col min="2302" max="2302" width="5.6640625" style="32" customWidth="1"/>
    <col min="2303" max="2303" width="6.44140625" style="32" bestFit="1" customWidth="1"/>
    <col min="2304" max="2324" width="5.6640625" style="32" customWidth="1"/>
    <col min="2325" max="2325" width="6.44140625" style="32" bestFit="1" customWidth="1"/>
    <col min="2326" max="2326" width="5.6640625" style="32" customWidth="1"/>
    <col min="2327" max="2327" width="6.44140625" style="32" bestFit="1" customWidth="1"/>
    <col min="2328" max="2328" width="5.6640625" style="32" customWidth="1"/>
    <col min="2329" max="2329" width="6.44140625" style="32" bestFit="1" customWidth="1"/>
    <col min="2330" max="2330" width="5.6640625" style="32" customWidth="1"/>
    <col min="2331" max="2331" width="6.44140625" style="32" bestFit="1" customWidth="1"/>
    <col min="2332" max="2332" width="5.6640625" style="32" customWidth="1"/>
    <col min="2333" max="2333" width="6.44140625" style="32" bestFit="1" customWidth="1"/>
    <col min="2334" max="2334" width="5.6640625" style="32" customWidth="1"/>
    <col min="2335" max="2335" width="7.44140625" style="32" bestFit="1" customWidth="1"/>
    <col min="2336" max="2555" width="11.5546875" style="32"/>
    <col min="2556" max="2556" width="6.44140625" style="32" customWidth="1"/>
    <col min="2557" max="2557" width="51.5546875" style="32" customWidth="1"/>
    <col min="2558" max="2558" width="5.6640625" style="32" customWidth="1"/>
    <col min="2559" max="2559" width="6.44140625" style="32" bestFit="1" customWidth="1"/>
    <col min="2560" max="2580" width="5.6640625" style="32" customWidth="1"/>
    <col min="2581" max="2581" width="6.44140625" style="32" bestFit="1" customWidth="1"/>
    <col min="2582" max="2582" width="5.6640625" style="32" customWidth="1"/>
    <col min="2583" max="2583" width="6.44140625" style="32" bestFit="1" customWidth="1"/>
    <col min="2584" max="2584" width="5.6640625" style="32" customWidth="1"/>
    <col min="2585" max="2585" width="6.44140625" style="32" bestFit="1" customWidth="1"/>
    <col min="2586" max="2586" width="5.6640625" style="32" customWidth="1"/>
    <col min="2587" max="2587" width="6.44140625" style="32" bestFit="1" customWidth="1"/>
    <col min="2588" max="2588" width="5.6640625" style="32" customWidth="1"/>
    <col min="2589" max="2589" width="6.44140625" style="32" bestFit="1" customWidth="1"/>
    <col min="2590" max="2590" width="5.6640625" style="32" customWidth="1"/>
    <col min="2591" max="2591" width="7.44140625" style="32" bestFit="1" customWidth="1"/>
    <col min="2592" max="2811" width="11.5546875" style="32"/>
    <col min="2812" max="2812" width="6.44140625" style="32" customWidth="1"/>
    <col min="2813" max="2813" width="51.5546875" style="32" customWidth="1"/>
    <col min="2814" max="2814" width="5.6640625" style="32" customWidth="1"/>
    <col min="2815" max="2815" width="6.44140625" style="32" bestFit="1" customWidth="1"/>
    <col min="2816" max="2836" width="5.6640625" style="32" customWidth="1"/>
    <col min="2837" max="2837" width="6.44140625" style="32" bestFit="1" customWidth="1"/>
    <col min="2838" max="2838" width="5.6640625" style="32" customWidth="1"/>
    <col min="2839" max="2839" width="6.44140625" style="32" bestFit="1" customWidth="1"/>
    <col min="2840" max="2840" width="5.6640625" style="32" customWidth="1"/>
    <col min="2841" max="2841" width="6.44140625" style="32" bestFit="1" customWidth="1"/>
    <col min="2842" max="2842" width="5.6640625" style="32" customWidth="1"/>
    <col min="2843" max="2843" width="6.44140625" style="32" bestFit="1" customWidth="1"/>
    <col min="2844" max="2844" width="5.6640625" style="32" customWidth="1"/>
    <col min="2845" max="2845" width="6.44140625" style="32" bestFit="1" customWidth="1"/>
    <col min="2846" max="2846" width="5.6640625" style="32" customWidth="1"/>
    <col min="2847" max="2847" width="7.44140625" style="32" bestFit="1" customWidth="1"/>
    <col min="2848" max="3067" width="11.5546875" style="32"/>
    <col min="3068" max="3068" width="6.44140625" style="32" customWidth="1"/>
    <col min="3069" max="3069" width="51.5546875" style="32" customWidth="1"/>
    <col min="3070" max="3070" width="5.6640625" style="32" customWidth="1"/>
    <col min="3071" max="3071" width="6.44140625" style="32" bestFit="1" customWidth="1"/>
    <col min="3072" max="3092" width="5.6640625" style="32" customWidth="1"/>
    <col min="3093" max="3093" width="6.44140625" style="32" bestFit="1" customWidth="1"/>
    <col min="3094" max="3094" width="5.6640625" style="32" customWidth="1"/>
    <col min="3095" max="3095" width="6.44140625" style="32" bestFit="1" customWidth="1"/>
    <col min="3096" max="3096" width="5.6640625" style="32" customWidth="1"/>
    <col min="3097" max="3097" width="6.44140625" style="32" bestFit="1" customWidth="1"/>
    <col min="3098" max="3098" width="5.6640625" style="32" customWidth="1"/>
    <col min="3099" max="3099" width="6.44140625" style="32" bestFit="1" customWidth="1"/>
    <col min="3100" max="3100" width="5.6640625" style="32" customWidth="1"/>
    <col min="3101" max="3101" width="6.44140625" style="32" bestFit="1" customWidth="1"/>
    <col min="3102" max="3102" width="5.6640625" style="32" customWidth="1"/>
    <col min="3103" max="3103" width="7.44140625" style="32" bestFit="1" customWidth="1"/>
    <col min="3104" max="3323" width="11.5546875" style="32"/>
    <col min="3324" max="3324" width="6.44140625" style="32" customWidth="1"/>
    <col min="3325" max="3325" width="51.5546875" style="32" customWidth="1"/>
    <col min="3326" max="3326" width="5.6640625" style="32" customWidth="1"/>
    <col min="3327" max="3327" width="6.44140625" style="32" bestFit="1" customWidth="1"/>
    <col min="3328" max="3348" width="5.6640625" style="32" customWidth="1"/>
    <col min="3349" max="3349" width="6.44140625" style="32" bestFit="1" customWidth="1"/>
    <col min="3350" max="3350" width="5.6640625" style="32" customWidth="1"/>
    <col min="3351" max="3351" width="6.44140625" style="32" bestFit="1" customWidth="1"/>
    <col min="3352" max="3352" width="5.6640625" style="32" customWidth="1"/>
    <col min="3353" max="3353" width="6.44140625" style="32" bestFit="1" customWidth="1"/>
    <col min="3354" max="3354" width="5.6640625" style="32" customWidth="1"/>
    <col min="3355" max="3355" width="6.44140625" style="32" bestFit="1" customWidth="1"/>
    <col min="3356" max="3356" width="5.6640625" style="32" customWidth="1"/>
    <col min="3357" max="3357" width="6.44140625" style="32" bestFit="1" customWidth="1"/>
    <col min="3358" max="3358" width="5.6640625" style="32" customWidth="1"/>
    <col min="3359" max="3359" width="7.44140625" style="32" bestFit="1" customWidth="1"/>
    <col min="3360" max="3579" width="11.5546875" style="32"/>
    <col min="3580" max="3580" width="6.44140625" style="32" customWidth="1"/>
    <col min="3581" max="3581" width="51.5546875" style="32" customWidth="1"/>
    <col min="3582" max="3582" width="5.6640625" style="32" customWidth="1"/>
    <col min="3583" max="3583" width="6.44140625" style="32" bestFit="1" customWidth="1"/>
    <col min="3584" max="3604" width="5.6640625" style="32" customWidth="1"/>
    <col min="3605" max="3605" width="6.44140625" style="32" bestFit="1" customWidth="1"/>
    <col min="3606" max="3606" width="5.6640625" style="32" customWidth="1"/>
    <col min="3607" max="3607" width="6.44140625" style="32" bestFit="1" customWidth="1"/>
    <col min="3608" max="3608" width="5.6640625" style="32" customWidth="1"/>
    <col min="3609" max="3609" width="6.44140625" style="32" bestFit="1" customWidth="1"/>
    <col min="3610" max="3610" width="5.6640625" style="32" customWidth="1"/>
    <col min="3611" max="3611" width="6.44140625" style="32" bestFit="1" customWidth="1"/>
    <col min="3612" max="3612" width="5.6640625" style="32" customWidth="1"/>
    <col min="3613" max="3613" width="6.44140625" style="32" bestFit="1" customWidth="1"/>
    <col min="3614" max="3614" width="5.6640625" style="32" customWidth="1"/>
    <col min="3615" max="3615" width="7.44140625" style="32" bestFit="1" customWidth="1"/>
    <col min="3616" max="3835" width="11.5546875" style="32"/>
    <col min="3836" max="3836" width="6.44140625" style="32" customWidth="1"/>
    <col min="3837" max="3837" width="51.5546875" style="32" customWidth="1"/>
    <col min="3838" max="3838" width="5.6640625" style="32" customWidth="1"/>
    <col min="3839" max="3839" width="6.44140625" style="32" bestFit="1" customWidth="1"/>
    <col min="3840" max="3860" width="5.6640625" style="32" customWidth="1"/>
    <col min="3861" max="3861" width="6.44140625" style="32" bestFit="1" customWidth="1"/>
    <col min="3862" max="3862" width="5.6640625" style="32" customWidth="1"/>
    <col min="3863" max="3863" width="6.44140625" style="32" bestFit="1" customWidth="1"/>
    <col min="3864" max="3864" width="5.6640625" style="32" customWidth="1"/>
    <col min="3865" max="3865" width="6.44140625" style="32" bestFit="1" customWidth="1"/>
    <col min="3866" max="3866" width="5.6640625" style="32" customWidth="1"/>
    <col min="3867" max="3867" width="6.44140625" style="32" bestFit="1" customWidth="1"/>
    <col min="3868" max="3868" width="5.6640625" style="32" customWidth="1"/>
    <col min="3869" max="3869" width="6.44140625" style="32" bestFit="1" customWidth="1"/>
    <col min="3870" max="3870" width="5.6640625" style="32" customWidth="1"/>
    <col min="3871" max="3871" width="7.44140625" style="32" bestFit="1" customWidth="1"/>
    <col min="3872" max="4091" width="11.5546875" style="32"/>
    <col min="4092" max="4092" width="6.44140625" style="32" customWidth="1"/>
    <col min="4093" max="4093" width="51.5546875" style="32" customWidth="1"/>
    <col min="4094" max="4094" width="5.6640625" style="32" customWidth="1"/>
    <col min="4095" max="4095" width="6.44140625" style="32" bestFit="1" customWidth="1"/>
    <col min="4096" max="4116" width="5.6640625" style="32" customWidth="1"/>
    <col min="4117" max="4117" width="6.44140625" style="32" bestFit="1" customWidth="1"/>
    <col min="4118" max="4118" width="5.6640625" style="32" customWidth="1"/>
    <col min="4119" max="4119" width="6.44140625" style="32" bestFit="1" customWidth="1"/>
    <col min="4120" max="4120" width="5.6640625" style="32" customWidth="1"/>
    <col min="4121" max="4121" width="6.44140625" style="32" bestFit="1" customWidth="1"/>
    <col min="4122" max="4122" width="5.6640625" style="32" customWidth="1"/>
    <col min="4123" max="4123" width="6.44140625" style="32" bestFit="1" customWidth="1"/>
    <col min="4124" max="4124" width="5.6640625" style="32" customWidth="1"/>
    <col min="4125" max="4125" width="6.44140625" style="32" bestFit="1" customWidth="1"/>
    <col min="4126" max="4126" width="5.6640625" style="32" customWidth="1"/>
    <col min="4127" max="4127" width="7.44140625" style="32" bestFit="1" customWidth="1"/>
    <col min="4128" max="4347" width="11.5546875" style="32"/>
    <col min="4348" max="4348" width="6.44140625" style="32" customWidth="1"/>
    <col min="4349" max="4349" width="51.5546875" style="32" customWidth="1"/>
    <col min="4350" max="4350" width="5.6640625" style="32" customWidth="1"/>
    <col min="4351" max="4351" width="6.44140625" style="32" bestFit="1" customWidth="1"/>
    <col min="4352" max="4372" width="5.6640625" style="32" customWidth="1"/>
    <col min="4373" max="4373" width="6.44140625" style="32" bestFit="1" customWidth="1"/>
    <col min="4374" max="4374" width="5.6640625" style="32" customWidth="1"/>
    <col min="4375" max="4375" width="6.44140625" style="32" bestFit="1" customWidth="1"/>
    <col min="4376" max="4376" width="5.6640625" style="32" customWidth="1"/>
    <col min="4377" max="4377" width="6.44140625" style="32" bestFit="1" customWidth="1"/>
    <col min="4378" max="4378" width="5.6640625" style="32" customWidth="1"/>
    <col min="4379" max="4379" width="6.44140625" style="32" bestFit="1" customWidth="1"/>
    <col min="4380" max="4380" width="5.6640625" style="32" customWidth="1"/>
    <col min="4381" max="4381" width="6.44140625" style="32" bestFit="1" customWidth="1"/>
    <col min="4382" max="4382" width="5.6640625" style="32" customWidth="1"/>
    <col min="4383" max="4383" width="7.44140625" style="32" bestFit="1" customWidth="1"/>
    <col min="4384" max="4603" width="11.5546875" style="32"/>
    <col min="4604" max="4604" width="6.44140625" style="32" customWidth="1"/>
    <col min="4605" max="4605" width="51.5546875" style="32" customWidth="1"/>
    <col min="4606" max="4606" width="5.6640625" style="32" customWidth="1"/>
    <col min="4607" max="4607" width="6.44140625" style="32" bestFit="1" customWidth="1"/>
    <col min="4608" max="4628" width="5.6640625" style="32" customWidth="1"/>
    <col min="4629" max="4629" width="6.44140625" style="32" bestFit="1" customWidth="1"/>
    <col min="4630" max="4630" width="5.6640625" style="32" customWidth="1"/>
    <col min="4631" max="4631" width="6.44140625" style="32" bestFit="1" customWidth="1"/>
    <col min="4632" max="4632" width="5.6640625" style="32" customWidth="1"/>
    <col min="4633" max="4633" width="6.44140625" style="32" bestFit="1" customWidth="1"/>
    <col min="4634" max="4634" width="5.6640625" style="32" customWidth="1"/>
    <col min="4635" max="4635" width="6.44140625" style="32" bestFit="1" customWidth="1"/>
    <col min="4636" max="4636" width="5.6640625" style="32" customWidth="1"/>
    <col min="4637" max="4637" width="6.44140625" style="32" bestFit="1" customWidth="1"/>
    <col min="4638" max="4638" width="5.6640625" style="32" customWidth="1"/>
    <col min="4639" max="4639" width="7.44140625" style="32" bestFit="1" customWidth="1"/>
    <col min="4640" max="4859" width="11.5546875" style="32"/>
    <col min="4860" max="4860" width="6.44140625" style="32" customWidth="1"/>
    <col min="4861" max="4861" width="51.5546875" style="32" customWidth="1"/>
    <col min="4862" max="4862" width="5.6640625" style="32" customWidth="1"/>
    <col min="4863" max="4863" width="6.44140625" style="32" bestFit="1" customWidth="1"/>
    <col min="4864" max="4884" width="5.6640625" style="32" customWidth="1"/>
    <col min="4885" max="4885" width="6.44140625" style="32" bestFit="1" customWidth="1"/>
    <col min="4886" max="4886" width="5.6640625" style="32" customWidth="1"/>
    <col min="4887" max="4887" width="6.44140625" style="32" bestFit="1" customWidth="1"/>
    <col min="4888" max="4888" width="5.6640625" style="32" customWidth="1"/>
    <col min="4889" max="4889" width="6.44140625" style="32" bestFit="1" customWidth="1"/>
    <col min="4890" max="4890" width="5.6640625" style="32" customWidth="1"/>
    <col min="4891" max="4891" width="6.44140625" style="32" bestFit="1" customWidth="1"/>
    <col min="4892" max="4892" width="5.6640625" style="32" customWidth="1"/>
    <col min="4893" max="4893" width="6.44140625" style="32" bestFit="1" customWidth="1"/>
    <col min="4894" max="4894" width="5.6640625" style="32" customWidth="1"/>
    <col min="4895" max="4895" width="7.44140625" style="32" bestFit="1" customWidth="1"/>
    <col min="4896" max="5115" width="11.5546875" style="32"/>
    <col min="5116" max="5116" width="6.44140625" style="32" customWidth="1"/>
    <col min="5117" max="5117" width="51.5546875" style="32" customWidth="1"/>
    <col min="5118" max="5118" width="5.6640625" style="32" customWidth="1"/>
    <col min="5119" max="5119" width="6.44140625" style="32" bestFit="1" customWidth="1"/>
    <col min="5120" max="5140" width="5.6640625" style="32" customWidth="1"/>
    <col min="5141" max="5141" width="6.44140625" style="32" bestFit="1" customWidth="1"/>
    <col min="5142" max="5142" width="5.6640625" style="32" customWidth="1"/>
    <col min="5143" max="5143" width="6.44140625" style="32" bestFit="1" customWidth="1"/>
    <col min="5144" max="5144" width="5.6640625" style="32" customWidth="1"/>
    <col min="5145" max="5145" width="6.44140625" style="32" bestFit="1" customWidth="1"/>
    <col min="5146" max="5146" width="5.6640625" style="32" customWidth="1"/>
    <col min="5147" max="5147" width="6.44140625" style="32" bestFit="1" customWidth="1"/>
    <col min="5148" max="5148" width="5.6640625" style="32" customWidth="1"/>
    <col min="5149" max="5149" width="6.44140625" style="32" bestFit="1" customWidth="1"/>
    <col min="5150" max="5150" width="5.6640625" style="32" customWidth="1"/>
    <col min="5151" max="5151" width="7.44140625" style="32" bestFit="1" customWidth="1"/>
    <col min="5152" max="5371" width="11.5546875" style="32"/>
    <col min="5372" max="5372" width="6.44140625" style="32" customWidth="1"/>
    <col min="5373" max="5373" width="51.5546875" style="32" customWidth="1"/>
    <col min="5374" max="5374" width="5.6640625" style="32" customWidth="1"/>
    <col min="5375" max="5375" width="6.44140625" style="32" bestFit="1" customWidth="1"/>
    <col min="5376" max="5396" width="5.6640625" style="32" customWidth="1"/>
    <col min="5397" max="5397" width="6.44140625" style="32" bestFit="1" customWidth="1"/>
    <col min="5398" max="5398" width="5.6640625" style="32" customWidth="1"/>
    <col min="5399" max="5399" width="6.44140625" style="32" bestFit="1" customWidth="1"/>
    <col min="5400" max="5400" width="5.6640625" style="32" customWidth="1"/>
    <col min="5401" max="5401" width="6.44140625" style="32" bestFit="1" customWidth="1"/>
    <col min="5402" max="5402" width="5.6640625" style="32" customWidth="1"/>
    <col min="5403" max="5403" width="6.44140625" style="32" bestFit="1" customWidth="1"/>
    <col min="5404" max="5404" width="5.6640625" style="32" customWidth="1"/>
    <col min="5405" max="5405" width="6.44140625" style="32" bestFit="1" customWidth="1"/>
    <col min="5406" max="5406" width="5.6640625" style="32" customWidth="1"/>
    <col min="5407" max="5407" width="7.44140625" style="32" bestFit="1" customWidth="1"/>
    <col min="5408" max="5627" width="11.5546875" style="32"/>
    <col min="5628" max="5628" width="6.44140625" style="32" customWidth="1"/>
    <col min="5629" max="5629" width="51.5546875" style="32" customWidth="1"/>
    <col min="5630" max="5630" width="5.6640625" style="32" customWidth="1"/>
    <col min="5631" max="5631" width="6.44140625" style="32" bestFit="1" customWidth="1"/>
    <col min="5632" max="5652" width="5.6640625" style="32" customWidth="1"/>
    <col min="5653" max="5653" width="6.44140625" style="32" bestFit="1" customWidth="1"/>
    <col min="5654" max="5654" width="5.6640625" style="32" customWidth="1"/>
    <col min="5655" max="5655" width="6.44140625" style="32" bestFit="1" customWidth="1"/>
    <col min="5656" max="5656" width="5.6640625" style="32" customWidth="1"/>
    <col min="5657" max="5657" width="6.44140625" style="32" bestFit="1" customWidth="1"/>
    <col min="5658" max="5658" width="5.6640625" style="32" customWidth="1"/>
    <col min="5659" max="5659" width="6.44140625" style="32" bestFit="1" customWidth="1"/>
    <col min="5660" max="5660" width="5.6640625" style="32" customWidth="1"/>
    <col min="5661" max="5661" width="6.44140625" style="32" bestFit="1" customWidth="1"/>
    <col min="5662" max="5662" width="5.6640625" style="32" customWidth="1"/>
    <col min="5663" max="5663" width="7.44140625" style="32" bestFit="1" customWidth="1"/>
    <col min="5664" max="5883" width="11.5546875" style="32"/>
    <col min="5884" max="5884" width="6.44140625" style="32" customWidth="1"/>
    <col min="5885" max="5885" width="51.5546875" style="32" customWidth="1"/>
    <col min="5886" max="5886" width="5.6640625" style="32" customWidth="1"/>
    <col min="5887" max="5887" width="6.44140625" style="32" bestFit="1" customWidth="1"/>
    <col min="5888" max="5908" width="5.6640625" style="32" customWidth="1"/>
    <col min="5909" max="5909" width="6.44140625" style="32" bestFit="1" customWidth="1"/>
    <col min="5910" max="5910" width="5.6640625" style="32" customWidth="1"/>
    <col min="5911" max="5911" width="6.44140625" style="32" bestFit="1" customWidth="1"/>
    <col min="5912" max="5912" width="5.6640625" style="32" customWidth="1"/>
    <col min="5913" max="5913" width="6.44140625" style="32" bestFit="1" customWidth="1"/>
    <col min="5914" max="5914" width="5.6640625" style="32" customWidth="1"/>
    <col min="5915" max="5915" width="6.44140625" style="32" bestFit="1" customWidth="1"/>
    <col min="5916" max="5916" width="5.6640625" style="32" customWidth="1"/>
    <col min="5917" max="5917" width="6.44140625" style="32" bestFit="1" customWidth="1"/>
    <col min="5918" max="5918" width="5.6640625" style="32" customWidth="1"/>
    <col min="5919" max="5919" width="7.44140625" style="32" bestFit="1" customWidth="1"/>
    <col min="5920" max="6139" width="11.5546875" style="32"/>
    <col min="6140" max="6140" width="6.44140625" style="32" customWidth="1"/>
    <col min="6141" max="6141" width="51.5546875" style="32" customWidth="1"/>
    <col min="6142" max="6142" width="5.6640625" style="32" customWidth="1"/>
    <col min="6143" max="6143" width="6.44140625" style="32" bestFit="1" customWidth="1"/>
    <col min="6144" max="6164" width="5.6640625" style="32" customWidth="1"/>
    <col min="6165" max="6165" width="6.44140625" style="32" bestFit="1" customWidth="1"/>
    <col min="6166" max="6166" width="5.6640625" style="32" customWidth="1"/>
    <col min="6167" max="6167" width="6.44140625" style="32" bestFit="1" customWidth="1"/>
    <col min="6168" max="6168" width="5.6640625" style="32" customWidth="1"/>
    <col min="6169" max="6169" width="6.44140625" style="32" bestFit="1" customWidth="1"/>
    <col min="6170" max="6170" width="5.6640625" style="32" customWidth="1"/>
    <col min="6171" max="6171" width="6.44140625" style="32" bestFit="1" customWidth="1"/>
    <col min="6172" max="6172" width="5.6640625" style="32" customWidth="1"/>
    <col min="6173" max="6173" width="6.44140625" style="32" bestFit="1" customWidth="1"/>
    <col min="6174" max="6174" width="5.6640625" style="32" customWidth="1"/>
    <col min="6175" max="6175" width="7.44140625" style="32" bestFit="1" customWidth="1"/>
    <col min="6176" max="6395" width="11.5546875" style="32"/>
    <col min="6396" max="6396" width="6.44140625" style="32" customWidth="1"/>
    <col min="6397" max="6397" width="51.5546875" style="32" customWidth="1"/>
    <col min="6398" max="6398" width="5.6640625" style="32" customWidth="1"/>
    <col min="6399" max="6399" width="6.44140625" style="32" bestFit="1" customWidth="1"/>
    <col min="6400" max="6420" width="5.6640625" style="32" customWidth="1"/>
    <col min="6421" max="6421" width="6.44140625" style="32" bestFit="1" customWidth="1"/>
    <col min="6422" max="6422" width="5.6640625" style="32" customWidth="1"/>
    <col min="6423" max="6423" width="6.44140625" style="32" bestFit="1" customWidth="1"/>
    <col min="6424" max="6424" width="5.6640625" style="32" customWidth="1"/>
    <col min="6425" max="6425" width="6.44140625" style="32" bestFit="1" customWidth="1"/>
    <col min="6426" max="6426" width="5.6640625" style="32" customWidth="1"/>
    <col min="6427" max="6427" width="6.44140625" style="32" bestFit="1" customWidth="1"/>
    <col min="6428" max="6428" width="5.6640625" style="32" customWidth="1"/>
    <col min="6429" max="6429" width="6.44140625" style="32" bestFit="1" customWidth="1"/>
    <col min="6430" max="6430" width="5.6640625" style="32" customWidth="1"/>
    <col min="6431" max="6431" width="7.44140625" style="32" bestFit="1" customWidth="1"/>
    <col min="6432" max="6651" width="11.5546875" style="32"/>
    <col min="6652" max="6652" width="6.44140625" style="32" customWidth="1"/>
    <col min="6653" max="6653" width="51.5546875" style="32" customWidth="1"/>
    <col min="6654" max="6654" width="5.6640625" style="32" customWidth="1"/>
    <col min="6655" max="6655" width="6.44140625" style="32" bestFit="1" customWidth="1"/>
    <col min="6656" max="6676" width="5.6640625" style="32" customWidth="1"/>
    <col min="6677" max="6677" width="6.44140625" style="32" bestFit="1" customWidth="1"/>
    <col min="6678" max="6678" width="5.6640625" style="32" customWidth="1"/>
    <col min="6679" max="6679" width="6.44140625" style="32" bestFit="1" customWidth="1"/>
    <col min="6680" max="6680" width="5.6640625" style="32" customWidth="1"/>
    <col min="6681" max="6681" width="6.44140625" style="32" bestFit="1" customWidth="1"/>
    <col min="6682" max="6682" width="5.6640625" style="32" customWidth="1"/>
    <col min="6683" max="6683" width="6.44140625" style="32" bestFit="1" customWidth="1"/>
    <col min="6684" max="6684" width="5.6640625" style="32" customWidth="1"/>
    <col min="6685" max="6685" width="6.44140625" style="32" bestFit="1" customWidth="1"/>
    <col min="6686" max="6686" width="5.6640625" style="32" customWidth="1"/>
    <col min="6687" max="6687" width="7.44140625" style="32" bestFit="1" customWidth="1"/>
    <col min="6688" max="6907" width="11.5546875" style="32"/>
    <col min="6908" max="6908" width="6.44140625" style="32" customWidth="1"/>
    <col min="6909" max="6909" width="51.5546875" style="32" customWidth="1"/>
    <col min="6910" max="6910" width="5.6640625" style="32" customWidth="1"/>
    <col min="6911" max="6911" width="6.44140625" style="32" bestFit="1" customWidth="1"/>
    <col min="6912" max="6932" width="5.6640625" style="32" customWidth="1"/>
    <col min="6933" max="6933" width="6.44140625" style="32" bestFit="1" customWidth="1"/>
    <col min="6934" max="6934" width="5.6640625" style="32" customWidth="1"/>
    <col min="6935" max="6935" width="6.44140625" style="32" bestFit="1" customWidth="1"/>
    <col min="6936" max="6936" width="5.6640625" style="32" customWidth="1"/>
    <col min="6937" max="6937" width="6.44140625" style="32" bestFit="1" customWidth="1"/>
    <col min="6938" max="6938" width="5.6640625" style="32" customWidth="1"/>
    <col min="6939" max="6939" width="6.44140625" style="32" bestFit="1" customWidth="1"/>
    <col min="6940" max="6940" width="5.6640625" style="32" customWidth="1"/>
    <col min="6941" max="6941" width="6.44140625" style="32" bestFit="1" customWidth="1"/>
    <col min="6942" max="6942" width="5.6640625" style="32" customWidth="1"/>
    <col min="6943" max="6943" width="7.44140625" style="32" bestFit="1" customWidth="1"/>
    <col min="6944" max="7163" width="11.5546875" style="32"/>
    <col min="7164" max="7164" width="6.44140625" style="32" customWidth="1"/>
    <col min="7165" max="7165" width="51.5546875" style="32" customWidth="1"/>
    <col min="7166" max="7166" width="5.6640625" style="32" customWidth="1"/>
    <col min="7167" max="7167" width="6.44140625" style="32" bestFit="1" customWidth="1"/>
    <col min="7168" max="7188" width="5.6640625" style="32" customWidth="1"/>
    <col min="7189" max="7189" width="6.44140625" style="32" bestFit="1" customWidth="1"/>
    <col min="7190" max="7190" width="5.6640625" style="32" customWidth="1"/>
    <col min="7191" max="7191" width="6.44140625" style="32" bestFit="1" customWidth="1"/>
    <col min="7192" max="7192" width="5.6640625" style="32" customWidth="1"/>
    <col min="7193" max="7193" width="6.44140625" style="32" bestFit="1" customWidth="1"/>
    <col min="7194" max="7194" width="5.6640625" style="32" customWidth="1"/>
    <col min="7195" max="7195" width="6.44140625" style="32" bestFit="1" customWidth="1"/>
    <col min="7196" max="7196" width="5.6640625" style="32" customWidth="1"/>
    <col min="7197" max="7197" width="6.44140625" style="32" bestFit="1" customWidth="1"/>
    <col min="7198" max="7198" width="5.6640625" style="32" customWidth="1"/>
    <col min="7199" max="7199" width="7.44140625" style="32" bestFit="1" customWidth="1"/>
    <col min="7200" max="7419" width="11.5546875" style="32"/>
    <col min="7420" max="7420" width="6.44140625" style="32" customWidth="1"/>
    <col min="7421" max="7421" width="51.5546875" style="32" customWidth="1"/>
    <col min="7422" max="7422" width="5.6640625" style="32" customWidth="1"/>
    <col min="7423" max="7423" width="6.44140625" style="32" bestFit="1" customWidth="1"/>
    <col min="7424" max="7444" width="5.6640625" style="32" customWidth="1"/>
    <col min="7445" max="7445" width="6.44140625" style="32" bestFit="1" customWidth="1"/>
    <col min="7446" max="7446" width="5.6640625" style="32" customWidth="1"/>
    <col min="7447" max="7447" width="6.44140625" style="32" bestFit="1" customWidth="1"/>
    <col min="7448" max="7448" width="5.6640625" style="32" customWidth="1"/>
    <col min="7449" max="7449" width="6.44140625" style="32" bestFit="1" customWidth="1"/>
    <col min="7450" max="7450" width="5.6640625" style="32" customWidth="1"/>
    <col min="7451" max="7451" width="6.44140625" style="32" bestFit="1" customWidth="1"/>
    <col min="7452" max="7452" width="5.6640625" style="32" customWidth="1"/>
    <col min="7453" max="7453" width="6.44140625" style="32" bestFit="1" customWidth="1"/>
    <col min="7454" max="7454" width="5.6640625" style="32" customWidth="1"/>
    <col min="7455" max="7455" width="7.44140625" style="32" bestFit="1" customWidth="1"/>
    <col min="7456" max="7675" width="11.5546875" style="32"/>
    <col min="7676" max="7676" width="6.44140625" style="32" customWidth="1"/>
    <col min="7677" max="7677" width="51.5546875" style="32" customWidth="1"/>
    <col min="7678" max="7678" width="5.6640625" style="32" customWidth="1"/>
    <col min="7679" max="7679" width="6.44140625" style="32" bestFit="1" customWidth="1"/>
    <col min="7680" max="7700" width="5.6640625" style="32" customWidth="1"/>
    <col min="7701" max="7701" width="6.44140625" style="32" bestFit="1" customWidth="1"/>
    <col min="7702" max="7702" width="5.6640625" style="32" customWidth="1"/>
    <col min="7703" max="7703" width="6.44140625" style="32" bestFit="1" customWidth="1"/>
    <col min="7704" max="7704" width="5.6640625" style="32" customWidth="1"/>
    <col min="7705" max="7705" width="6.44140625" style="32" bestFit="1" customWidth="1"/>
    <col min="7706" max="7706" width="5.6640625" style="32" customWidth="1"/>
    <col min="7707" max="7707" width="6.44140625" style="32" bestFit="1" customWidth="1"/>
    <col min="7708" max="7708" width="5.6640625" style="32" customWidth="1"/>
    <col min="7709" max="7709" width="6.44140625" style="32" bestFit="1" customWidth="1"/>
    <col min="7710" max="7710" width="5.6640625" style="32" customWidth="1"/>
    <col min="7711" max="7711" width="7.44140625" style="32" bestFit="1" customWidth="1"/>
    <col min="7712" max="7931" width="11.5546875" style="32"/>
    <col min="7932" max="7932" width="6.44140625" style="32" customWidth="1"/>
    <col min="7933" max="7933" width="51.5546875" style="32" customWidth="1"/>
    <col min="7934" max="7934" width="5.6640625" style="32" customWidth="1"/>
    <col min="7935" max="7935" width="6.44140625" style="32" bestFit="1" customWidth="1"/>
    <col min="7936" max="7956" width="5.6640625" style="32" customWidth="1"/>
    <col min="7957" max="7957" width="6.44140625" style="32" bestFit="1" customWidth="1"/>
    <col min="7958" max="7958" width="5.6640625" style="32" customWidth="1"/>
    <col min="7959" max="7959" width="6.44140625" style="32" bestFit="1" customWidth="1"/>
    <col min="7960" max="7960" width="5.6640625" style="32" customWidth="1"/>
    <col min="7961" max="7961" width="6.44140625" style="32" bestFit="1" customWidth="1"/>
    <col min="7962" max="7962" width="5.6640625" style="32" customWidth="1"/>
    <col min="7963" max="7963" width="6.44140625" style="32" bestFit="1" customWidth="1"/>
    <col min="7964" max="7964" width="5.6640625" style="32" customWidth="1"/>
    <col min="7965" max="7965" width="6.44140625" style="32" bestFit="1" customWidth="1"/>
    <col min="7966" max="7966" width="5.6640625" style="32" customWidth="1"/>
    <col min="7967" max="7967" width="7.44140625" style="32" bestFit="1" customWidth="1"/>
    <col min="7968" max="8187" width="11.5546875" style="32"/>
    <col min="8188" max="8188" width="6.44140625" style="32" customWidth="1"/>
    <col min="8189" max="8189" width="51.5546875" style="32" customWidth="1"/>
    <col min="8190" max="8190" width="5.6640625" style="32" customWidth="1"/>
    <col min="8191" max="8191" width="6.44140625" style="32" bestFit="1" customWidth="1"/>
    <col min="8192" max="8212" width="5.6640625" style="32" customWidth="1"/>
    <col min="8213" max="8213" width="6.44140625" style="32" bestFit="1" customWidth="1"/>
    <col min="8214" max="8214" width="5.6640625" style="32" customWidth="1"/>
    <col min="8215" max="8215" width="6.44140625" style="32" bestFit="1" customWidth="1"/>
    <col min="8216" max="8216" width="5.6640625" style="32" customWidth="1"/>
    <col min="8217" max="8217" width="6.44140625" style="32" bestFit="1" customWidth="1"/>
    <col min="8218" max="8218" width="5.6640625" style="32" customWidth="1"/>
    <col min="8219" max="8219" width="6.44140625" style="32" bestFit="1" customWidth="1"/>
    <col min="8220" max="8220" width="5.6640625" style="32" customWidth="1"/>
    <col min="8221" max="8221" width="6.44140625" style="32" bestFit="1" customWidth="1"/>
    <col min="8222" max="8222" width="5.6640625" style="32" customWidth="1"/>
    <col min="8223" max="8223" width="7.44140625" style="32" bestFit="1" customWidth="1"/>
    <col min="8224" max="8443" width="11.5546875" style="32"/>
    <col min="8444" max="8444" width="6.44140625" style="32" customWidth="1"/>
    <col min="8445" max="8445" width="51.5546875" style="32" customWidth="1"/>
    <col min="8446" max="8446" width="5.6640625" style="32" customWidth="1"/>
    <col min="8447" max="8447" width="6.44140625" style="32" bestFit="1" customWidth="1"/>
    <col min="8448" max="8468" width="5.6640625" style="32" customWidth="1"/>
    <col min="8469" max="8469" width="6.44140625" style="32" bestFit="1" customWidth="1"/>
    <col min="8470" max="8470" width="5.6640625" style="32" customWidth="1"/>
    <col min="8471" max="8471" width="6.44140625" style="32" bestFit="1" customWidth="1"/>
    <col min="8472" max="8472" width="5.6640625" style="32" customWidth="1"/>
    <col min="8473" max="8473" width="6.44140625" style="32" bestFit="1" customWidth="1"/>
    <col min="8474" max="8474" width="5.6640625" style="32" customWidth="1"/>
    <col min="8475" max="8475" width="6.44140625" style="32" bestFit="1" customWidth="1"/>
    <col min="8476" max="8476" width="5.6640625" style="32" customWidth="1"/>
    <col min="8477" max="8477" width="6.44140625" style="32" bestFit="1" customWidth="1"/>
    <col min="8478" max="8478" width="5.6640625" style="32" customWidth="1"/>
    <col min="8479" max="8479" width="7.44140625" style="32" bestFit="1" customWidth="1"/>
    <col min="8480" max="8699" width="11.5546875" style="32"/>
    <col min="8700" max="8700" width="6.44140625" style="32" customWidth="1"/>
    <col min="8701" max="8701" width="51.5546875" style="32" customWidth="1"/>
    <col min="8702" max="8702" width="5.6640625" style="32" customWidth="1"/>
    <col min="8703" max="8703" width="6.44140625" style="32" bestFit="1" customWidth="1"/>
    <col min="8704" max="8724" width="5.6640625" style="32" customWidth="1"/>
    <col min="8725" max="8725" width="6.44140625" style="32" bestFit="1" customWidth="1"/>
    <col min="8726" max="8726" width="5.6640625" style="32" customWidth="1"/>
    <col min="8727" max="8727" width="6.44140625" style="32" bestFit="1" customWidth="1"/>
    <col min="8728" max="8728" width="5.6640625" style="32" customWidth="1"/>
    <col min="8729" max="8729" width="6.44140625" style="32" bestFit="1" customWidth="1"/>
    <col min="8730" max="8730" width="5.6640625" style="32" customWidth="1"/>
    <col min="8731" max="8731" width="6.44140625" style="32" bestFit="1" customWidth="1"/>
    <col min="8732" max="8732" width="5.6640625" style="32" customWidth="1"/>
    <col min="8733" max="8733" width="6.44140625" style="32" bestFit="1" customWidth="1"/>
    <col min="8734" max="8734" width="5.6640625" style="32" customWidth="1"/>
    <col min="8735" max="8735" width="7.44140625" style="32" bestFit="1" customWidth="1"/>
    <col min="8736" max="8955" width="11.5546875" style="32"/>
    <col min="8956" max="8956" width="6.44140625" style="32" customWidth="1"/>
    <col min="8957" max="8957" width="51.5546875" style="32" customWidth="1"/>
    <col min="8958" max="8958" width="5.6640625" style="32" customWidth="1"/>
    <col min="8959" max="8959" width="6.44140625" style="32" bestFit="1" customWidth="1"/>
    <col min="8960" max="8980" width="5.6640625" style="32" customWidth="1"/>
    <col min="8981" max="8981" width="6.44140625" style="32" bestFit="1" customWidth="1"/>
    <col min="8982" max="8982" width="5.6640625" style="32" customWidth="1"/>
    <col min="8983" max="8983" width="6.44140625" style="32" bestFit="1" customWidth="1"/>
    <col min="8984" max="8984" width="5.6640625" style="32" customWidth="1"/>
    <col min="8985" max="8985" width="6.44140625" style="32" bestFit="1" customWidth="1"/>
    <col min="8986" max="8986" width="5.6640625" style="32" customWidth="1"/>
    <col min="8987" max="8987" width="6.44140625" style="32" bestFit="1" customWidth="1"/>
    <col min="8988" max="8988" width="5.6640625" style="32" customWidth="1"/>
    <col min="8989" max="8989" width="6.44140625" style="32" bestFit="1" customWidth="1"/>
    <col min="8990" max="8990" width="5.6640625" style="32" customWidth="1"/>
    <col min="8991" max="8991" width="7.44140625" style="32" bestFit="1" customWidth="1"/>
    <col min="8992" max="9211" width="11.5546875" style="32"/>
    <col min="9212" max="9212" width="6.44140625" style="32" customWidth="1"/>
    <col min="9213" max="9213" width="51.5546875" style="32" customWidth="1"/>
    <col min="9214" max="9214" width="5.6640625" style="32" customWidth="1"/>
    <col min="9215" max="9215" width="6.44140625" style="32" bestFit="1" customWidth="1"/>
    <col min="9216" max="9236" width="5.6640625" style="32" customWidth="1"/>
    <col min="9237" max="9237" width="6.44140625" style="32" bestFit="1" customWidth="1"/>
    <col min="9238" max="9238" width="5.6640625" style="32" customWidth="1"/>
    <col min="9239" max="9239" width="6.44140625" style="32" bestFit="1" customWidth="1"/>
    <col min="9240" max="9240" width="5.6640625" style="32" customWidth="1"/>
    <col min="9241" max="9241" width="6.44140625" style="32" bestFit="1" customWidth="1"/>
    <col min="9242" max="9242" width="5.6640625" style="32" customWidth="1"/>
    <col min="9243" max="9243" width="6.44140625" style="32" bestFit="1" customWidth="1"/>
    <col min="9244" max="9244" width="5.6640625" style="32" customWidth="1"/>
    <col min="9245" max="9245" width="6.44140625" style="32" bestFit="1" customWidth="1"/>
    <col min="9246" max="9246" width="5.6640625" style="32" customWidth="1"/>
    <col min="9247" max="9247" width="7.44140625" style="32" bestFit="1" customWidth="1"/>
    <col min="9248" max="9467" width="11.5546875" style="32"/>
    <col min="9468" max="9468" width="6.44140625" style="32" customWidth="1"/>
    <col min="9469" max="9469" width="51.5546875" style="32" customWidth="1"/>
    <col min="9470" max="9470" width="5.6640625" style="32" customWidth="1"/>
    <col min="9471" max="9471" width="6.44140625" style="32" bestFit="1" customWidth="1"/>
    <col min="9472" max="9492" width="5.6640625" style="32" customWidth="1"/>
    <col min="9493" max="9493" width="6.44140625" style="32" bestFit="1" customWidth="1"/>
    <col min="9494" max="9494" width="5.6640625" style="32" customWidth="1"/>
    <col min="9495" max="9495" width="6.44140625" style="32" bestFit="1" customWidth="1"/>
    <col min="9496" max="9496" width="5.6640625" style="32" customWidth="1"/>
    <col min="9497" max="9497" width="6.44140625" style="32" bestFit="1" customWidth="1"/>
    <col min="9498" max="9498" width="5.6640625" style="32" customWidth="1"/>
    <col min="9499" max="9499" width="6.44140625" style="32" bestFit="1" customWidth="1"/>
    <col min="9500" max="9500" width="5.6640625" style="32" customWidth="1"/>
    <col min="9501" max="9501" width="6.44140625" style="32" bestFit="1" customWidth="1"/>
    <col min="9502" max="9502" width="5.6640625" style="32" customWidth="1"/>
    <col min="9503" max="9503" width="7.44140625" style="32" bestFit="1" customWidth="1"/>
    <col min="9504" max="9723" width="11.5546875" style="32"/>
    <col min="9724" max="9724" width="6.44140625" style="32" customWidth="1"/>
    <col min="9725" max="9725" width="51.5546875" style="32" customWidth="1"/>
    <col min="9726" max="9726" width="5.6640625" style="32" customWidth="1"/>
    <col min="9727" max="9727" width="6.44140625" style="32" bestFit="1" customWidth="1"/>
    <col min="9728" max="9748" width="5.6640625" style="32" customWidth="1"/>
    <col min="9749" max="9749" width="6.44140625" style="32" bestFit="1" customWidth="1"/>
    <col min="9750" max="9750" width="5.6640625" style="32" customWidth="1"/>
    <col min="9751" max="9751" width="6.44140625" style="32" bestFit="1" customWidth="1"/>
    <col min="9752" max="9752" width="5.6640625" style="32" customWidth="1"/>
    <col min="9753" max="9753" width="6.44140625" style="32" bestFit="1" customWidth="1"/>
    <col min="9754" max="9754" width="5.6640625" style="32" customWidth="1"/>
    <col min="9755" max="9755" width="6.44140625" style="32" bestFit="1" customWidth="1"/>
    <col min="9756" max="9756" width="5.6640625" style="32" customWidth="1"/>
    <col min="9757" max="9757" width="6.44140625" style="32" bestFit="1" customWidth="1"/>
    <col min="9758" max="9758" width="5.6640625" style="32" customWidth="1"/>
    <col min="9759" max="9759" width="7.44140625" style="32" bestFit="1" customWidth="1"/>
    <col min="9760" max="9979" width="11.5546875" style="32"/>
    <col min="9980" max="9980" width="6.44140625" style="32" customWidth="1"/>
    <col min="9981" max="9981" width="51.5546875" style="32" customWidth="1"/>
    <col min="9982" max="9982" width="5.6640625" style="32" customWidth="1"/>
    <col min="9983" max="9983" width="6.44140625" style="32" bestFit="1" customWidth="1"/>
    <col min="9984" max="10004" width="5.6640625" style="32" customWidth="1"/>
    <col min="10005" max="10005" width="6.44140625" style="32" bestFit="1" customWidth="1"/>
    <col min="10006" max="10006" width="5.6640625" style="32" customWidth="1"/>
    <col min="10007" max="10007" width="6.44140625" style="32" bestFit="1" customWidth="1"/>
    <col min="10008" max="10008" width="5.6640625" style="32" customWidth="1"/>
    <col min="10009" max="10009" width="6.44140625" style="32" bestFit="1" customWidth="1"/>
    <col min="10010" max="10010" width="5.6640625" style="32" customWidth="1"/>
    <col min="10011" max="10011" width="6.44140625" style="32" bestFit="1" customWidth="1"/>
    <col min="10012" max="10012" width="5.6640625" style="32" customWidth="1"/>
    <col min="10013" max="10013" width="6.44140625" style="32" bestFit="1" customWidth="1"/>
    <col min="10014" max="10014" width="5.6640625" style="32" customWidth="1"/>
    <col min="10015" max="10015" width="7.44140625" style="32" bestFit="1" customWidth="1"/>
    <col min="10016" max="10235" width="11.5546875" style="32"/>
    <col min="10236" max="10236" width="6.44140625" style="32" customWidth="1"/>
    <col min="10237" max="10237" width="51.5546875" style="32" customWidth="1"/>
    <col min="10238" max="10238" width="5.6640625" style="32" customWidth="1"/>
    <col min="10239" max="10239" width="6.44140625" style="32" bestFit="1" customWidth="1"/>
    <col min="10240" max="10260" width="5.6640625" style="32" customWidth="1"/>
    <col min="10261" max="10261" width="6.44140625" style="32" bestFit="1" customWidth="1"/>
    <col min="10262" max="10262" width="5.6640625" style="32" customWidth="1"/>
    <col min="10263" max="10263" width="6.44140625" style="32" bestFit="1" customWidth="1"/>
    <col min="10264" max="10264" width="5.6640625" style="32" customWidth="1"/>
    <col min="10265" max="10265" width="6.44140625" style="32" bestFit="1" customWidth="1"/>
    <col min="10266" max="10266" width="5.6640625" style="32" customWidth="1"/>
    <col min="10267" max="10267" width="6.44140625" style="32" bestFit="1" customWidth="1"/>
    <col min="10268" max="10268" width="5.6640625" style="32" customWidth="1"/>
    <col min="10269" max="10269" width="6.44140625" style="32" bestFit="1" customWidth="1"/>
    <col min="10270" max="10270" width="5.6640625" style="32" customWidth="1"/>
    <col min="10271" max="10271" width="7.44140625" style="32" bestFit="1" customWidth="1"/>
    <col min="10272" max="10491" width="11.5546875" style="32"/>
    <col min="10492" max="10492" width="6.44140625" style="32" customWidth="1"/>
    <col min="10493" max="10493" width="51.5546875" style="32" customWidth="1"/>
    <col min="10494" max="10494" width="5.6640625" style="32" customWidth="1"/>
    <col min="10495" max="10495" width="6.44140625" style="32" bestFit="1" customWidth="1"/>
    <col min="10496" max="10516" width="5.6640625" style="32" customWidth="1"/>
    <col min="10517" max="10517" width="6.44140625" style="32" bestFit="1" customWidth="1"/>
    <col min="10518" max="10518" width="5.6640625" style="32" customWidth="1"/>
    <col min="10519" max="10519" width="6.44140625" style="32" bestFit="1" customWidth="1"/>
    <col min="10520" max="10520" width="5.6640625" style="32" customWidth="1"/>
    <col min="10521" max="10521" width="6.44140625" style="32" bestFit="1" customWidth="1"/>
    <col min="10522" max="10522" width="5.6640625" style="32" customWidth="1"/>
    <col min="10523" max="10523" width="6.44140625" style="32" bestFit="1" customWidth="1"/>
    <col min="10524" max="10524" width="5.6640625" style="32" customWidth="1"/>
    <col min="10525" max="10525" width="6.44140625" style="32" bestFit="1" customWidth="1"/>
    <col min="10526" max="10526" width="5.6640625" style="32" customWidth="1"/>
    <col min="10527" max="10527" width="7.44140625" style="32" bestFit="1" customWidth="1"/>
    <col min="10528" max="10747" width="11.5546875" style="32"/>
    <col min="10748" max="10748" width="6.44140625" style="32" customWidth="1"/>
    <col min="10749" max="10749" width="51.5546875" style="32" customWidth="1"/>
    <col min="10750" max="10750" width="5.6640625" style="32" customWidth="1"/>
    <col min="10751" max="10751" width="6.44140625" style="32" bestFit="1" customWidth="1"/>
    <col min="10752" max="10772" width="5.6640625" style="32" customWidth="1"/>
    <col min="10773" max="10773" width="6.44140625" style="32" bestFit="1" customWidth="1"/>
    <col min="10774" max="10774" width="5.6640625" style="32" customWidth="1"/>
    <col min="10775" max="10775" width="6.44140625" style="32" bestFit="1" customWidth="1"/>
    <col min="10776" max="10776" width="5.6640625" style="32" customWidth="1"/>
    <col min="10777" max="10777" width="6.44140625" style="32" bestFit="1" customWidth="1"/>
    <col min="10778" max="10778" width="5.6640625" style="32" customWidth="1"/>
    <col min="10779" max="10779" width="6.44140625" style="32" bestFit="1" customWidth="1"/>
    <col min="10780" max="10780" width="5.6640625" style="32" customWidth="1"/>
    <col min="10781" max="10781" width="6.44140625" style="32" bestFit="1" customWidth="1"/>
    <col min="10782" max="10782" width="5.6640625" style="32" customWidth="1"/>
    <col min="10783" max="10783" width="7.44140625" style="32" bestFit="1" customWidth="1"/>
    <col min="10784" max="11003" width="11.5546875" style="32"/>
    <col min="11004" max="11004" width="6.44140625" style="32" customWidth="1"/>
    <col min="11005" max="11005" width="51.5546875" style="32" customWidth="1"/>
    <col min="11006" max="11006" width="5.6640625" style="32" customWidth="1"/>
    <col min="11007" max="11007" width="6.44140625" style="32" bestFit="1" customWidth="1"/>
    <col min="11008" max="11028" width="5.6640625" style="32" customWidth="1"/>
    <col min="11029" max="11029" width="6.44140625" style="32" bestFit="1" customWidth="1"/>
    <col min="11030" max="11030" width="5.6640625" style="32" customWidth="1"/>
    <col min="11031" max="11031" width="6.44140625" style="32" bestFit="1" customWidth="1"/>
    <col min="11032" max="11032" width="5.6640625" style="32" customWidth="1"/>
    <col min="11033" max="11033" width="6.44140625" style="32" bestFit="1" customWidth="1"/>
    <col min="11034" max="11034" width="5.6640625" style="32" customWidth="1"/>
    <col min="11035" max="11035" width="6.44140625" style="32" bestFit="1" customWidth="1"/>
    <col min="11036" max="11036" width="5.6640625" style="32" customWidth="1"/>
    <col min="11037" max="11037" width="6.44140625" style="32" bestFit="1" customWidth="1"/>
    <col min="11038" max="11038" width="5.6640625" style="32" customWidth="1"/>
    <col min="11039" max="11039" width="7.44140625" style="32" bestFit="1" customWidth="1"/>
    <col min="11040" max="11259" width="11.5546875" style="32"/>
    <col min="11260" max="11260" width="6.44140625" style="32" customWidth="1"/>
    <col min="11261" max="11261" width="51.5546875" style="32" customWidth="1"/>
    <col min="11262" max="11262" width="5.6640625" style="32" customWidth="1"/>
    <col min="11263" max="11263" width="6.44140625" style="32" bestFit="1" customWidth="1"/>
    <col min="11264" max="11284" width="5.6640625" style="32" customWidth="1"/>
    <col min="11285" max="11285" width="6.44140625" style="32" bestFit="1" customWidth="1"/>
    <col min="11286" max="11286" width="5.6640625" style="32" customWidth="1"/>
    <col min="11287" max="11287" width="6.44140625" style="32" bestFit="1" customWidth="1"/>
    <col min="11288" max="11288" width="5.6640625" style="32" customWidth="1"/>
    <col min="11289" max="11289" width="6.44140625" style="32" bestFit="1" customWidth="1"/>
    <col min="11290" max="11290" width="5.6640625" style="32" customWidth="1"/>
    <col min="11291" max="11291" width="6.44140625" style="32" bestFit="1" customWidth="1"/>
    <col min="11292" max="11292" width="5.6640625" style="32" customWidth="1"/>
    <col min="11293" max="11293" width="6.44140625" style="32" bestFit="1" customWidth="1"/>
    <col min="11294" max="11294" width="5.6640625" style="32" customWidth="1"/>
    <col min="11295" max="11295" width="7.44140625" style="32" bestFit="1" customWidth="1"/>
    <col min="11296" max="11515" width="11.5546875" style="32"/>
    <col min="11516" max="11516" width="6.44140625" style="32" customWidth="1"/>
    <col min="11517" max="11517" width="51.5546875" style="32" customWidth="1"/>
    <col min="11518" max="11518" width="5.6640625" style="32" customWidth="1"/>
    <col min="11519" max="11519" width="6.44140625" style="32" bestFit="1" customWidth="1"/>
    <col min="11520" max="11540" width="5.6640625" style="32" customWidth="1"/>
    <col min="11541" max="11541" width="6.44140625" style="32" bestFit="1" customWidth="1"/>
    <col min="11542" max="11542" width="5.6640625" style="32" customWidth="1"/>
    <col min="11543" max="11543" width="6.44140625" style="32" bestFit="1" customWidth="1"/>
    <col min="11544" max="11544" width="5.6640625" style="32" customWidth="1"/>
    <col min="11545" max="11545" width="6.44140625" style="32" bestFit="1" customWidth="1"/>
    <col min="11546" max="11546" width="5.6640625" style="32" customWidth="1"/>
    <col min="11547" max="11547" width="6.44140625" style="32" bestFit="1" customWidth="1"/>
    <col min="11548" max="11548" width="5.6640625" style="32" customWidth="1"/>
    <col min="11549" max="11549" width="6.44140625" style="32" bestFit="1" customWidth="1"/>
    <col min="11550" max="11550" width="5.6640625" style="32" customWidth="1"/>
    <col min="11551" max="11551" width="7.44140625" style="32" bestFit="1" customWidth="1"/>
    <col min="11552" max="11771" width="11.5546875" style="32"/>
    <col min="11772" max="11772" width="6.44140625" style="32" customWidth="1"/>
    <col min="11773" max="11773" width="51.5546875" style="32" customWidth="1"/>
    <col min="11774" max="11774" width="5.6640625" style="32" customWidth="1"/>
    <col min="11775" max="11775" width="6.44140625" style="32" bestFit="1" customWidth="1"/>
    <col min="11776" max="11796" width="5.6640625" style="32" customWidth="1"/>
    <col min="11797" max="11797" width="6.44140625" style="32" bestFit="1" customWidth="1"/>
    <col min="11798" max="11798" width="5.6640625" style="32" customWidth="1"/>
    <col min="11799" max="11799" width="6.44140625" style="32" bestFit="1" customWidth="1"/>
    <col min="11800" max="11800" width="5.6640625" style="32" customWidth="1"/>
    <col min="11801" max="11801" width="6.44140625" style="32" bestFit="1" customWidth="1"/>
    <col min="11802" max="11802" width="5.6640625" style="32" customWidth="1"/>
    <col min="11803" max="11803" width="6.44140625" style="32" bestFit="1" customWidth="1"/>
    <col min="11804" max="11804" width="5.6640625" style="32" customWidth="1"/>
    <col min="11805" max="11805" width="6.44140625" style="32" bestFit="1" customWidth="1"/>
    <col min="11806" max="11806" width="5.6640625" style="32" customWidth="1"/>
    <col min="11807" max="11807" width="7.44140625" style="32" bestFit="1" customWidth="1"/>
    <col min="11808" max="12027" width="11.5546875" style="32"/>
    <col min="12028" max="12028" width="6.44140625" style="32" customWidth="1"/>
    <col min="12029" max="12029" width="51.5546875" style="32" customWidth="1"/>
    <col min="12030" max="12030" width="5.6640625" style="32" customWidth="1"/>
    <col min="12031" max="12031" width="6.44140625" style="32" bestFit="1" customWidth="1"/>
    <col min="12032" max="12052" width="5.6640625" style="32" customWidth="1"/>
    <col min="12053" max="12053" width="6.44140625" style="32" bestFit="1" customWidth="1"/>
    <col min="12054" max="12054" width="5.6640625" style="32" customWidth="1"/>
    <col min="12055" max="12055" width="6.44140625" style="32" bestFit="1" customWidth="1"/>
    <col min="12056" max="12056" width="5.6640625" style="32" customWidth="1"/>
    <col min="12057" max="12057" width="6.44140625" style="32" bestFit="1" customWidth="1"/>
    <col min="12058" max="12058" width="5.6640625" style="32" customWidth="1"/>
    <col min="12059" max="12059" width="6.44140625" style="32" bestFit="1" customWidth="1"/>
    <col min="12060" max="12060" width="5.6640625" style="32" customWidth="1"/>
    <col min="12061" max="12061" width="6.44140625" style="32" bestFit="1" customWidth="1"/>
    <col min="12062" max="12062" width="5.6640625" style="32" customWidth="1"/>
    <col min="12063" max="12063" width="7.44140625" style="32" bestFit="1" customWidth="1"/>
    <col min="12064" max="12283" width="11.5546875" style="32"/>
    <col min="12284" max="12284" width="6.44140625" style="32" customWidth="1"/>
    <col min="12285" max="12285" width="51.5546875" style="32" customWidth="1"/>
    <col min="12286" max="12286" width="5.6640625" style="32" customWidth="1"/>
    <col min="12287" max="12287" width="6.44140625" style="32" bestFit="1" customWidth="1"/>
    <col min="12288" max="12308" width="5.6640625" style="32" customWidth="1"/>
    <col min="12309" max="12309" width="6.44140625" style="32" bestFit="1" customWidth="1"/>
    <col min="12310" max="12310" width="5.6640625" style="32" customWidth="1"/>
    <col min="12311" max="12311" width="6.44140625" style="32" bestFit="1" customWidth="1"/>
    <col min="12312" max="12312" width="5.6640625" style="32" customWidth="1"/>
    <col min="12313" max="12313" width="6.44140625" style="32" bestFit="1" customWidth="1"/>
    <col min="12314" max="12314" width="5.6640625" style="32" customWidth="1"/>
    <col min="12315" max="12315" width="6.44140625" style="32" bestFit="1" customWidth="1"/>
    <col min="12316" max="12316" width="5.6640625" style="32" customWidth="1"/>
    <col min="12317" max="12317" width="6.44140625" style="32" bestFit="1" customWidth="1"/>
    <col min="12318" max="12318" width="5.6640625" style="32" customWidth="1"/>
    <col min="12319" max="12319" width="7.44140625" style="32" bestFit="1" customWidth="1"/>
    <col min="12320" max="12539" width="11.5546875" style="32"/>
    <col min="12540" max="12540" width="6.44140625" style="32" customWidth="1"/>
    <col min="12541" max="12541" width="51.5546875" style="32" customWidth="1"/>
    <col min="12542" max="12542" width="5.6640625" style="32" customWidth="1"/>
    <col min="12543" max="12543" width="6.44140625" style="32" bestFit="1" customWidth="1"/>
    <col min="12544" max="12564" width="5.6640625" style="32" customWidth="1"/>
    <col min="12565" max="12565" width="6.44140625" style="32" bestFit="1" customWidth="1"/>
    <col min="12566" max="12566" width="5.6640625" style="32" customWidth="1"/>
    <col min="12567" max="12567" width="6.44140625" style="32" bestFit="1" customWidth="1"/>
    <col min="12568" max="12568" width="5.6640625" style="32" customWidth="1"/>
    <col min="12569" max="12569" width="6.44140625" style="32" bestFit="1" customWidth="1"/>
    <col min="12570" max="12570" width="5.6640625" style="32" customWidth="1"/>
    <col min="12571" max="12571" width="6.44140625" style="32" bestFit="1" customWidth="1"/>
    <col min="12572" max="12572" width="5.6640625" style="32" customWidth="1"/>
    <col min="12573" max="12573" width="6.44140625" style="32" bestFit="1" customWidth="1"/>
    <col min="12574" max="12574" width="5.6640625" style="32" customWidth="1"/>
    <col min="12575" max="12575" width="7.44140625" style="32" bestFit="1" customWidth="1"/>
    <col min="12576" max="12795" width="11.5546875" style="32"/>
    <col min="12796" max="12796" width="6.44140625" style="32" customWidth="1"/>
    <col min="12797" max="12797" width="51.5546875" style="32" customWidth="1"/>
    <col min="12798" max="12798" width="5.6640625" style="32" customWidth="1"/>
    <col min="12799" max="12799" width="6.44140625" style="32" bestFit="1" customWidth="1"/>
    <col min="12800" max="12820" width="5.6640625" style="32" customWidth="1"/>
    <col min="12821" max="12821" width="6.44140625" style="32" bestFit="1" customWidth="1"/>
    <col min="12822" max="12822" width="5.6640625" style="32" customWidth="1"/>
    <col min="12823" max="12823" width="6.44140625" style="32" bestFit="1" customWidth="1"/>
    <col min="12824" max="12824" width="5.6640625" style="32" customWidth="1"/>
    <col min="12825" max="12825" width="6.44140625" style="32" bestFit="1" customWidth="1"/>
    <col min="12826" max="12826" width="5.6640625" style="32" customWidth="1"/>
    <col min="12827" max="12827" width="6.44140625" style="32" bestFit="1" customWidth="1"/>
    <col min="12828" max="12828" width="5.6640625" style="32" customWidth="1"/>
    <col min="12829" max="12829" width="6.44140625" style="32" bestFit="1" customWidth="1"/>
    <col min="12830" max="12830" width="5.6640625" style="32" customWidth="1"/>
    <col min="12831" max="12831" width="7.44140625" style="32" bestFit="1" customWidth="1"/>
    <col min="12832" max="13051" width="11.5546875" style="32"/>
    <col min="13052" max="13052" width="6.44140625" style="32" customWidth="1"/>
    <col min="13053" max="13053" width="51.5546875" style="32" customWidth="1"/>
    <col min="13054" max="13054" width="5.6640625" style="32" customWidth="1"/>
    <col min="13055" max="13055" width="6.44140625" style="32" bestFit="1" customWidth="1"/>
    <col min="13056" max="13076" width="5.6640625" style="32" customWidth="1"/>
    <col min="13077" max="13077" width="6.44140625" style="32" bestFit="1" customWidth="1"/>
    <col min="13078" max="13078" width="5.6640625" style="32" customWidth="1"/>
    <col min="13079" max="13079" width="6.44140625" style="32" bestFit="1" customWidth="1"/>
    <col min="13080" max="13080" width="5.6640625" style="32" customWidth="1"/>
    <col min="13081" max="13081" width="6.44140625" style="32" bestFit="1" customWidth="1"/>
    <col min="13082" max="13082" width="5.6640625" style="32" customWidth="1"/>
    <col min="13083" max="13083" width="6.44140625" style="32" bestFit="1" customWidth="1"/>
    <col min="13084" max="13084" width="5.6640625" style="32" customWidth="1"/>
    <col min="13085" max="13085" width="6.44140625" style="32" bestFit="1" customWidth="1"/>
    <col min="13086" max="13086" width="5.6640625" style="32" customWidth="1"/>
    <col min="13087" max="13087" width="7.44140625" style="32" bestFit="1" customWidth="1"/>
    <col min="13088" max="13307" width="11.5546875" style="32"/>
    <col min="13308" max="13308" width="6.44140625" style="32" customWidth="1"/>
    <col min="13309" max="13309" width="51.5546875" style="32" customWidth="1"/>
    <col min="13310" max="13310" width="5.6640625" style="32" customWidth="1"/>
    <col min="13311" max="13311" width="6.44140625" style="32" bestFit="1" customWidth="1"/>
    <col min="13312" max="13332" width="5.6640625" style="32" customWidth="1"/>
    <col min="13333" max="13333" width="6.44140625" style="32" bestFit="1" customWidth="1"/>
    <col min="13334" max="13334" width="5.6640625" style="32" customWidth="1"/>
    <col min="13335" max="13335" width="6.44140625" style="32" bestFit="1" customWidth="1"/>
    <col min="13336" max="13336" width="5.6640625" style="32" customWidth="1"/>
    <col min="13337" max="13337" width="6.44140625" style="32" bestFit="1" customWidth="1"/>
    <col min="13338" max="13338" width="5.6640625" style="32" customWidth="1"/>
    <col min="13339" max="13339" width="6.44140625" style="32" bestFit="1" customWidth="1"/>
    <col min="13340" max="13340" width="5.6640625" style="32" customWidth="1"/>
    <col min="13341" max="13341" width="6.44140625" style="32" bestFit="1" customWidth="1"/>
    <col min="13342" max="13342" width="5.6640625" style="32" customWidth="1"/>
    <col min="13343" max="13343" width="7.44140625" style="32" bestFit="1" customWidth="1"/>
    <col min="13344" max="13563" width="11.5546875" style="32"/>
    <col min="13564" max="13564" width="6.44140625" style="32" customWidth="1"/>
    <col min="13565" max="13565" width="51.5546875" style="32" customWidth="1"/>
    <col min="13566" max="13566" width="5.6640625" style="32" customWidth="1"/>
    <col min="13567" max="13567" width="6.44140625" style="32" bestFit="1" customWidth="1"/>
    <col min="13568" max="13588" width="5.6640625" style="32" customWidth="1"/>
    <col min="13589" max="13589" width="6.44140625" style="32" bestFit="1" customWidth="1"/>
    <col min="13590" max="13590" width="5.6640625" style="32" customWidth="1"/>
    <col min="13591" max="13591" width="6.44140625" style="32" bestFit="1" customWidth="1"/>
    <col min="13592" max="13592" width="5.6640625" style="32" customWidth="1"/>
    <col min="13593" max="13593" width="6.44140625" style="32" bestFit="1" customWidth="1"/>
    <col min="13594" max="13594" width="5.6640625" style="32" customWidth="1"/>
    <col min="13595" max="13595" width="6.44140625" style="32" bestFit="1" customWidth="1"/>
    <col min="13596" max="13596" width="5.6640625" style="32" customWidth="1"/>
    <col min="13597" max="13597" width="6.44140625" style="32" bestFit="1" customWidth="1"/>
    <col min="13598" max="13598" width="5.6640625" style="32" customWidth="1"/>
    <col min="13599" max="13599" width="7.44140625" style="32" bestFit="1" customWidth="1"/>
    <col min="13600" max="13819" width="11.5546875" style="32"/>
    <col min="13820" max="13820" width="6.44140625" style="32" customWidth="1"/>
    <col min="13821" max="13821" width="51.5546875" style="32" customWidth="1"/>
    <col min="13822" max="13822" width="5.6640625" style="32" customWidth="1"/>
    <col min="13823" max="13823" width="6.44140625" style="32" bestFit="1" customWidth="1"/>
    <col min="13824" max="13844" width="5.6640625" style="32" customWidth="1"/>
    <col min="13845" max="13845" width="6.44140625" style="32" bestFit="1" customWidth="1"/>
    <col min="13846" max="13846" width="5.6640625" style="32" customWidth="1"/>
    <col min="13847" max="13847" width="6.44140625" style="32" bestFit="1" customWidth="1"/>
    <col min="13848" max="13848" width="5.6640625" style="32" customWidth="1"/>
    <col min="13849" max="13849" width="6.44140625" style="32" bestFit="1" customWidth="1"/>
    <col min="13850" max="13850" width="5.6640625" style="32" customWidth="1"/>
    <col min="13851" max="13851" width="6.44140625" style="32" bestFit="1" customWidth="1"/>
    <col min="13852" max="13852" width="5.6640625" style="32" customWidth="1"/>
    <col min="13853" max="13853" width="6.44140625" style="32" bestFit="1" customWidth="1"/>
    <col min="13854" max="13854" width="5.6640625" style="32" customWidth="1"/>
    <col min="13855" max="13855" width="7.44140625" style="32" bestFit="1" customWidth="1"/>
    <col min="13856" max="14075" width="11.5546875" style="32"/>
    <col min="14076" max="14076" width="6.44140625" style="32" customWidth="1"/>
    <col min="14077" max="14077" width="51.5546875" style="32" customWidth="1"/>
    <col min="14078" max="14078" width="5.6640625" style="32" customWidth="1"/>
    <col min="14079" max="14079" width="6.44140625" style="32" bestFit="1" customWidth="1"/>
    <col min="14080" max="14100" width="5.6640625" style="32" customWidth="1"/>
    <col min="14101" max="14101" width="6.44140625" style="32" bestFit="1" customWidth="1"/>
    <col min="14102" max="14102" width="5.6640625" style="32" customWidth="1"/>
    <col min="14103" max="14103" width="6.44140625" style="32" bestFit="1" customWidth="1"/>
    <col min="14104" max="14104" width="5.6640625" style="32" customWidth="1"/>
    <col min="14105" max="14105" width="6.44140625" style="32" bestFit="1" customWidth="1"/>
    <col min="14106" max="14106" width="5.6640625" style="32" customWidth="1"/>
    <col min="14107" max="14107" width="6.44140625" style="32" bestFit="1" customWidth="1"/>
    <col min="14108" max="14108" width="5.6640625" style="32" customWidth="1"/>
    <col min="14109" max="14109" width="6.44140625" style="32" bestFit="1" customWidth="1"/>
    <col min="14110" max="14110" width="5.6640625" style="32" customWidth="1"/>
    <col min="14111" max="14111" width="7.44140625" style="32" bestFit="1" customWidth="1"/>
    <col min="14112" max="14331" width="11.5546875" style="32"/>
    <col min="14332" max="14332" width="6.44140625" style="32" customWidth="1"/>
    <col min="14333" max="14333" width="51.5546875" style="32" customWidth="1"/>
    <col min="14334" max="14334" width="5.6640625" style="32" customWidth="1"/>
    <col min="14335" max="14335" width="6.44140625" style="32" bestFit="1" customWidth="1"/>
    <col min="14336" max="14356" width="5.6640625" style="32" customWidth="1"/>
    <col min="14357" max="14357" width="6.44140625" style="32" bestFit="1" customWidth="1"/>
    <col min="14358" max="14358" width="5.6640625" style="32" customWidth="1"/>
    <col min="14359" max="14359" width="6.44140625" style="32" bestFit="1" customWidth="1"/>
    <col min="14360" max="14360" width="5.6640625" style="32" customWidth="1"/>
    <col min="14361" max="14361" width="6.44140625" style="32" bestFit="1" customWidth="1"/>
    <col min="14362" max="14362" width="5.6640625" style="32" customWidth="1"/>
    <col min="14363" max="14363" width="6.44140625" style="32" bestFit="1" customWidth="1"/>
    <col min="14364" max="14364" width="5.6640625" style="32" customWidth="1"/>
    <col min="14365" max="14365" width="6.44140625" style="32" bestFit="1" customWidth="1"/>
    <col min="14366" max="14366" width="5.6640625" style="32" customWidth="1"/>
    <col min="14367" max="14367" width="7.44140625" style="32" bestFit="1" customWidth="1"/>
    <col min="14368" max="14587" width="11.5546875" style="32"/>
    <col min="14588" max="14588" width="6.44140625" style="32" customWidth="1"/>
    <col min="14589" max="14589" width="51.5546875" style="32" customWidth="1"/>
    <col min="14590" max="14590" width="5.6640625" style="32" customWidth="1"/>
    <col min="14591" max="14591" width="6.44140625" style="32" bestFit="1" customWidth="1"/>
    <col min="14592" max="14612" width="5.6640625" style="32" customWidth="1"/>
    <col min="14613" max="14613" width="6.44140625" style="32" bestFit="1" customWidth="1"/>
    <col min="14614" max="14614" width="5.6640625" style="32" customWidth="1"/>
    <col min="14615" max="14615" width="6.44140625" style="32" bestFit="1" customWidth="1"/>
    <col min="14616" max="14616" width="5.6640625" style="32" customWidth="1"/>
    <col min="14617" max="14617" width="6.44140625" style="32" bestFit="1" customWidth="1"/>
    <col min="14618" max="14618" width="5.6640625" style="32" customWidth="1"/>
    <col min="14619" max="14619" width="6.44140625" style="32" bestFit="1" customWidth="1"/>
    <col min="14620" max="14620" width="5.6640625" style="32" customWidth="1"/>
    <col min="14621" max="14621" width="6.44140625" style="32" bestFit="1" customWidth="1"/>
    <col min="14622" max="14622" width="5.6640625" style="32" customWidth="1"/>
    <col min="14623" max="14623" width="7.44140625" style="32" bestFit="1" customWidth="1"/>
    <col min="14624" max="14843" width="11.5546875" style="32"/>
    <col min="14844" max="14844" width="6.44140625" style="32" customWidth="1"/>
    <col min="14845" max="14845" width="51.5546875" style="32" customWidth="1"/>
    <col min="14846" max="14846" width="5.6640625" style="32" customWidth="1"/>
    <col min="14847" max="14847" width="6.44140625" style="32" bestFit="1" customWidth="1"/>
    <col min="14848" max="14868" width="5.6640625" style="32" customWidth="1"/>
    <col min="14869" max="14869" width="6.44140625" style="32" bestFit="1" customWidth="1"/>
    <col min="14870" max="14870" width="5.6640625" style="32" customWidth="1"/>
    <col min="14871" max="14871" width="6.44140625" style="32" bestFit="1" customWidth="1"/>
    <col min="14872" max="14872" width="5.6640625" style="32" customWidth="1"/>
    <col min="14873" max="14873" width="6.44140625" style="32" bestFit="1" customWidth="1"/>
    <col min="14874" max="14874" width="5.6640625" style="32" customWidth="1"/>
    <col min="14875" max="14875" width="6.44140625" style="32" bestFit="1" customWidth="1"/>
    <col min="14876" max="14876" width="5.6640625" style="32" customWidth="1"/>
    <col min="14877" max="14877" width="6.44140625" style="32" bestFit="1" customWidth="1"/>
    <col min="14878" max="14878" width="5.6640625" style="32" customWidth="1"/>
    <col min="14879" max="14879" width="7.44140625" style="32" bestFit="1" customWidth="1"/>
    <col min="14880" max="15099" width="11.5546875" style="32"/>
    <col min="15100" max="15100" width="6.44140625" style="32" customWidth="1"/>
    <col min="15101" max="15101" width="51.5546875" style="32" customWidth="1"/>
    <col min="15102" max="15102" width="5.6640625" style="32" customWidth="1"/>
    <col min="15103" max="15103" width="6.44140625" style="32" bestFit="1" customWidth="1"/>
    <col min="15104" max="15124" width="5.6640625" style="32" customWidth="1"/>
    <col min="15125" max="15125" width="6.44140625" style="32" bestFit="1" customWidth="1"/>
    <col min="15126" max="15126" width="5.6640625" style="32" customWidth="1"/>
    <col min="15127" max="15127" width="6.44140625" style="32" bestFit="1" customWidth="1"/>
    <col min="15128" max="15128" width="5.6640625" style="32" customWidth="1"/>
    <col min="15129" max="15129" width="6.44140625" style="32" bestFit="1" customWidth="1"/>
    <col min="15130" max="15130" width="5.6640625" style="32" customWidth="1"/>
    <col min="15131" max="15131" width="6.44140625" style="32" bestFit="1" customWidth="1"/>
    <col min="15132" max="15132" width="5.6640625" style="32" customWidth="1"/>
    <col min="15133" max="15133" width="6.44140625" style="32" bestFit="1" customWidth="1"/>
    <col min="15134" max="15134" width="5.6640625" style="32" customWidth="1"/>
    <col min="15135" max="15135" width="7.44140625" style="32" bestFit="1" customWidth="1"/>
    <col min="15136" max="15355" width="11.5546875" style="32"/>
    <col min="15356" max="15356" width="6.44140625" style="32" customWidth="1"/>
    <col min="15357" max="15357" width="51.5546875" style="32" customWidth="1"/>
    <col min="15358" max="15358" width="5.6640625" style="32" customWidth="1"/>
    <col min="15359" max="15359" width="6.44140625" style="32" bestFit="1" customWidth="1"/>
    <col min="15360" max="15380" width="5.6640625" style="32" customWidth="1"/>
    <col min="15381" max="15381" width="6.44140625" style="32" bestFit="1" customWidth="1"/>
    <col min="15382" max="15382" width="5.6640625" style="32" customWidth="1"/>
    <col min="15383" max="15383" width="6.44140625" style="32" bestFit="1" customWidth="1"/>
    <col min="15384" max="15384" width="5.6640625" style="32" customWidth="1"/>
    <col min="15385" max="15385" width="6.44140625" style="32" bestFit="1" customWidth="1"/>
    <col min="15386" max="15386" width="5.6640625" style="32" customWidth="1"/>
    <col min="15387" max="15387" width="6.44140625" style="32" bestFit="1" customWidth="1"/>
    <col min="15388" max="15388" width="5.6640625" style="32" customWidth="1"/>
    <col min="15389" max="15389" width="6.44140625" style="32" bestFit="1" customWidth="1"/>
    <col min="15390" max="15390" width="5.6640625" style="32" customWidth="1"/>
    <col min="15391" max="15391" width="7.44140625" style="32" bestFit="1" customWidth="1"/>
    <col min="15392" max="15611" width="11.5546875" style="32"/>
    <col min="15612" max="15612" width="6.44140625" style="32" customWidth="1"/>
    <col min="15613" max="15613" width="51.5546875" style="32" customWidth="1"/>
    <col min="15614" max="15614" width="5.6640625" style="32" customWidth="1"/>
    <col min="15615" max="15615" width="6.44140625" style="32" bestFit="1" customWidth="1"/>
    <col min="15616" max="15636" width="5.6640625" style="32" customWidth="1"/>
    <col min="15637" max="15637" width="6.44140625" style="32" bestFit="1" customWidth="1"/>
    <col min="15638" max="15638" width="5.6640625" style="32" customWidth="1"/>
    <col min="15639" max="15639" width="6.44140625" style="32" bestFit="1" customWidth="1"/>
    <col min="15640" max="15640" width="5.6640625" style="32" customWidth="1"/>
    <col min="15641" max="15641" width="6.44140625" style="32" bestFit="1" customWidth="1"/>
    <col min="15642" max="15642" width="5.6640625" style="32" customWidth="1"/>
    <col min="15643" max="15643" width="6.44140625" style="32" bestFit="1" customWidth="1"/>
    <col min="15644" max="15644" width="5.6640625" style="32" customWidth="1"/>
    <col min="15645" max="15645" width="6.44140625" style="32" bestFit="1" customWidth="1"/>
    <col min="15646" max="15646" width="5.6640625" style="32" customWidth="1"/>
    <col min="15647" max="15647" width="7.44140625" style="32" bestFit="1" customWidth="1"/>
    <col min="15648" max="15867" width="11.5546875" style="32"/>
    <col min="15868" max="15868" width="6.44140625" style="32" customWidth="1"/>
    <col min="15869" max="15869" width="51.5546875" style="32" customWidth="1"/>
    <col min="15870" max="15870" width="5.6640625" style="32" customWidth="1"/>
    <col min="15871" max="15871" width="6.44140625" style="32" bestFit="1" customWidth="1"/>
    <col min="15872" max="15892" width="5.6640625" style="32" customWidth="1"/>
    <col min="15893" max="15893" width="6.44140625" style="32" bestFit="1" customWidth="1"/>
    <col min="15894" max="15894" width="5.6640625" style="32" customWidth="1"/>
    <col min="15895" max="15895" width="6.44140625" style="32" bestFit="1" customWidth="1"/>
    <col min="15896" max="15896" width="5.6640625" style="32" customWidth="1"/>
    <col min="15897" max="15897" width="6.44140625" style="32" bestFit="1" customWidth="1"/>
    <col min="15898" max="15898" width="5.6640625" style="32" customWidth="1"/>
    <col min="15899" max="15899" width="6.44140625" style="32" bestFit="1" customWidth="1"/>
    <col min="15900" max="15900" width="5.6640625" style="32" customWidth="1"/>
    <col min="15901" max="15901" width="6.44140625" style="32" bestFit="1" customWidth="1"/>
    <col min="15902" max="15902" width="5.6640625" style="32" customWidth="1"/>
    <col min="15903" max="15903" width="7.44140625" style="32" bestFit="1" customWidth="1"/>
    <col min="15904" max="16123" width="11.5546875" style="32"/>
    <col min="16124" max="16124" width="6.44140625" style="32" customWidth="1"/>
    <col min="16125" max="16125" width="51.5546875" style="32" customWidth="1"/>
    <col min="16126" max="16126" width="5.6640625" style="32" customWidth="1"/>
    <col min="16127" max="16127" width="6.44140625" style="32" bestFit="1" customWidth="1"/>
    <col min="16128" max="16148" width="5.6640625" style="32" customWidth="1"/>
    <col min="16149" max="16149" width="6.44140625" style="32" bestFit="1" customWidth="1"/>
    <col min="16150" max="16150" width="5.6640625" style="32" customWidth="1"/>
    <col min="16151" max="16151" width="6.44140625" style="32" bestFit="1" customWidth="1"/>
    <col min="16152" max="16152" width="5.6640625" style="32" customWidth="1"/>
    <col min="16153" max="16153" width="6.44140625" style="32" bestFit="1" customWidth="1"/>
    <col min="16154" max="16154" width="5.6640625" style="32" customWidth="1"/>
    <col min="16155" max="16155" width="6.44140625" style="32" bestFit="1" customWidth="1"/>
    <col min="16156" max="16156" width="5.6640625" style="32" customWidth="1"/>
    <col min="16157" max="16157" width="6.44140625" style="32" bestFit="1" customWidth="1"/>
    <col min="16158" max="16158" width="5.6640625" style="32" customWidth="1"/>
    <col min="16159" max="16159" width="7.44140625" style="32" bestFit="1" customWidth="1"/>
    <col min="16160" max="16384" width="11.5546875" style="32"/>
  </cols>
  <sheetData>
    <row r="1" spans="1:55" ht="13.8" x14ac:dyDescent="0.25">
      <c r="A1" s="99" t="s">
        <v>281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</row>
    <row r="2" spans="1:55" ht="13.8" x14ac:dyDescent="0.25">
      <c r="A2" s="100" t="s">
        <v>163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</row>
    <row r="3" spans="1:55" ht="12" x14ac:dyDescent="0.25">
      <c r="A3" s="101" t="s">
        <v>272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</row>
    <row r="4" spans="1:55" ht="11.4" x14ac:dyDescent="0.2">
      <c r="A4" s="33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5"/>
      <c r="AM4" s="36" t="s">
        <v>172</v>
      </c>
    </row>
    <row r="5" spans="1:55" ht="12.75" customHeight="1" x14ac:dyDescent="0.2">
      <c r="A5" s="103" t="s">
        <v>0</v>
      </c>
      <c r="B5" s="103"/>
      <c r="C5" s="106" t="s">
        <v>1</v>
      </c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</row>
    <row r="6" spans="1:55" ht="12.75" customHeight="1" x14ac:dyDescent="0.2">
      <c r="A6" s="104"/>
      <c r="B6" s="104"/>
      <c r="C6" s="106" t="s">
        <v>2</v>
      </c>
      <c r="D6" s="102"/>
      <c r="E6" s="102" t="s">
        <v>3</v>
      </c>
      <c r="F6" s="102"/>
      <c r="G6" s="102" t="s">
        <v>4</v>
      </c>
      <c r="H6" s="102"/>
      <c r="I6" s="102" t="s">
        <v>5</v>
      </c>
      <c r="J6" s="102"/>
      <c r="K6" s="102" t="s">
        <v>6</v>
      </c>
      <c r="L6" s="102"/>
      <c r="M6" s="102" t="s">
        <v>7</v>
      </c>
      <c r="N6" s="102"/>
      <c r="O6" s="102" t="s">
        <v>8</v>
      </c>
      <c r="P6" s="102"/>
      <c r="Q6" s="102" t="s">
        <v>9</v>
      </c>
      <c r="R6" s="102"/>
      <c r="S6" s="102" t="s">
        <v>10</v>
      </c>
      <c r="T6" s="102"/>
      <c r="U6" s="102" t="s">
        <v>11</v>
      </c>
      <c r="V6" s="102"/>
      <c r="W6" s="102" t="s">
        <v>12</v>
      </c>
      <c r="X6" s="102"/>
      <c r="Y6" s="102" t="s">
        <v>13</v>
      </c>
      <c r="Z6" s="102"/>
      <c r="AA6" s="102" t="s">
        <v>14</v>
      </c>
      <c r="AB6" s="102"/>
      <c r="AC6" s="102" t="s">
        <v>15</v>
      </c>
      <c r="AD6" s="102"/>
      <c r="AE6" s="102" t="s">
        <v>16</v>
      </c>
      <c r="AF6" s="102"/>
      <c r="AG6" s="102" t="s">
        <v>17</v>
      </c>
      <c r="AH6" s="102"/>
      <c r="AI6" s="102" t="s">
        <v>18</v>
      </c>
      <c r="AJ6" s="102"/>
      <c r="AK6" s="38"/>
      <c r="AM6" s="38" t="s">
        <v>2</v>
      </c>
      <c r="AN6" s="38" t="s">
        <v>3</v>
      </c>
      <c r="AO6" s="38" t="s">
        <v>4</v>
      </c>
      <c r="AP6" s="38" t="s">
        <v>5</v>
      </c>
      <c r="AQ6" s="38" t="s">
        <v>6</v>
      </c>
      <c r="AR6" s="38" t="s">
        <v>7</v>
      </c>
      <c r="AS6" s="38" t="s">
        <v>8</v>
      </c>
      <c r="AT6" s="38" t="s">
        <v>9</v>
      </c>
      <c r="AU6" s="38" t="s">
        <v>10</v>
      </c>
      <c r="AV6" s="38" t="s">
        <v>11</v>
      </c>
      <c r="AW6" s="38" t="s">
        <v>12</v>
      </c>
      <c r="AX6" s="38" t="s">
        <v>13</v>
      </c>
      <c r="AY6" s="38" t="s">
        <v>14</v>
      </c>
      <c r="AZ6" s="38" t="s">
        <v>15</v>
      </c>
      <c r="BA6" s="38" t="s">
        <v>16</v>
      </c>
      <c r="BB6" s="38" t="s">
        <v>17</v>
      </c>
      <c r="BC6" s="38" t="s">
        <v>18</v>
      </c>
    </row>
    <row r="7" spans="1:55" ht="12" x14ac:dyDescent="0.25">
      <c r="A7" s="105"/>
      <c r="B7" s="105"/>
      <c r="C7" s="39" t="s">
        <v>19</v>
      </c>
      <c r="D7" s="40" t="s">
        <v>20</v>
      </c>
      <c r="E7" s="41" t="s">
        <v>19</v>
      </c>
      <c r="F7" s="41" t="s">
        <v>20</v>
      </c>
      <c r="G7" s="41" t="s">
        <v>19</v>
      </c>
      <c r="H7" s="41" t="s">
        <v>20</v>
      </c>
      <c r="I7" s="41" t="s">
        <v>19</v>
      </c>
      <c r="J7" s="41" t="s">
        <v>20</v>
      </c>
      <c r="K7" s="41" t="s">
        <v>19</v>
      </c>
      <c r="L7" s="41" t="s">
        <v>20</v>
      </c>
      <c r="M7" s="41" t="s">
        <v>19</v>
      </c>
      <c r="N7" s="41" t="s">
        <v>20</v>
      </c>
      <c r="O7" s="41" t="s">
        <v>19</v>
      </c>
      <c r="P7" s="41" t="s">
        <v>20</v>
      </c>
      <c r="Q7" s="41" t="s">
        <v>19</v>
      </c>
      <c r="R7" s="41" t="s">
        <v>20</v>
      </c>
      <c r="S7" s="41" t="s">
        <v>19</v>
      </c>
      <c r="T7" s="41" t="s">
        <v>20</v>
      </c>
      <c r="U7" s="41" t="s">
        <v>19</v>
      </c>
      <c r="V7" s="41" t="s">
        <v>20</v>
      </c>
      <c r="W7" s="41" t="s">
        <v>19</v>
      </c>
      <c r="X7" s="41" t="s">
        <v>20</v>
      </c>
      <c r="Y7" s="41" t="s">
        <v>19</v>
      </c>
      <c r="Z7" s="41" t="s">
        <v>20</v>
      </c>
      <c r="AA7" s="41" t="s">
        <v>19</v>
      </c>
      <c r="AB7" s="41" t="s">
        <v>20</v>
      </c>
      <c r="AC7" s="41" t="s">
        <v>19</v>
      </c>
      <c r="AD7" s="41" t="s">
        <v>20</v>
      </c>
      <c r="AE7" s="41" t="s">
        <v>19</v>
      </c>
      <c r="AF7" s="41" t="s">
        <v>20</v>
      </c>
      <c r="AG7" s="41" t="s">
        <v>19</v>
      </c>
      <c r="AH7" s="41" t="s">
        <v>20</v>
      </c>
      <c r="AI7" s="40" t="s">
        <v>19</v>
      </c>
      <c r="AJ7" s="40" t="s">
        <v>20</v>
      </c>
      <c r="AK7" s="42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</row>
    <row r="8" spans="1:55" ht="12" x14ac:dyDescent="0.25">
      <c r="A8" s="43" t="s">
        <v>161</v>
      </c>
      <c r="B8" s="44" t="s">
        <v>2</v>
      </c>
      <c r="C8" s="45">
        <f>SUM(C9:C78)</f>
        <v>5042</v>
      </c>
      <c r="D8" s="46">
        <f t="shared" ref="D8:D39" si="0">SUM(C8/AM8*100000)</f>
        <v>202.02230659629674</v>
      </c>
      <c r="E8" s="43">
        <f>SUM(E9:E78)</f>
        <v>53</v>
      </c>
      <c r="F8" s="46">
        <f t="shared" ref="F8:F71" si="1">SUM(E8/AN8*100000)</f>
        <v>27.906927763180757</v>
      </c>
      <c r="G8" s="43">
        <f>SUM(G9:G78)</f>
        <v>29</v>
      </c>
      <c r="H8" s="46">
        <f t="shared" ref="H8:H71" si="2">SUM(G8/AO8*100000)</f>
        <v>15.229172793345375</v>
      </c>
      <c r="I8" s="43">
        <f>SUM(I9:I78)</f>
        <v>31</v>
      </c>
      <c r="J8" s="46">
        <f t="shared" ref="J8:J71" si="3">SUM(I8/AP8*100000)</f>
        <v>16.502265068963499</v>
      </c>
      <c r="K8" s="43">
        <f>SUM(K9:K78)</f>
        <v>35</v>
      </c>
      <c r="L8" s="46">
        <f t="shared" ref="L8:L71" si="4">SUM(K8/AQ8*100000)</f>
        <v>16.999781431381596</v>
      </c>
      <c r="M8" s="43">
        <f>SUM(M9:M78)</f>
        <v>57</v>
      </c>
      <c r="N8" s="46">
        <f t="shared" ref="N8:N71" si="5">SUM(M8/AR8*100000)</f>
        <v>25.515913872599491</v>
      </c>
      <c r="O8" s="43">
        <f>SUM(O9:O78)</f>
        <v>86</v>
      </c>
      <c r="P8" s="46">
        <f t="shared" ref="P8:P71" si="6">SUM(O8/AS8*100000)</f>
        <v>37.27364926362872</v>
      </c>
      <c r="Q8" s="43">
        <f>SUM(Q9:Q78)</f>
        <v>107</v>
      </c>
      <c r="R8" s="46">
        <f t="shared" ref="R8:R71" si="7">SUM(Q8/AT8*100000)</f>
        <v>47.633674782198362</v>
      </c>
      <c r="S8" s="43">
        <f>SUM(S9:S78)</f>
        <v>103</v>
      </c>
      <c r="T8" s="46">
        <f t="shared" ref="T8:T71" si="8">SUM(S8/AU8*100000)</f>
        <v>53.595029711419379</v>
      </c>
      <c r="U8" s="43">
        <f>SUM(U9:U78)</f>
        <v>134</v>
      </c>
      <c r="V8" s="46">
        <f t="shared" ref="V8:V71" si="9">SUM(U8/AV8*100000)</f>
        <v>84.165038847818295</v>
      </c>
      <c r="W8" s="43">
        <f>SUM(W9:W78)</f>
        <v>208</v>
      </c>
      <c r="X8" s="46">
        <f t="shared" ref="X8:X71" si="10">SUM(W8/AW8*100000)</f>
        <v>144.2221020371372</v>
      </c>
      <c r="Y8" s="43">
        <f>SUM(Y9:Y78)</f>
        <v>356</v>
      </c>
      <c r="Z8" s="46">
        <f t="shared" ref="Z8:Z71" si="11">SUM(Y8/AX8*100000)</f>
        <v>252.63994549789942</v>
      </c>
      <c r="AA8" s="43">
        <f>SUM(AA9:AA78)</f>
        <v>500</v>
      </c>
      <c r="AB8" s="46">
        <f t="shared" ref="AB8:AB71" si="12">SUM(AA8/AY8*100000)</f>
        <v>402.16849251162267</v>
      </c>
      <c r="AC8" s="43">
        <f>SUM(AC9:AC78)</f>
        <v>627</v>
      </c>
      <c r="AD8" s="46">
        <f t="shared" ref="AD8:AD71" si="13">SUM(AC8/AZ8*100000)</f>
        <v>638.59041605133166</v>
      </c>
      <c r="AE8" s="43">
        <f>SUM(AE9:AE78)</f>
        <v>723</v>
      </c>
      <c r="AF8" s="46">
        <f t="shared" ref="AF8:AF71" si="14">SUM(AE8/BA8*100000)</f>
        <v>1056.8630317205088</v>
      </c>
      <c r="AG8" s="43">
        <f>SUM(AG9:AG78)</f>
        <v>694</v>
      </c>
      <c r="AH8" s="46">
        <f t="shared" ref="AH8:AH71" si="15">SUM(AG8/BB8*100000)</f>
        <v>1475.43423262538</v>
      </c>
      <c r="AI8" s="43">
        <f>SUM(AI9:AI78)</f>
        <v>1299</v>
      </c>
      <c r="AJ8" s="46">
        <f t="shared" ref="AJ8:AJ71" si="16">SUM(AI8/BC8*100000)</f>
        <v>1897.6524038391306</v>
      </c>
      <c r="AK8" s="42"/>
      <c r="AM8" s="38">
        <v>2495764</v>
      </c>
      <c r="AN8" s="38">
        <v>189917</v>
      </c>
      <c r="AO8" s="38">
        <v>190424</v>
      </c>
      <c r="AP8" s="38">
        <v>187853</v>
      </c>
      <c r="AQ8" s="38">
        <v>205885</v>
      </c>
      <c r="AR8" s="38">
        <v>223390</v>
      </c>
      <c r="AS8" s="38">
        <v>230726</v>
      </c>
      <c r="AT8" s="38">
        <v>224631</v>
      </c>
      <c r="AU8" s="38">
        <v>192182</v>
      </c>
      <c r="AV8" s="38">
        <v>159211</v>
      </c>
      <c r="AW8" s="38">
        <v>144222</v>
      </c>
      <c r="AX8" s="38">
        <v>140912</v>
      </c>
      <c r="AY8" s="38">
        <v>124326</v>
      </c>
      <c r="AZ8" s="38">
        <v>98185</v>
      </c>
      <c r="BA8" s="38">
        <v>68410</v>
      </c>
      <c r="BB8" s="38">
        <v>47037</v>
      </c>
      <c r="BC8" s="38">
        <v>68453</v>
      </c>
    </row>
    <row r="9" spans="1:55" ht="12" x14ac:dyDescent="0.25">
      <c r="A9" s="47" t="s">
        <v>21</v>
      </c>
      <c r="B9" s="48" t="s">
        <v>22</v>
      </c>
      <c r="C9" s="45">
        <f>SUM(E9+G9+I9+K9+M9+O9+Q9+S9+U9+W9+Y9+AA9+AC9+AE9+AG9+AI9)</f>
        <v>3</v>
      </c>
      <c r="D9" s="46">
        <f t="shared" si="0"/>
        <v>0.12020367310370692</v>
      </c>
      <c r="E9" s="47">
        <v>0</v>
      </c>
      <c r="F9" s="49">
        <f t="shared" si="1"/>
        <v>0</v>
      </c>
      <c r="G9" s="47">
        <v>0</v>
      </c>
      <c r="H9" s="49">
        <f t="shared" si="2"/>
        <v>0</v>
      </c>
      <c r="I9" s="47">
        <v>0</v>
      </c>
      <c r="J9" s="49">
        <f t="shared" si="3"/>
        <v>0</v>
      </c>
      <c r="K9" s="47">
        <v>0</v>
      </c>
      <c r="L9" s="49">
        <f t="shared" si="4"/>
        <v>0</v>
      </c>
      <c r="M9" s="47">
        <v>0</v>
      </c>
      <c r="N9" s="49">
        <f t="shared" si="5"/>
        <v>0</v>
      </c>
      <c r="O9" s="47">
        <v>0</v>
      </c>
      <c r="P9" s="49">
        <f t="shared" si="6"/>
        <v>0</v>
      </c>
      <c r="Q9" s="47">
        <v>0</v>
      </c>
      <c r="R9" s="49">
        <f t="shared" si="7"/>
        <v>0</v>
      </c>
      <c r="S9" s="47">
        <v>0</v>
      </c>
      <c r="T9" s="49">
        <f t="shared" si="8"/>
        <v>0</v>
      </c>
      <c r="U9" s="47">
        <v>0</v>
      </c>
      <c r="V9" s="49">
        <f t="shared" si="9"/>
        <v>0</v>
      </c>
      <c r="W9" s="47">
        <v>0</v>
      </c>
      <c r="X9" s="49">
        <f t="shared" si="10"/>
        <v>0</v>
      </c>
      <c r="Y9" s="47">
        <v>0</v>
      </c>
      <c r="Z9" s="49">
        <f t="shared" si="11"/>
        <v>0</v>
      </c>
      <c r="AA9" s="47">
        <v>1</v>
      </c>
      <c r="AB9" s="49">
        <f t="shared" si="12"/>
        <v>0.80433698502324535</v>
      </c>
      <c r="AC9" s="47">
        <v>0</v>
      </c>
      <c r="AD9" s="49">
        <f t="shared" si="13"/>
        <v>0</v>
      </c>
      <c r="AE9" s="47">
        <v>0</v>
      </c>
      <c r="AF9" s="49">
        <f t="shared" si="14"/>
        <v>0</v>
      </c>
      <c r="AG9" s="47">
        <v>2</v>
      </c>
      <c r="AH9" s="49">
        <f t="shared" si="15"/>
        <v>4.2519718519463403</v>
      </c>
      <c r="AI9" s="47">
        <v>0</v>
      </c>
      <c r="AJ9" s="49">
        <f t="shared" si="16"/>
        <v>0</v>
      </c>
      <c r="AM9" s="38">
        <v>2495764</v>
      </c>
      <c r="AN9" s="38">
        <v>189917</v>
      </c>
      <c r="AO9" s="38">
        <v>190424</v>
      </c>
      <c r="AP9" s="38">
        <v>187853</v>
      </c>
      <c r="AQ9" s="38">
        <v>205885</v>
      </c>
      <c r="AR9" s="38">
        <v>223390</v>
      </c>
      <c r="AS9" s="38">
        <v>230726</v>
      </c>
      <c r="AT9" s="38">
        <v>224631</v>
      </c>
      <c r="AU9" s="38">
        <v>192182</v>
      </c>
      <c r="AV9" s="38">
        <v>159211</v>
      </c>
      <c r="AW9" s="38">
        <v>144222</v>
      </c>
      <c r="AX9" s="38">
        <v>140912</v>
      </c>
      <c r="AY9" s="38">
        <v>124326</v>
      </c>
      <c r="AZ9" s="38">
        <v>98185</v>
      </c>
      <c r="BA9" s="38">
        <v>68410</v>
      </c>
      <c r="BB9" s="38">
        <v>47037</v>
      </c>
      <c r="BC9" s="38">
        <v>68453</v>
      </c>
    </row>
    <row r="10" spans="1:55" ht="12" x14ac:dyDescent="0.25">
      <c r="A10" s="47" t="s">
        <v>23</v>
      </c>
      <c r="B10" s="48" t="s">
        <v>24</v>
      </c>
      <c r="C10" s="45">
        <f t="shared" ref="C10:C73" si="17">SUM(E10+G10+I10+K10+M10+O10+Q10+S10+U10+W10+Y10+AA10+AC10+AE10+AG10+AI10)</f>
        <v>6</v>
      </c>
      <c r="D10" s="46">
        <f t="shared" si="0"/>
        <v>0.24040734620741383</v>
      </c>
      <c r="E10" s="47">
        <v>0</v>
      </c>
      <c r="F10" s="49">
        <f t="shared" si="1"/>
        <v>0</v>
      </c>
      <c r="G10" s="47">
        <v>0</v>
      </c>
      <c r="H10" s="49">
        <f t="shared" si="2"/>
        <v>0</v>
      </c>
      <c r="I10" s="47">
        <v>0</v>
      </c>
      <c r="J10" s="49">
        <f t="shared" si="3"/>
        <v>0</v>
      </c>
      <c r="K10" s="47">
        <v>0</v>
      </c>
      <c r="L10" s="49">
        <f t="shared" si="4"/>
        <v>0</v>
      </c>
      <c r="M10" s="47">
        <v>0</v>
      </c>
      <c r="N10" s="49">
        <f t="shared" si="5"/>
        <v>0</v>
      </c>
      <c r="O10" s="47">
        <v>0</v>
      </c>
      <c r="P10" s="49">
        <f t="shared" si="6"/>
        <v>0</v>
      </c>
      <c r="Q10" s="47">
        <v>0</v>
      </c>
      <c r="R10" s="49">
        <f t="shared" si="7"/>
        <v>0</v>
      </c>
      <c r="S10" s="47">
        <v>0</v>
      </c>
      <c r="T10" s="49">
        <f t="shared" si="8"/>
        <v>0</v>
      </c>
      <c r="U10" s="47">
        <v>0</v>
      </c>
      <c r="V10" s="49">
        <f t="shared" si="9"/>
        <v>0</v>
      </c>
      <c r="W10" s="47">
        <v>0</v>
      </c>
      <c r="X10" s="49">
        <f t="shared" si="10"/>
        <v>0</v>
      </c>
      <c r="Y10" s="47">
        <v>1</v>
      </c>
      <c r="Z10" s="49">
        <f t="shared" si="11"/>
        <v>0.70966276825252639</v>
      </c>
      <c r="AA10" s="47">
        <v>2</v>
      </c>
      <c r="AB10" s="49">
        <f t="shared" si="12"/>
        <v>1.6086739700464907</v>
      </c>
      <c r="AC10" s="47">
        <v>0</v>
      </c>
      <c r="AD10" s="49">
        <f t="shared" si="13"/>
        <v>0</v>
      </c>
      <c r="AE10" s="47">
        <v>2</v>
      </c>
      <c r="AF10" s="49">
        <f t="shared" si="14"/>
        <v>2.9235491887151004</v>
      </c>
      <c r="AG10" s="47">
        <v>0</v>
      </c>
      <c r="AH10" s="49">
        <f t="shared" si="15"/>
        <v>0</v>
      </c>
      <c r="AI10" s="47">
        <v>1</v>
      </c>
      <c r="AJ10" s="49">
        <f t="shared" si="16"/>
        <v>1.4608563539947117</v>
      </c>
      <c r="AM10" s="38">
        <v>2495764</v>
      </c>
      <c r="AN10" s="38">
        <v>189917</v>
      </c>
      <c r="AO10" s="38">
        <v>190424</v>
      </c>
      <c r="AP10" s="38">
        <v>187853</v>
      </c>
      <c r="AQ10" s="38">
        <v>205885</v>
      </c>
      <c r="AR10" s="38">
        <v>223390</v>
      </c>
      <c r="AS10" s="38">
        <v>230726</v>
      </c>
      <c r="AT10" s="38">
        <v>224631</v>
      </c>
      <c r="AU10" s="38">
        <v>192182</v>
      </c>
      <c r="AV10" s="38">
        <v>159211</v>
      </c>
      <c r="AW10" s="38">
        <v>144222</v>
      </c>
      <c r="AX10" s="38">
        <v>140912</v>
      </c>
      <c r="AY10" s="38">
        <v>124326</v>
      </c>
      <c r="AZ10" s="38">
        <v>98185</v>
      </c>
      <c r="BA10" s="38">
        <v>68410</v>
      </c>
      <c r="BB10" s="38">
        <v>47037</v>
      </c>
      <c r="BC10" s="38">
        <v>68453</v>
      </c>
    </row>
    <row r="11" spans="1:55" ht="12" x14ac:dyDescent="0.25">
      <c r="A11" s="47" t="s">
        <v>25</v>
      </c>
      <c r="B11" s="48" t="s">
        <v>26</v>
      </c>
      <c r="C11" s="45">
        <f t="shared" si="17"/>
        <v>24</v>
      </c>
      <c r="D11" s="46">
        <f t="shared" si="0"/>
        <v>0.96162938482965532</v>
      </c>
      <c r="E11" s="47">
        <v>1</v>
      </c>
      <c r="F11" s="49">
        <f t="shared" si="1"/>
        <v>0.5265458068524671</v>
      </c>
      <c r="G11" s="47">
        <v>0</v>
      </c>
      <c r="H11" s="49">
        <f t="shared" si="2"/>
        <v>0</v>
      </c>
      <c r="I11" s="47">
        <v>0</v>
      </c>
      <c r="J11" s="49">
        <f t="shared" si="3"/>
        <v>0</v>
      </c>
      <c r="K11" s="47">
        <v>1</v>
      </c>
      <c r="L11" s="49">
        <f t="shared" si="4"/>
        <v>0.48570804089661701</v>
      </c>
      <c r="M11" s="47">
        <v>1</v>
      </c>
      <c r="N11" s="49">
        <f t="shared" si="5"/>
        <v>0.44764761179999102</v>
      </c>
      <c r="O11" s="47">
        <v>0</v>
      </c>
      <c r="P11" s="49">
        <f t="shared" si="6"/>
        <v>0</v>
      </c>
      <c r="Q11" s="47">
        <v>3</v>
      </c>
      <c r="R11" s="49">
        <f t="shared" si="7"/>
        <v>1.3355235920242532</v>
      </c>
      <c r="S11" s="47">
        <v>0</v>
      </c>
      <c r="T11" s="49">
        <f t="shared" si="8"/>
        <v>0</v>
      </c>
      <c r="U11" s="47">
        <v>2</v>
      </c>
      <c r="V11" s="49">
        <f t="shared" si="9"/>
        <v>1.2561946096689298</v>
      </c>
      <c r="W11" s="47">
        <v>0</v>
      </c>
      <c r="X11" s="49">
        <f t="shared" si="10"/>
        <v>0</v>
      </c>
      <c r="Y11" s="47">
        <v>3</v>
      </c>
      <c r="Z11" s="49">
        <f t="shared" si="11"/>
        <v>2.1289883047575793</v>
      </c>
      <c r="AA11" s="47">
        <v>1</v>
      </c>
      <c r="AB11" s="49">
        <f t="shared" si="12"/>
        <v>0.80433698502324535</v>
      </c>
      <c r="AC11" s="47">
        <v>4</v>
      </c>
      <c r="AD11" s="49">
        <f t="shared" si="13"/>
        <v>4.0739420481743647</v>
      </c>
      <c r="AE11" s="47">
        <v>2</v>
      </c>
      <c r="AF11" s="49">
        <f t="shared" si="14"/>
        <v>2.9235491887151004</v>
      </c>
      <c r="AG11" s="47">
        <v>2</v>
      </c>
      <c r="AH11" s="49">
        <f t="shared" si="15"/>
        <v>4.2519718519463403</v>
      </c>
      <c r="AI11" s="47">
        <v>4</v>
      </c>
      <c r="AJ11" s="49">
        <f t="shared" si="16"/>
        <v>5.8434254159788468</v>
      </c>
      <c r="AM11" s="38">
        <v>2495764</v>
      </c>
      <c r="AN11" s="38">
        <v>189917</v>
      </c>
      <c r="AO11" s="38">
        <v>190424</v>
      </c>
      <c r="AP11" s="38">
        <v>187853</v>
      </c>
      <c r="AQ11" s="38">
        <v>205885</v>
      </c>
      <c r="AR11" s="38">
        <v>223390</v>
      </c>
      <c r="AS11" s="38">
        <v>230726</v>
      </c>
      <c r="AT11" s="38">
        <v>224631</v>
      </c>
      <c r="AU11" s="38">
        <v>192182</v>
      </c>
      <c r="AV11" s="38">
        <v>159211</v>
      </c>
      <c r="AW11" s="38">
        <v>144222</v>
      </c>
      <c r="AX11" s="38">
        <v>140912</v>
      </c>
      <c r="AY11" s="38">
        <v>124326</v>
      </c>
      <c r="AZ11" s="38">
        <v>98185</v>
      </c>
      <c r="BA11" s="38">
        <v>68410</v>
      </c>
      <c r="BB11" s="38">
        <v>47037</v>
      </c>
      <c r="BC11" s="38">
        <v>68453</v>
      </c>
    </row>
    <row r="12" spans="1:55" ht="12" x14ac:dyDescent="0.25">
      <c r="A12" s="47" t="s">
        <v>27</v>
      </c>
      <c r="B12" s="48" t="s">
        <v>28</v>
      </c>
      <c r="C12" s="45">
        <f t="shared" si="17"/>
        <v>1</v>
      </c>
      <c r="D12" s="46">
        <f t="shared" si="0"/>
        <v>4.0067891034568974E-2</v>
      </c>
      <c r="E12" s="47">
        <v>0</v>
      </c>
      <c r="F12" s="49">
        <f t="shared" si="1"/>
        <v>0</v>
      </c>
      <c r="G12" s="47">
        <v>0</v>
      </c>
      <c r="H12" s="49">
        <f t="shared" si="2"/>
        <v>0</v>
      </c>
      <c r="I12" s="47">
        <v>0</v>
      </c>
      <c r="J12" s="49">
        <f t="shared" si="3"/>
        <v>0</v>
      </c>
      <c r="K12" s="47">
        <v>0</v>
      </c>
      <c r="L12" s="49">
        <f t="shared" si="4"/>
        <v>0</v>
      </c>
      <c r="M12" s="47">
        <v>0</v>
      </c>
      <c r="N12" s="49">
        <f t="shared" si="5"/>
        <v>0</v>
      </c>
      <c r="O12" s="47">
        <v>0</v>
      </c>
      <c r="P12" s="49">
        <f t="shared" si="6"/>
        <v>0</v>
      </c>
      <c r="Q12" s="47">
        <v>0</v>
      </c>
      <c r="R12" s="49">
        <f t="shared" si="7"/>
        <v>0</v>
      </c>
      <c r="S12" s="47">
        <v>0</v>
      </c>
      <c r="T12" s="49">
        <f t="shared" si="8"/>
        <v>0</v>
      </c>
      <c r="U12" s="47">
        <v>0</v>
      </c>
      <c r="V12" s="49">
        <f t="shared" si="9"/>
        <v>0</v>
      </c>
      <c r="W12" s="47">
        <v>0</v>
      </c>
      <c r="X12" s="49">
        <f t="shared" si="10"/>
        <v>0</v>
      </c>
      <c r="Y12" s="47">
        <v>0</v>
      </c>
      <c r="Z12" s="49">
        <f t="shared" si="11"/>
        <v>0</v>
      </c>
      <c r="AA12" s="47">
        <v>0</v>
      </c>
      <c r="AB12" s="49">
        <f t="shared" si="12"/>
        <v>0</v>
      </c>
      <c r="AC12" s="47">
        <v>0</v>
      </c>
      <c r="AD12" s="49">
        <f t="shared" si="13"/>
        <v>0</v>
      </c>
      <c r="AE12" s="47">
        <v>1</v>
      </c>
      <c r="AF12" s="49">
        <f t="shared" si="14"/>
        <v>1.4617745943575502</v>
      </c>
      <c r="AG12" s="47">
        <v>0</v>
      </c>
      <c r="AH12" s="49">
        <f t="shared" si="15"/>
        <v>0</v>
      </c>
      <c r="AI12" s="47">
        <v>0</v>
      </c>
      <c r="AJ12" s="49">
        <f t="shared" si="16"/>
        <v>0</v>
      </c>
      <c r="AM12" s="38">
        <v>2495764</v>
      </c>
      <c r="AN12" s="38">
        <v>189917</v>
      </c>
      <c r="AO12" s="38">
        <v>190424</v>
      </c>
      <c r="AP12" s="38">
        <v>187853</v>
      </c>
      <c r="AQ12" s="38">
        <v>205885</v>
      </c>
      <c r="AR12" s="38">
        <v>223390</v>
      </c>
      <c r="AS12" s="38">
        <v>230726</v>
      </c>
      <c r="AT12" s="38">
        <v>224631</v>
      </c>
      <c r="AU12" s="38">
        <v>192182</v>
      </c>
      <c r="AV12" s="38">
        <v>159211</v>
      </c>
      <c r="AW12" s="38">
        <v>144222</v>
      </c>
      <c r="AX12" s="38">
        <v>140912</v>
      </c>
      <c r="AY12" s="38">
        <v>124326</v>
      </c>
      <c r="AZ12" s="38">
        <v>98185</v>
      </c>
      <c r="BA12" s="38">
        <v>68410</v>
      </c>
      <c r="BB12" s="38">
        <v>47037</v>
      </c>
      <c r="BC12" s="38">
        <v>68453</v>
      </c>
    </row>
    <row r="13" spans="1:55" ht="12" x14ac:dyDescent="0.25">
      <c r="A13" s="47" t="s">
        <v>29</v>
      </c>
      <c r="B13" s="48" t="s">
        <v>30</v>
      </c>
      <c r="C13" s="45">
        <f t="shared" si="17"/>
        <v>2</v>
      </c>
      <c r="D13" s="46">
        <f t="shared" si="0"/>
        <v>8.0135782069137948E-2</v>
      </c>
      <c r="E13" s="47">
        <v>0</v>
      </c>
      <c r="F13" s="49">
        <f t="shared" si="1"/>
        <v>0</v>
      </c>
      <c r="G13" s="47">
        <v>0</v>
      </c>
      <c r="H13" s="49">
        <f t="shared" si="2"/>
        <v>0</v>
      </c>
      <c r="I13" s="47">
        <v>0</v>
      </c>
      <c r="J13" s="49">
        <f t="shared" si="3"/>
        <v>0</v>
      </c>
      <c r="K13" s="47">
        <v>0</v>
      </c>
      <c r="L13" s="49">
        <f t="shared" si="4"/>
        <v>0</v>
      </c>
      <c r="M13" s="47">
        <v>0</v>
      </c>
      <c r="N13" s="49">
        <f t="shared" si="5"/>
        <v>0</v>
      </c>
      <c r="O13" s="47">
        <v>0</v>
      </c>
      <c r="P13" s="49">
        <f t="shared" si="6"/>
        <v>0</v>
      </c>
      <c r="Q13" s="47">
        <v>0</v>
      </c>
      <c r="R13" s="49">
        <f t="shared" si="7"/>
        <v>0</v>
      </c>
      <c r="S13" s="47">
        <v>0</v>
      </c>
      <c r="T13" s="49">
        <f t="shared" si="8"/>
        <v>0</v>
      </c>
      <c r="U13" s="47">
        <v>0</v>
      </c>
      <c r="V13" s="49">
        <f t="shared" si="9"/>
        <v>0</v>
      </c>
      <c r="W13" s="47">
        <v>0</v>
      </c>
      <c r="X13" s="49">
        <f t="shared" si="10"/>
        <v>0</v>
      </c>
      <c r="Y13" s="47">
        <v>1</v>
      </c>
      <c r="Z13" s="49">
        <f t="shared" si="11"/>
        <v>0.70966276825252639</v>
      </c>
      <c r="AA13" s="47">
        <v>0</v>
      </c>
      <c r="AB13" s="49">
        <f t="shared" si="12"/>
        <v>0</v>
      </c>
      <c r="AC13" s="47">
        <v>0</v>
      </c>
      <c r="AD13" s="49">
        <f t="shared" si="13"/>
        <v>0</v>
      </c>
      <c r="AE13" s="47">
        <v>0</v>
      </c>
      <c r="AF13" s="49">
        <f t="shared" si="14"/>
        <v>0</v>
      </c>
      <c r="AG13" s="47">
        <v>0</v>
      </c>
      <c r="AH13" s="49">
        <f t="shared" si="15"/>
        <v>0</v>
      </c>
      <c r="AI13" s="47">
        <v>1</v>
      </c>
      <c r="AJ13" s="49">
        <f t="shared" si="16"/>
        <v>1.4608563539947117</v>
      </c>
      <c r="AM13" s="38">
        <v>2495764</v>
      </c>
      <c r="AN13" s="38">
        <v>189917</v>
      </c>
      <c r="AO13" s="38">
        <v>190424</v>
      </c>
      <c r="AP13" s="38">
        <v>187853</v>
      </c>
      <c r="AQ13" s="38">
        <v>205885</v>
      </c>
      <c r="AR13" s="38">
        <v>223390</v>
      </c>
      <c r="AS13" s="38">
        <v>230726</v>
      </c>
      <c r="AT13" s="38">
        <v>224631</v>
      </c>
      <c r="AU13" s="38">
        <v>192182</v>
      </c>
      <c r="AV13" s="38">
        <v>159211</v>
      </c>
      <c r="AW13" s="38">
        <v>144222</v>
      </c>
      <c r="AX13" s="38">
        <v>140912</v>
      </c>
      <c r="AY13" s="38">
        <v>124326</v>
      </c>
      <c r="AZ13" s="38">
        <v>98185</v>
      </c>
      <c r="BA13" s="38">
        <v>68410</v>
      </c>
      <c r="BB13" s="38">
        <v>47037</v>
      </c>
      <c r="BC13" s="38">
        <v>68453</v>
      </c>
    </row>
    <row r="14" spans="1:55" ht="12" x14ac:dyDescent="0.25">
      <c r="A14" s="47" t="s">
        <v>31</v>
      </c>
      <c r="B14" s="48" t="s">
        <v>32</v>
      </c>
      <c r="C14" s="45">
        <f t="shared" si="17"/>
        <v>11</v>
      </c>
      <c r="D14" s="46">
        <f t="shared" si="0"/>
        <v>0.44074680138025868</v>
      </c>
      <c r="E14" s="50">
        <v>2</v>
      </c>
      <c r="F14" s="49">
        <f t="shared" si="1"/>
        <v>1.0530916137049342</v>
      </c>
      <c r="G14" s="47">
        <v>1</v>
      </c>
      <c r="H14" s="49">
        <f t="shared" si="2"/>
        <v>0.52514388942570267</v>
      </c>
      <c r="I14" s="50">
        <v>0</v>
      </c>
      <c r="J14" s="49">
        <f t="shared" si="3"/>
        <v>0</v>
      </c>
      <c r="K14" s="50">
        <v>0</v>
      </c>
      <c r="L14" s="49">
        <f t="shared" si="4"/>
        <v>0</v>
      </c>
      <c r="M14" s="47">
        <v>0</v>
      </c>
      <c r="N14" s="49">
        <f t="shared" si="5"/>
        <v>0</v>
      </c>
      <c r="O14" s="47">
        <v>0</v>
      </c>
      <c r="P14" s="49">
        <f t="shared" si="6"/>
        <v>0</v>
      </c>
      <c r="Q14" s="50">
        <v>0</v>
      </c>
      <c r="R14" s="49">
        <f t="shared" si="7"/>
        <v>0</v>
      </c>
      <c r="S14" s="50">
        <v>2</v>
      </c>
      <c r="T14" s="49">
        <f t="shared" si="8"/>
        <v>1.0406801885712502</v>
      </c>
      <c r="U14" s="47">
        <v>1</v>
      </c>
      <c r="V14" s="49">
        <f t="shared" si="9"/>
        <v>0.62809730483446491</v>
      </c>
      <c r="W14" s="47">
        <v>0</v>
      </c>
      <c r="X14" s="49">
        <f t="shared" si="10"/>
        <v>0</v>
      </c>
      <c r="Y14" s="47">
        <v>0</v>
      </c>
      <c r="Z14" s="49">
        <f t="shared" si="11"/>
        <v>0</v>
      </c>
      <c r="AA14" s="47">
        <v>0</v>
      </c>
      <c r="AB14" s="49">
        <f t="shared" si="12"/>
        <v>0</v>
      </c>
      <c r="AC14" s="47">
        <v>1</v>
      </c>
      <c r="AD14" s="49">
        <f t="shared" si="13"/>
        <v>1.0184855120435912</v>
      </c>
      <c r="AE14" s="47">
        <v>1</v>
      </c>
      <c r="AF14" s="49">
        <f t="shared" si="14"/>
        <v>1.4617745943575502</v>
      </c>
      <c r="AG14" s="47">
        <v>1</v>
      </c>
      <c r="AH14" s="49">
        <f t="shared" si="15"/>
        <v>2.1259859259731702</v>
      </c>
      <c r="AI14" s="47">
        <v>2</v>
      </c>
      <c r="AJ14" s="49">
        <f t="shared" si="16"/>
        <v>2.9217127079894234</v>
      </c>
      <c r="AM14" s="38">
        <v>2495764</v>
      </c>
      <c r="AN14" s="38">
        <v>189917</v>
      </c>
      <c r="AO14" s="38">
        <v>190424</v>
      </c>
      <c r="AP14" s="38">
        <v>187853</v>
      </c>
      <c r="AQ14" s="38">
        <v>205885</v>
      </c>
      <c r="AR14" s="38">
        <v>223390</v>
      </c>
      <c r="AS14" s="38">
        <v>230726</v>
      </c>
      <c r="AT14" s="38">
        <v>224631</v>
      </c>
      <c r="AU14" s="38">
        <v>192182</v>
      </c>
      <c r="AV14" s="38">
        <v>159211</v>
      </c>
      <c r="AW14" s="38">
        <v>144222</v>
      </c>
      <c r="AX14" s="38">
        <v>140912</v>
      </c>
      <c r="AY14" s="38">
        <v>124326</v>
      </c>
      <c r="AZ14" s="38">
        <v>98185</v>
      </c>
      <c r="BA14" s="38">
        <v>68410</v>
      </c>
      <c r="BB14" s="38">
        <v>47037</v>
      </c>
      <c r="BC14" s="38">
        <v>68453</v>
      </c>
    </row>
    <row r="15" spans="1:55" ht="12" x14ac:dyDescent="0.25">
      <c r="A15" s="47" t="s">
        <v>33</v>
      </c>
      <c r="B15" s="48" t="s">
        <v>34</v>
      </c>
      <c r="C15" s="45">
        <f t="shared" si="17"/>
        <v>10</v>
      </c>
      <c r="D15" s="46">
        <f t="shared" si="0"/>
        <v>0.40067891034568975</v>
      </c>
      <c r="E15" s="47">
        <v>0</v>
      </c>
      <c r="F15" s="49">
        <f t="shared" si="1"/>
        <v>0</v>
      </c>
      <c r="G15" s="47">
        <v>1</v>
      </c>
      <c r="H15" s="49">
        <f t="shared" si="2"/>
        <v>0.52514388942570267</v>
      </c>
      <c r="I15" s="47">
        <v>0</v>
      </c>
      <c r="J15" s="49">
        <f t="shared" si="3"/>
        <v>0</v>
      </c>
      <c r="K15" s="50">
        <v>0</v>
      </c>
      <c r="L15" s="49">
        <f t="shared" si="4"/>
        <v>0</v>
      </c>
      <c r="M15" s="47">
        <v>0</v>
      </c>
      <c r="N15" s="49">
        <f t="shared" si="5"/>
        <v>0</v>
      </c>
      <c r="O15" s="47">
        <v>0</v>
      </c>
      <c r="P15" s="49">
        <f t="shared" si="6"/>
        <v>0</v>
      </c>
      <c r="Q15" s="47">
        <v>0</v>
      </c>
      <c r="R15" s="49">
        <f t="shared" si="7"/>
        <v>0</v>
      </c>
      <c r="S15" s="50">
        <v>0</v>
      </c>
      <c r="T15" s="49">
        <f t="shared" si="8"/>
        <v>0</v>
      </c>
      <c r="U15" s="47">
        <v>1</v>
      </c>
      <c r="V15" s="49">
        <f t="shared" si="9"/>
        <v>0.62809730483446491</v>
      </c>
      <c r="W15" s="47">
        <v>0</v>
      </c>
      <c r="X15" s="49">
        <f t="shared" si="10"/>
        <v>0</v>
      </c>
      <c r="Y15" s="47">
        <v>1</v>
      </c>
      <c r="Z15" s="49">
        <f t="shared" si="11"/>
        <v>0.70966276825252639</v>
      </c>
      <c r="AA15" s="47">
        <v>1</v>
      </c>
      <c r="AB15" s="49">
        <f t="shared" si="12"/>
        <v>0.80433698502324535</v>
      </c>
      <c r="AC15" s="47">
        <v>0</v>
      </c>
      <c r="AD15" s="49">
        <f t="shared" si="13"/>
        <v>0</v>
      </c>
      <c r="AE15" s="47">
        <v>3</v>
      </c>
      <c r="AF15" s="49">
        <f t="shared" si="14"/>
        <v>4.3853237830726499</v>
      </c>
      <c r="AG15" s="47">
        <v>1</v>
      </c>
      <c r="AH15" s="49">
        <f t="shared" si="15"/>
        <v>2.1259859259731702</v>
      </c>
      <c r="AI15" s="47">
        <v>2</v>
      </c>
      <c r="AJ15" s="49">
        <f t="shared" si="16"/>
        <v>2.9217127079894234</v>
      </c>
      <c r="AM15" s="38">
        <v>2495764</v>
      </c>
      <c r="AN15" s="38">
        <v>189917</v>
      </c>
      <c r="AO15" s="38">
        <v>190424</v>
      </c>
      <c r="AP15" s="38">
        <v>187853</v>
      </c>
      <c r="AQ15" s="38">
        <v>205885</v>
      </c>
      <c r="AR15" s="38">
        <v>223390</v>
      </c>
      <c r="AS15" s="38">
        <v>230726</v>
      </c>
      <c r="AT15" s="38">
        <v>224631</v>
      </c>
      <c r="AU15" s="38">
        <v>192182</v>
      </c>
      <c r="AV15" s="38">
        <v>159211</v>
      </c>
      <c r="AW15" s="38">
        <v>144222</v>
      </c>
      <c r="AX15" s="38">
        <v>140912</v>
      </c>
      <c r="AY15" s="38">
        <v>124326</v>
      </c>
      <c r="AZ15" s="38">
        <v>98185</v>
      </c>
      <c r="BA15" s="38">
        <v>68410</v>
      </c>
      <c r="BB15" s="38">
        <v>47037</v>
      </c>
      <c r="BC15" s="38">
        <v>68453</v>
      </c>
    </row>
    <row r="16" spans="1:55" ht="12" x14ac:dyDescent="0.25">
      <c r="A16" s="47" t="s">
        <v>35</v>
      </c>
      <c r="B16" s="48" t="s">
        <v>36</v>
      </c>
      <c r="C16" s="45">
        <f t="shared" si="17"/>
        <v>9</v>
      </c>
      <c r="D16" s="46">
        <f t="shared" si="0"/>
        <v>0.36061101931112077</v>
      </c>
      <c r="E16" s="47">
        <v>0</v>
      </c>
      <c r="F16" s="49">
        <f t="shared" si="1"/>
        <v>0</v>
      </c>
      <c r="G16" s="47">
        <v>0</v>
      </c>
      <c r="H16" s="49">
        <f t="shared" si="2"/>
        <v>0</v>
      </c>
      <c r="I16" s="47">
        <v>0</v>
      </c>
      <c r="J16" s="49">
        <f t="shared" si="3"/>
        <v>0</v>
      </c>
      <c r="K16" s="50">
        <v>0</v>
      </c>
      <c r="L16" s="49">
        <f t="shared" si="4"/>
        <v>0</v>
      </c>
      <c r="M16" s="47">
        <v>0</v>
      </c>
      <c r="N16" s="49">
        <f t="shared" si="5"/>
        <v>0</v>
      </c>
      <c r="O16" s="47">
        <v>1</v>
      </c>
      <c r="P16" s="49">
        <f t="shared" si="6"/>
        <v>0.4334145263212642</v>
      </c>
      <c r="Q16" s="47">
        <v>0</v>
      </c>
      <c r="R16" s="49">
        <f t="shared" si="7"/>
        <v>0</v>
      </c>
      <c r="S16" s="50">
        <v>2</v>
      </c>
      <c r="T16" s="49">
        <f t="shared" si="8"/>
        <v>1.0406801885712502</v>
      </c>
      <c r="U16" s="47">
        <v>0</v>
      </c>
      <c r="V16" s="49">
        <f t="shared" si="9"/>
        <v>0</v>
      </c>
      <c r="W16" s="47">
        <v>1</v>
      </c>
      <c r="X16" s="49">
        <f t="shared" si="10"/>
        <v>0.69337549056315961</v>
      </c>
      <c r="Y16" s="47">
        <v>0</v>
      </c>
      <c r="Z16" s="49">
        <f t="shared" si="11"/>
        <v>0</v>
      </c>
      <c r="AA16" s="47">
        <v>0</v>
      </c>
      <c r="AB16" s="49">
        <f t="shared" si="12"/>
        <v>0</v>
      </c>
      <c r="AC16" s="47">
        <v>2</v>
      </c>
      <c r="AD16" s="49">
        <f t="shared" si="13"/>
        <v>2.0369710240871823</v>
      </c>
      <c r="AE16" s="47">
        <v>2</v>
      </c>
      <c r="AF16" s="49">
        <f t="shared" si="14"/>
        <v>2.9235491887151004</v>
      </c>
      <c r="AG16" s="47">
        <v>0</v>
      </c>
      <c r="AH16" s="49">
        <f t="shared" si="15"/>
        <v>0</v>
      </c>
      <c r="AI16" s="47">
        <v>1</v>
      </c>
      <c r="AJ16" s="49">
        <f t="shared" si="16"/>
        <v>1.4608563539947117</v>
      </c>
      <c r="AM16" s="38">
        <v>2495764</v>
      </c>
      <c r="AN16" s="38">
        <v>189917</v>
      </c>
      <c r="AO16" s="38">
        <v>190424</v>
      </c>
      <c r="AP16" s="38">
        <v>187853</v>
      </c>
      <c r="AQ16" s="38">
        <v>205885</v>
      </c>
      <c r="AR16" s="38">
        <v>223390</v>
      </c>
      <c r="AS16" s="38">
        <v>230726</v>
      </c>
      <c r="AT16" s="38">
        <v>224631</v>
      </c>
      <c r="AU16" s="38">
        <v>192182</v>
      </c>
      <c r="AV16" s="38">
        <v>159211</v>
      </c>
      <c r="AW16" s="38">
        <v>144222</v>
      </c>
      <c r="AX16" s="38">
        <v>140912</v>
      </c>
      <c r="AY16" s="38">
        <v>124326</v>
      </c>
      <c r="AZ16" s="38">
        <v>98185</v>
      </c>
      <c r="BA16" s="38">
        <v>68410</v>
      </c>
      <c r="BB16" s="38">
        <v>47037</v>
      </c>
      <c r="BC16" s="38">
        <v>68453</v>
      </c>
    </row>
    <row r="17" spans="1:55" ht="12" x14ac:dyDescent="0.25">
      <c r="A17" s="47" t="s">
        <v>37</v>
      </c>
      <c r="B17" s="48" t="s">
        <v>38</v>
      </c>
      <c r="C17" s="45">
        <f t="shared" si="17"/>
        <v>2</v>
      </c>
      <c r="D17" s="46">
        <f t="shared" si="0"/>
        <v>8.0135782069137948E-2</v>
      </c>
      <c r="E17" s="47">
        <v>0</v>
      </c>
      <c r="F17" s="49">
        <f t="shared" si="1"/>
        <v>0</v>
      </c>
      <c r="G17" s="47">
        <v>0</v>
      </c>
      <c r="H17" s="49">
        <f t="shared" si="2"/>
        <v>0</v>
      </c>
      <c r="I17" s="47">
        <v>0</v>
      </c>
      <c r="J17" s="49">
        <f t="shared" si="3"/>
        <v>0</v>
      </c>
      <c r="K17" s="50">
        <v>0</v>
      </c>
      <c r="L17" s="49">
        <f t="shared" si="4"/>
        <v>0</v>
      </c>
      <c r="M17" s="47">
        <v>0</v>
      </c>
      <c r="N17" s="49">
        <f t="shared" si="5"/>
        <v>0</v>
      </c>
      <c r="O17" s="47">
        <v>0</v>
      </c>
      <c r="P17" s="49">
        <f t="shared" si="6"/>
        <v>0</v>
      </c>
      <c r="Q17" s="47">
        <v>0</v>
      </c>
      <c r="R17" s="49">
        <f t="shared" si="7"/>
        <v>0</v>
      </c>
      <c r="S17" s="50">
        <v>1</v>
      </c>
      <c r="T17" s="49">
        <f t="shared" si="8"/>
        <v>0.52034009428562511</v>
      </c>
      <c r="U17" s="47">
        <v>0</v>
      </c>
      <c r="V17" s="49">
        <f t="shared" si="9"/>
        <v>0</v>
      </c>
      <c r="W17" s="47">
        <v>0</v>
      </c>
      <c r="X17" s="49">
        <f t="shared" si="10"/>
        <v>0</v>
      </c>
      <c r="Y17" s="47">
        <v>0</v>
      </c>
      <c r="Z17" s="49">
        <f t="shared" si="11"/>
        <v>0</v>
      </c>
      <c r="AA17" s="47">
        <v>0</v>
      </c>
      <c r="AB17" s="49">
        <f t="shared" si="12"/>
        <v>0</v>
      </c>
      <c r="AC17" s="47">
        <v>0</v>
      </c>
      <c r="AD17" s="49">
        <f t="shared" si="13"/>
        <v>0</v>
      </c>
      <c r="AE17" s="47">
        <v>1</v>
      </c>
      <c r="AF17" s="49">
        <f t="shared" si="14"/>
        <v>1.4617745943575502</v>
      </c>
      <c r="AG17" s="47">
        <v>0</v>
      </c>
      <c r="AH17" s="49">
        <f t="shared" si="15"/>
        <v>0</v>
      </c>
      <c r="AI17" s="47">
        <v>0</v>
      </c>
      <c r="AJ17" s="49">
        <f t="shared" si="16"/>
        <v>0</v>
      </c>
      <c r="AM17" s="38">
        <v>2495764</v>
      </c>
      <c r="AN17" s="38">
        <v>189917</v>
      </c>
      <c r="AO17" s="38">
        <v>190424</v>
      </c>
      <c r="AP17" s="38">
        <v>187853</v>
      </c>
      <c r="AQ17" s="38">
        <v>205885</v>
      </c>
      <c r="AR17" s="38">
        <v>223390</v>
      </c>
      <c r="AS17" s="38">
        <v>230726</v>
      </c>
      <c r="AT17" s="38">
        <v>224631</v>
      </c>
      <c r="AU17" s="38">
        <v>192182</v>
      </c>
      <c r="AV17" s="38">
        <v>159211</v>
      </c>
      <c r="AW17" s="38">
        <v>144222</v>
      </c>
      <c r="AX17" s="38">
        <v>140912</v>
      </c>
      <c r="AY17" s="38">
        <v>124326</v>
      </c>
      <c r="AZ17" s="38">
        <v>98185</v>
      </c>
      <c r="BA17" s="38">
        <v>68410</v>
      </c>
      <c r="BB17" s="38">
        <v>47037</v>
      </c>
      <c r="BC17" s="38">
        <v>68453</v>
      </c>
    </row>
    <row r="18" spans="1:55" ht="12" x14ac:dyDescent="0.25">
      <c r="A18" s="47" t="s">
        <v>39</v>
      </c>
      <c r="B18" s="48" t="s">
        <v>40</v>
      </c>
      <c r="C18" s="45">
        <f t="shared" si="17"/>
        <v>24</v>
      </c>
      <c r="D18" s="46">
        <f t="shared" si="0"/>
        <v>0.96162938482965532</v>
      </c>
      <c r="E18" s="47">
        <v>0</v>
      </c>
      <c r="F18" s="49">
        <f t="shared" si="1"/>
        <v>0</v>
      </c>
      <c r="G18" s="47">
        <v>0</v>
      </c>
      <c r="H18" s="49">
        <f t="shared" si="2"/>
        <v>0</v>
      </c>
      <c r="I18" s="47">
        <v>0</v>
      </c>
      <c r="J18" s="49">
        <f t="shared" si="3"/>
        <v>0</v>
      </c>
      <c r="K18" s="50">
        <v>1</v>
      </c>
      <c r="L18" s="49">
        <f t="shared" si="4"/>
        <v>0.48570804089661701</v>
      </c>
      <c r="M18" s="47">
        <v>0</v>
      </c>
      <c r="N18" s="49">
        <f t="shared" si="5"/>
        <v>0</v>
      </c>
      <c r="O18" s="47">
        <v>0</v>
      </c>
      <c r="P18" s="49">
        <f t="shared" si="6"/>
        <v>0</v>
      </c>
      <c r="Q18" s="47">
        <v>0</v>
      </c>
      <c r="R18" s="49">
        <f t="shared" si="7"/>
        <v>0</v>
      </c>
      <c r="S18" s="50">
        <v>1</v>
      </c>
      <c r="T18" s="49">
        <f t="shared" si="8"/>
        <v>0.52034009428562511</v>
      </c>
      <c r="U18" s="47">
        <v>1</v>
      </c>
      <c r="V18" s="49">
        <f t="shared" si="9"/>
        <v>0.62809730483446491</v>
      </c>
      <c r="W18" s="47">
        <v>2</v>
      </c>
      <c r="X18" s="49">
        <f t="shared" si="10"/>
        <v>1.3867509811263192</v>
      </c>
      <c r="Y18" s="47">
        <v>4</v>
      </c>
      <c r="Z18" s="49">
        <f t="shared" si="11"/>
        <v>2.8386510730101056</v>
      </c>
      <c r="AA18" s="47">
        <v>7</v>
      </c>
      <c r="AB18" s="49">
        <f t="shared" si="12"/>
        <v>5.6303588951627175</v>
      </c>
      <c r="AC18" s="47">
        <v>1</v>
      </c>
      <c r="AD18" s="49">
        <f t="shared" si="13"/>
        <v>1.0184855120435912</v>
      </c>
      <c r="AE18" s="47">
        <v>2</v>
      </c>
      <c r="AF18" s="49">
        <f t="shared" si="14"/>
        <v>2.9235491887151004</v>
      </c>
      <c r="AG18" s="47">
        <v>0</v>
      </c>
      <c r="AH18" s="49">
        <f t="shared" si="15"/>
        <v>0</v>
      </c>
      <c r="AI18" s="47">
        <v>5</v>
      </c>
      <c r="AJ18" s="49">
        <f t="shared" si="16"/>
        <v>7.3042817699735583</v>
      </c>
      <c r="AM18" s="38">
        <v>2495764</v>
      </c>
      <c r="AN18" s="38">
        <v>189917</v>
      </c>
      <c r="AO18" s="38">
        <v>190424</v>
      </c>
      <c r="AP18" s="38">
        <v>187853</v>
      </c>
      <c r="AQ18" s="38">
        <v>205885</v>
      </c>
      <c r="AR18" s="38">
        <v>223390</v>
      </c>
      <c r="AS18" s="38">
        <v>230726</v>
      </c>
      <c r="AT18" s="38">
        <v>224631</v>
      </c>
      <c r="AU18" s="38">
        <v>192182</v>
      </c>
      <c r="AV18" s="38">
        <v>159211</v>
      </c>
      <c r="AW18" s="38">
        <v>144222</v>
      </c>
      <c r="AX18" s="38">
        <v>140912</v>
      </c>
      <c r="AY18" s="38">
        <v>124326</v>
      </c>
      <c r="AZ18" s="38">
        <v>98185</v>
      </c>
      <c r="BA18" s="38">
        <v>68410</v>
      </c>
      <c r="BB18" s="38">
        <v>47037</v>
      </c>
      <c r="BC18" s="38">
        <v>68453</v>
      </c>
    </row>
    <row r="19" spans="1:55" ht="12" x14ac:dyDescent="0.25">
      <c r="A19" s="47" t="s">
        <v>41</v>
      </c>
      <c r="B19" s="48" t="s">
        <v>42</v>
      </c>
      <c r="C19" s="45">
        <f t="shared" si="17"/>
        <v>9</v>
      </c>
      <c r="D19" s="46">
        <f t="shared" si="0"/>
        <v>0.36061101931112077</v>
      </c>
      <c r="E19" s="47">
        <v>0</v>
      </c>
      <c r="F19" s="49">
        <f t="shared" si="1"/>
        <v>0</v>
      </c>
      <c r="G19" s="47">
        <v>0</v>
      </c>
      <c r="H19" s="49">
        <f t="shared" si="2"/>
        <v>0</v>
      </c>
      <c r="I19" s="47">
        <v>0</v>
      </c>
      <c r="J19" s="49">
        <f t="shared" si="3"/>
        <v>0</v>
      </c>
      <c r="K19" s="50">
        <v>0</v>
      </c>
      <c r="L19" s="49">
        <f t="shared" si="4"/>
        <v>0</v>
      </c>
      <c r="M19" s="47">
        <v>1</v>
      </c>
      <c r="N19" s="49">
        <f t="shared" si="5"/>
        <v>0.44764761179999102</v>
      </c>
      <c r="O19" s="47">
        <v>1</v>
      </c>
      <c r="P19" s="49">
        <f t="shared" si="6"/>
        <v>0.4334145263212642</v>
      </c>
      <c r="Q19" s="47">
        <v>0</v>
      </c>
      <c r="R19" s="49">
        <f t="shared" si="7"/>
        <v>0</v>
      </c>
      <c r="S19" s="50">
        <v>1</v>
      </c>
      <c r="T19" s="49">
        <f t="shared" si="8"/>
        <v>0.52034009428562511</v>
      </c>
      <c r="U19" s="47">
        <v>0</v>
      </c>
      <c r="V19" s="49">
        <f t="shared" si="9"/>
        <v>0</v>
      </c>
      <c r="W19" s="47">
        <v>0</v>
      </c>
      <c r="X19" s="49">
        <f t="shared" si="10"/>
        <v>0</v>
      </c>
      <c r="Y19" s="47">
        <v>2</v>
      </c>
      <c r="Z19" s="49">
        <f t="shared" si="11"/>
        <v>1.4193255365050528</v>
      </c>
      <c r="AA19" s="47">
        <v>0</v>
      </c>
      <c r="AB19" s="49">
        <f t="shared" si="12"/>
        <v>0</v>
      </c>
      <c r="AC19" s="47">
        <v>0</v>
      </c>
      <c r="AD19" s="49">
        <f t="shared" si="13"/>
        <v>0</v>
      </c>
      <c r="AE19" s="47">
        <v>1</v>
      </c>
      <c r="AF19" s="49">
        <f t="shared" si="14"/>
        <v>1.4617745943575502</v>
      </c>
      <c r="AG19" s="47">
        <v>2</v>
      </c>
      <c r="AH19" s="49">
        <f t="shared" si="15"/>
        <v>4.2519718519463403</v>
      </c>
      <c r="AI19" s="47">
        <v>1</v>
      </c>
      <c r="AJ19" s="49">
        <f t="shared" si="16"/>
        <v>1.4608563539947117</v>
      </c>
      <c r="AM19" s="38">
        <v>2495764</v>
      </c>
      <c r="AN19" s="38">
        <v>189917</v>
      </c>
      <c r="AO19" s="38">
        <v>190424</v>
      </c>
      <c r="AP19" s="38">
        <v>187853</v>
      </c>
      <c r="AQ19" s="38">
        <v>205885</v>
      </c>
      <c r="AR19" s="38">
        <v>223390</v>
      </c>
      <c r="AS19" s="38">
        <v>230726</v>
      </c>
      <c r="AT19" s="38">
        <v>224631</v>
      </c>
      <c r="AU19" s="38">
        <v>192182</v>
      </c>
      <c r="AV19" s="38">
        <v>159211</v>
      </c>
      <c r="AW19" s="38">
        <v>144222</v>
      </c>
      <c r="AX19" s="38">
        <v>140912</v>
      </c>
      <c r="AY19" s="38">
        <v>124326</v>
      </c>
      <c r="AZ19" s="38">
        <v>98185</v>
      </c>
      <c r="BA19" s="38">
        <v>68410</v>
      </c>
      <c r="BB19" s="38">
        <v>47037</v>
      </c>
      <c r="BC19" s="38">
        <v>68453</v>
      </c>
    </row>
    <row r="20" spans="1:55" ht="12" x14ac:dyDescent="0.25">
      <c r="A20" s="47" t="s">
        <v>43</v>
      </c>
      <c r="B20" s="48" t="s">
        <v>44</v>
      </c>
      <c r="C20" s="45">
        <f t="shared" si="17"/>
        <v>18</v>
      </c>
      <c r="D20" s="46">
        <f t="shared" si="0"/>
        <v>0.72122203862224155</v>
      </c>
      <c r="E20" s="47">
        <v>0</v>
      </c>
      <c r="F20" s="49">
        <f t="shared" si="1"/>
        <v>0</v>
      </c>
      <c r="G20" s="47">
        <v>1</v>
      </c>
      <c r="H20" s="49">
        <f t="shared" si="2"/>
        <v>0.52514388942570267</v>
      </c>
      <c r="I20" s="47">
        <v>1</v>
      </c>
      <c r="J20" s="49">
        <f t="shared" si="3"/>
        <v>0.53233113125688702</v>
      </c>
      <c r="K20" s="50">
        <v>2</v>
      </c>
      <c r="L20" s="49">
        <f t="shared" si="4"/>
        <v>0.97141608179323402</v>
      </c>
      <c r="M20" s="47">
        <v>1</v>
      </c>
      <c r="N20" s="49">
        <f t="shared" si="5"/>
        <v>0.44764761179999102</v>
      </c>
      <c r="O20" s="47">
        <v>1</v>
      </c>
      <c r="P20" s="49">
        <f t="shared" si="6"/>
        <v>0.4334145263212642</v>
      </c>
      <c r="Q20" s="47">
        <v>0</v>
      </c>
      <c r="R20" s="49">
        <f t="shared" si="7"/>
        <v>0</v>
      </c>
      <c r="S20" s="50">
        <v>0</v>
      </c>
      <c r="T20" s="49">
        <f t="shared" si="8"/>
        <v>0</v>
      </c>
      <c r="U20" s="47">
        <v>0</v>
      </c>
      <c r="V20" s="49">
        <f t="shared" si="9"/>
        <v>0</v>
      </c>
      <c r="W20" s="47">
        <v>4</v>
      </c>
      <c r="X20" s="49">
        <f t="shared" si="10"/>
        <v>2.7735019622526385</v>
      </c>
      <c r="Y20" s="47">
        <v>2</v>
      </c>
      <c r="Z20" s="49">
        <f t="shared" si="11"/>
        <v>1.4193255365050528</v>
      </c>
      <c r="AA20" s="47">
        <v>1</v>
      </c>
      <c r="AB20" s="49">
        <f t="shared" si="12"/>
        <v>0.80433698502324535</v>
      </c>
      <c r="AC20" s="47">
        <v>3</v>
      </c>
      <c r="AD20" s="49">
        <f t="shared" si="13"/>
        <v>3.0554565361307735</v>
      </c>
      <c r="AE20" s="47">
        <v>1</v>
      </c>
      <c r="AF20" s="49">
        <f t="shared" si="14"/>
        <v>1.4617745943575502</v>
      </c>
      <c r="AG20" s="47">
        <v>1</v>
      </c>
      <c r="AH20" s="49">
        <f t="shared" si="15"/>
        <v>2.1259859259731702</v>
      </c>
      <c r="AI20" s="47">
        <v>0</v>
      </c>
      <c r="AJ20" s="49">
        <f t="shared" si="16"/>
        <v>0</v>
      </c>
      <c r="AM20" s="38">
        <v>2495764</v>
      </c>
      <c r="AN20" s="38">
        <v>189917</v>
      </c>
      <c r="AO20" s="38">
        <v>190424</v>
      </c>
      <c r="AP20" s="38">
        <v>187853</v>
      </c>
      <c r="AQ20" s="38">
        <v>205885</v>
      </c>
      <c r="AR20" s="38">
        <v>223390</v>
      </c>
      <c r="AS20" s="38">
        <v>230726</v>
      </c>
      <c r="AT20" s="38">
        <v>224631</v>
      </c>
      <c r="AU20" s="38">
        <v>192182</v>
      </c>
      <c r="AV20" s="38">
        <v>159211</v>
      </c>
      <c r="AW20" s="38">
        <v>144222</v>
      </c>
      <c r="AX20" s="38">
        <v>140912</v>
      </c>
      <c r="AY20" s="38">
        <v>124326</v>
      </c>
      <c r="AZ20" s="38">
        <v>98185</v>
      </c>
      <c r="BA20" s="38">
        <v>68410</v>
      </c>
      <c r="BB20" s="38">
        <v>47037</v>
      </c>
      <c r="BC20" s="38">
        <v>68453</v>
      </c>
    </row>
    <row r="21" spans="1:55" ht="12" x14ac:dyDescent="0.25">
      <c r="A21" s="47" t="s">
        <v>45</v>
      </c>
      <c r="B21" s="48" t="s">
        <v>46</v>
      </c>
      <c r="C21" s="45">
        <f t="shared" si="17"/>
        <v>2</v>
      </c>
      <c r="D21" s="46">
        <f t="shared" si="0"/>
        <v>8.0135782069137948E-2</v>
      </c>
      <c r="E21" s="47">
        <v>0</v>
      </c>
      <c r="F21" s="49">
        <f t="shared" si="1"/>
        <v>0</v>
      </c>
      <c r="G21" s="47">
        <v>0</v>
      </c>
      <c r="H21" s="49">
        <f t="shared" si="2"/>
        <v>0</v>
      </c>
      <c r="I21" s="47">
        <v>0</v>
      </c>
      <c r="J21" s="49">
        <f t="shared" si="3"/>
        <v>0</v>
      </c>
      <c r="K21" s="50">
        <v>0</v>
      </c>
      <c r="L21" s="49">
        <f t="shared" si="4"/>
        <v>0</v>
      </c>
      <c r="M21" s="47">
        <v>0</v>
      </c>
      <c r="N21" s="49">
        <f t="shared" si="5"/>
        <v>0</v>
      </c>
      <c r="O21" s="47">
        <v>0</v>
      </c>
      <c r="P21" s="49">
        <f t="shared" si="6"/>
        <v>0</v>
      </c>
      <c r="Q21" s="47">
        <v>0</v>
      </c>
      <c r="R21" s="49">
        <f t="shared" si="7"/>
        <v>0</v>
      </c>
      <c r="S21" s="50">
        <v>0</v>
      </c>
      <c r="T21" s="49">
        <f t="shared" si="8"/>
        <v>0</v>
      </c>
      <c r="U21" s="47">
        <v>0</v>
      </c>
      <c r="V21" s="49">
        <f t="shared" si="9"/>
        <v>0</v>
      </c>
      <c r="W21" s="47">
        <v>0</v>
      </c>
      <c r="X21" s="49">
        <f t="shared" si="10"/>
        <v>0</v>
      </c>
      <c r="Y21" s="47">
        <v>0</v>
      </c>
      <c r="Z21" s="49">
        <f t="shared" si="11"/>
        <v>0</v>
      </c>
      <c r="AA21" s="47">
        <v>0</v>
      </c>
      <c r="AB21" s="49">
        <f t="shared" si="12"/>
        <v>0</v>
      </c>
      <c r="AC21" s="47">
        <v>0</v>
      </c>
      <c r="AD21" s="49">
        <f t="shared" si="13"/>
        <v>0</v>
      </c>
      <c r="AE21" s="47">
        <v>1</v>
      </c>
      <c r="AF21" s="49">
        <f t="shared" si="14"/>
        <v>1.4617745943575502</v>
      </c>
      <c r="AG21" s="47">
        <v>1</v>
      </c>
      <c r="AH21" s="49">
        <f t="shared" si="15"/>
        <v>2.1259859259731702</v>
      </c>
      <c r="AI21" s="47">
        <v>0</v>
      </c>
      <c r="AJ21" s="49">
        <f t="shared" si="16"/>
        <v>0</v>
      </c>
      <c r="AM21" s="38">
        <v>2495764</v>
      </c>
      <c r="AN21" s="38">
        <v>189917</v>
      </c>
      <c r="AO21" s="38">
        <v>190424</v>
      </c>
      <c r="AP21" s="38">
        <v>187853</v>
      </c>
      <c r="AQ21" s="38">
        <v>205885</v>
      </c>
      <c r="AR21" s="38">
        <v>223390</v>
      </c>
      <c r="AS21" s="38">
        <v>230726</v>
      </c>
      <c r="AT21" s="38">
        <v>224631</v>
      </c>
      <c r="AU21" s="38">
        <v>192182</v>
      </c>
      <c r="AV21" s="38">
        <v>159211</v>
      </c>
      <c r="AW21" s="38">
        <v>144222</v>
      </c>
      <c r="AX21" s="38">
        <v>140912</v>
      </c>
      <c r="AY21" s="38">
        <v>124326</v>
      </c>
      <c r="AZ21" s="38">
        <v>98185</v>
      </c>
      <c r="BA21" s="38">
        <v>68410</v>
      </c>
      <c r="BB21" s="38">
        <v>47037</v>
      </c>
      <c r="BC21" s="38">
        <v>68453</v>
      </c>
    </row>
    <row r="22" spans="1:55" ht="12" x14ac:dyDescent="0.25">
      <c r="A22" s="47" t="s">
        <v>47</v>
      </c>
      <c r="B22" s="48" t="s">
        <v>48</v>
      </c>
      <c r="C22" s="45">
        <f t="shared" si="17"/>
        <v>2</v>
      </c>
      <c r="D22" s="46">
        <f t="shared" si="0"/>
        <v>8.0135782069137948E-2</v>
      </c>
      <c r="E22" s="47">
        <v>0</v>
      </c>
      <c r="F22" s="49">
        <f t="shared" si="1"/>
        <v>0</v>
      </c>
      <c r="G22" s="47">
        <v>0</v>
      </c>
      <c r="H22" s="49">
        <f t="shared" si="2"/>
        <v>0</v>
      </c>
      <c r="I22" s="47">
        <v>0</v>
      </c>
      <c r="J22" s="49">
        <f t="shared" si="3"/>
        <v>0</v>
      </c>
      <c r="K22" s="50">
        <v>0</v>
      </c>
      <c r="L22" s="49">
        <f t="shared" si="4"/>
        <v>0</v>
      </c>
      <c r="M22" s="47">
        <v>0</v>
      </c>
      <c r="N22" s="49">
        <f t="shared" si="5"/>
        <v>0</v>
      </c>
      <c r="O22" s="47">
        <v>0</v>
      </c>
      <c r="P22" s="49">
        <f t="shared" si="6"/>
        <v>0</v>
      </c>
      <c r="Q22" s="47">
        <v>0</v>
      </c>
      <c r="R22" s="49">
        <f t="shared" si="7"/>
        <v>0</v>
      </c>
      <c r="S22" s="50">
        <v>0</v>
      </c>
      <c r="T22" s="49">
        <f t="shared" si="8"/>
        <v>0</v>
      </c>
      <c r="U22" s="47">
        <v>0</v>
      </c>
      <c r="V22" s="49">
        <f t="shared" si="9"/>
        <v>0</v>
      </c>
      <c r="W22" s="47">
        <v>0</v>
      </c>
      <c r="X22" s="49">
        <f t="shared" si="10"/>
        <v>0</v>
      </c>
      <c r="Y22" s="47">
        <v>0</v>
      </c>
      <c r="Z22" s="49">
        <f t="shared" si="11"/>
        <v>0</v>
      </c>
      <c r="AA22" s="47">
        <v>0</v>
      </c>
      <c r="AB22" s="49">
        <f t="shared" si="12"/>
        <v>0</v>
      </c>
      <c r="AC22" s="47">
        <v>0</v>
      </c>
      <c r="AD22" s="49">
        <f t="shared" si="13"/>
        <v>0</v>
      </c>
      <c r="AE22" s="47">
        <v>1</v>
      </c>
      <c r="AF22" s="49">
        <f t="shared" si="14"/>
        <v>1.4617745943575502</v>
      </c>
      <c r="AG22" s="47">
        <v>1</v>
      </c>
      <c r="AH22" s="49">
        <f t="shared" si="15"/>
        <v>2.1259859259731702</v>
      </c>
      <c r="AI22" s="47">
        <v>0</v>
      </c>
      <c r="AJ22" s="49">
        <f t="shared" si="16"/>
        <v>0</v>
      </c>
      <c r="AM22" s="38">
        <v>2495764</v>
      </c>
      <c r="AN22" s="38">
        <v>189917</v>
      </c>
      <c r="AO22" s="38">
        <v>190424</v>
      </c>
      <c r="AP22" s="38">
        <v>187853</v>
      </c>
      <c r="AQ22" s="38">
        <v>205885</v>
      </c>
      <c r="AR22" s="38">
        <v>223390</v>
      </c>
      <c r="AS22" s="38">
        <v>230726</v>
      </c>
      <c r="AT22" s="38">
        <v>224631</v>
      </c>
      <c r="AU22" s="38">
        <v>192182</v>
      </c>
      <c r="AV22" s="38">
        <v>159211</v>
      </c>
      <c r="AW22" s="38">
        <v>144222</v>
      </c>
      <c r="AX22" s="38">
        <v>140912</v>
      </c>
      <c r="AY22" s="38">
        <v>124326</v>
      </c>
      <c r="AZ22" s="38">
        <v>98185</v>
      </c>
      <c r="BA22" s="38">
        <v>68410</v>
      </c>
      <c r="BB22" s="38">
        <v>47037</v>
      </c>
      <c r="BC22" s="38">
        <v>68453</v>
      </c>
    </row>
    <row r="23" spans="1:55" ht="12" x14ac:dyDescent="0.25">
      <c r="A23" s="47" t="s">
        <v>49</v>
      </c>
      <c r="B23" s="48" t="s">
        <v>50</v>
      </c>
      <c r="C23" s="45">
        <f t="shared" si="17"/>
        <v>9</v>
      </c>
      <c r="D23" s="46">
        <f t="shared" si="0"/>
        <v>0.36061101931112077</v>
      </c>
      <c r="E23" s="47">
        <v>1</v>
      </c>
      <c r="F23" s="49">
        <f t="shared" si="1"/>
        <v>0.5265458068524671</v>
      </c>
      <c r="G23" s="47">
        <v>1</v>
      </c>
      <c r="H23" s="49">
        <f t="shared" si="2"/>
        <v>0.52514388942570267</v>
      </c>
      <c r="I23" s="47">
        <v>1</v>
      </c>
      <c r="J23" s="49">
        <f t="shared" si="3"/>
        <v>0.53233113125688702</v>
      </c>
      <c r="K23" s="50">
        <v>1</v>
      </c>
      <c r="L23" s="49">
        <f t="shared" si="4"/>
        <v>0.48570804089661701</v>
      </c>
      <c r="M23" s="47">
        <v>1</v>
      </c>
      <c r="N23" s="49">
        <f t="shared" si="5"/>
        <v>0.44764761179999102</v>
      </c>
      <c r="O23" s="47">
        <v>0</v>
      </c>
      <c r="P23" s="49">
        <f t="shared" si="6"/>
        <v>0</v>
      </c>
      <c r="Q23" s="47">
        <v>0</v>
      </c>
      <c r="R23" s="49">
        <f t="shared" si="7"/>
        <v>0</v>
      </c>
      <c r="S23" s="50">
        <v>0</v>
      </c>
      <c r="T23" s="49">
        <f t="shared" si="8"/>
        <v>0</v>
      </c>
      <c r="U23" s="47">
        <v>0</v>
      </c>
      <c r="V23" s="49">
        <f t="shared" si="9"/>
        <v>0</v>
      </c>
      <c r="W23" s="47">
        <v>0</v>
      </c>
      <c r="X23" s="49">
        <f t="shared" si="10"/>
        <v>0</v>
      </c>
      <c r="Y23" s="47">
        <v>2</v>
      </c>
      <c r="Z23" s="49">
        <f t="shared" si="11"/>
        <v>1.4193255365050528</v>
      </c>
      <c r="AA23" s="47">
        <v>1</v>
      </c>
      <c r="AB23" s="49">
        <f t="shared" si="12"/>
        <v>0.80433698502324535</v>
      </c>
      <c r="AC23" s="47">
        <v>0</v>
      </c>
      <c r="AD23" s="49">
        <f t="shared" si="13"/>
        <v>0</v>
      </c>
      <c r="AE23" s="47">
        <v>1</v>
      </c>
      <c r="AF23" s="49">
        <f t="shared" si="14"/>
        <v>1.4617745943575502</v>
      </c>
      <c r="AG23" s="47">
        <v>0</v>
      </c>
      <c r="AH23" s="49">
        <f t="shared" si="15"/>
        <v>0</v>
      </c>
      <c r="AI23" s="47">
        <v>0</v>
      </c>
      <c r="AJ23" s="49">
        <f t="shared" si="16"/>
        <v>0</v>
      </c>
      <c r="AM23" s="38">
        <v>2495764</v>
      </c>
      <c r="AN23" s="38">
        <v>189917</v>
      </c>
      <c r="AO23" s="38">
        <v>190424</v>
      </c>
      <c r="AP23" s="38">
        <v>187853</v>
      </c>
      <c r="AQ23" s="38">
        <v>205885</v>
      </c>
      <c r="AR23" s="38">
        <v>223390</v>
      </c>
      <c r="AS23" s="38">
        <v>230726</v>
      </c>
      <c r="AT23" s="38">
        <v>224631</v>
      </c>
      <c r="AU23" s="38">
        <v>192182</v>
      </c>
      <c r="AV23" s="38">
        <v>159211</v>
      </c>
      <c r="AW23" s="38">
        <v>144222</v>
      </c>
      <c r="AX23" s="38">
        <v>140912</v>
      </c>
      <c r="AY23" s="38">
        <v>124326</v>
      </c>
      <c r="AZ23" s="38">
        <v>98185</v>
      </c>
      <c r="BA23" s="38">
        <v>68410</v>
      </c>
      <c r="BB23" s="38">
        <v>47037</v>
      </c>
      <c r="BC23" s="38">
        <v>68453</v>
      </c>
    </row>
    <row r="24" spans="1:55" ht="12" x14ac:dyDescent="0.25">
      <c r="A24" s="47" t="s">
        <v>51</v>
      </c>
      <c r="B24" s="48" t="s">
        <v>52</v>
      </c>
      <c r="C24" s="45">
        <f t="shared" si="17"/>
        <v>38</v>
      </c>
      <c r="D24" s="46">
        <f t="shared" si="0"/>
        <v>1.5225798593136211</v>
      </c>
      <c r="E24" s="47">
        <v>0</v>
      </c>
      <c r="F24" s="49">
        <f t="shared" si="1"/>
        <v>0</v>
      </c>
      <c r="G24" s="47">
        <v>0</v>
      </c>
      <c r="H24" s="49">
        <f t="shared" si="2"/>
        <v>0</v>
      </c>
      <c r="I24" s="47">
        <v>0</v>
      </c>
      <c r="J24" s="49">
        <f t="shared" si="3"/>
        <v>0</v>
      </c>
      <c r="K24" s="50">
        <v>0</v>
      </c>
      <c r="L24" s="49">
        <f t="shared" si="4"/>
        <v>0</v>
      </c>
      <c r="M24" s="47">
        <v>0</v>
      </c>
      <c r="N24" s="49">
        <f t="shared" si="5"/>
        <v>0</v>
      </c>
      <c r="O24" s="47">
        <v>0</v>
      </c>
      <c r="P24" s="49">
        <f t="shared" si="6"/>
        <v>0</v>
      </c>
      <c r="Q24" s="47">
        <v>0</v>
      </c>
      <c r="R24" s="49">
        <f t="shared" si="7"/>
        <v>0</v>
      </c>
      <c r="S24" s="50">
        <v>0</v>
      </c>
      <c r="T24" s="49">
        <f t="shared" si="8"/>
        <v>0</v>
      </c>
      <c r="U24" s="47">
        <v>0</v>
      </c>
      <c r="V24" s="49">
        <f t="shared" si="9"/>
        <v>0</v>
      </c>
      <c r="W24" s="47">
        <v>1</v>
      </c>
      <c r="X24" s="49">
        <f t="shared" si="10"/>
        <v>0.69337549056315961</v>
      </c>
      <c r="Y24" s="47">
        <v>1</v>
      </c>
      <c r="Z24" s="49">
        <f t="shared" si="11"/>
        <v>0.70966276825252639</v>
      </c>
      <c r="AA24" s="47">
        <v>6</v>
      </c>
      <c r="AB24" s="49">
        <f t="shared" si="12"/>
        <v>4.8260219101394721</v>
      </c>
      <c r="AC24" s="47">
        <v>4</v>
      </c>
      <c r="AD24" s="49">
        <f t="shared" si="13"/>
        <v>4.0739420481743647</v>
      </c>
      <c r="AE24" s="47">
        <v>9</v>
      </c>
      <c r="AF24" s="49">
        <f t="shared" si="14"/>
        <v>13.155971349217952</v>
      </c>
      <c r="AG24" s="47">
        <v>6</v>
      </c>
      <c r="AH24" s="49">
        <f t="shared" si="15"/>
        <v>12.755915555839021</v>
      </c>
      <c r="AI24" s="47">
        <v>11</v>
      </c>
      <c r="AJ24" s="49">
        <f t="shared" si="16"/>
        <v>16.069419893941827</v>
      </c>
      <c r="AM24" s="38">
        <v>2495764</v>
      </c>
      <c r="AN24" s="38">
        <v>189917</v>
      </c>
      <c r="AO24" s="38">
        <v>190424</v>
      </c>
      <c r="AP24" s="38">
        <v>187853</v>
      </c>
      <c r="AQ24" s="38">
        <v>205885</v>
      </c>
      <c r="AR24" s="38">
        <v>223390</v>
      </c>
      <c r="AS24" s="38">
        <v>230726</v>
      </c>
      <c r="AT24" s="38">
        <v>224631</v>
      </c>
      <c r="AU24" s="38">
        <v>192182</v>
      </c>
      <c r="AV24" s="38">
        <v>159211</v>
      </c>
      <c r="AW24" s="38">
        <v>144222</v>
      </c>
      <c r="AX24" s="38">
        <v>140912</v>
      </c>
      <c r="AY24" s="38">
        <v>124326</v>
      </c>
      <c r="AZ24" s="38">
        <v>98185</v>
      </c>
      <c r="BA24" s="38">
        <v>68410</v>
      </c>
      <c r="BB24" s="38">
        <v>47037</v>
      </c>
      <c r="BC24" s="38">
        <v>68453</v>
      </c>
    </row>
    <row r="25" spans="1:55" ht="12" x14ac:dyDescent="0.25">
      <c r="A25" s="47" t="s">
        <v>53</v>
      </c>
      <c r="B25" s="48" t="s">
        <v>54</v>
      </c>
      <c r="C25" s="45">
        <f t="shared" si="17"/>
        <v>374</v>
      </c>
      <c r="D25" s="46">
        <f t="shared" si="0"/>
        <v>14.985391246928796</v>
      </c>
      <c r="E25" s="47">
        <v>0</v>
      </c>
      <c r="F25" s="49">
        <f t="shared" si="1"/>
        <v>0</v>
      </c>
      <c r="G25" s="47">
        <v>0</v>
      </c>
      <c r="H25" s="49">
        <f t="shared" si="2"/>
        <v>0</v>
      </c>
      <c r="I25" s="47">
        <v>0</v>
      </c>
      <c r="J25" s="49">
        <f t="shared" si="3"/>
        <v>0</v>
      </c>
      <c r="K25" s="50">
        <v>0</v>
      </c>
      <c r="L25" s="49">
        <f t="shared" si="4"/>
        <v>0</v>
      </c>
      <c r="M25" s="47">
        <v>0</v>
      </c>
      <c r="N25" s="49">
        <f t="shared" si="5"/>
        <v>0</v>
      </c>
      <c r="O25" s="47">
        <v>3</v>
      </c>
      <c r="P25" s="49">
        <f t="shared" si="6"/>
        <v>1.3002435789637925</v>
      </c>
      <c r="Q25" s="47">
        <v>2</v>
      </c>
      <c r="R25" s="49">
        <f t="shared" si="7"/>
        <v>0.89034906134950209</v>
      </c>
      <c r="S25" s="50">
        <v>8</v>
      </c>
      <c r="T25" s="49">
        <f t="shared" si="8"/>
        <v>4.1627207542850009</v>
      </c>
      <c r="U25" s="47">
        <v>8</v>
      </c>
      <c r="V25" s="49">
        <f t="shared" si="9"/>
        <v>5.0247784386757193</v>
      </c>
      <c r="W25" s="47">
        <v>20</v>
      </c>
      <c r="X25" s="49">
        <f t="shared" si="10"/>
        <v>13.867509811263192</v>
      </c>
      <c r="Y25" s="47">
        <v>38</v>
      </c>
      <c r="Z25" s="49">
        <f t="shared" si="11"/>
        <v>26.967185193596002</v>
      </c>
      <c r="AA25" s="47">
        <v>36</v>
      </c>
      <c r="AB25" s="49">
        <f t="shared" si="12"/>
        <v>28.956131460836829</v>
      </c>
      <c r="AC25" s="47">
        <v>53</v>
      </c>
      <c r="AD25" s="49">
        <f t="shared" si="13"/>
        <v>53.979732138310332</v>
      </c>
      <c r="AE25" s="47">
        <v>60</v>
      </c>
      <c r="AF25" s="49">
        <f t="shared" si="14"/>
        <v>87.706475661452998</v>
      </c>
      <c r="AG25" s="47">
        <v>51</v>
      </c>
      <c r="AH25" s="49">
        <f t="shared" si="15"/>
        <v>108.42528222463167</v>
      </c>
      <c r="AI25" s="47">
        <v>95</v>
      </c>
      <c r="AJ25" s="49">
        <f t="shared" si="16"/>
        <v>138.78135362949763</v>
      </c>
      <c r="AM25" s="38">
        <v>2495764</v>
      </c>
      <c r="AN25" s="38">
        <v>189917</v>
      </c>
      <c r="AO25" s="38">
        <v>190424</v>
      </c>
      <c r="AP25" s="38">
        <v>187853</v>
      </c>
      <c r="AQ25" s="38">
        <v>205885</v>
      </c>
      <c r="AR25" s="38">
        <v>223390</v>
      </c>
      <c r="AS25" s="38">
        <v>230726</v>
      </c>
      <c r="AT25" s="38">
        <v>224631</v>
      </c>
      <c r="AU25" s="38">
        <v>192182</v>
      </c>
      <c r="AV25" s="38">
        <v>159211</v>
      </c>
      <c r="AW25" s="38">
        <v>144222</v>
      </c>
      <c r="AX25" s="38">
        <v>140912</v>
      </c>
      <c r="AY25" s="38">
        <v>124326</v>
      </c>
      <c r="AZ25" s="38">
        <v>98185</v>
      </c>
      <c r="BA25" s="38">
        <v>68410</v>
      </c>
      <c r="BB25" s="38">
        <v>47037</v>
      </c>
      <c r="BC25" s="38">
        <v>68453</v>
      </c>
    </row>
    <row r="26" spans="1:55" ht="12" x14ac:dyDescent="0.25">
      <c r="A26" s="47" t="s">
        <v>55</v>
      </c>
      <c r="B26" s="48" t="s">
        <v>56</v>
      </c>
      <c r="C26" s="45">
        <f t="shared" si="17"/>
        <v>13</v>
      </c>
      <c r="D26" s="46">
        <f t="shared" si="0"/>
        <v>0.52088258344939664</v>
      </c>
      <c r="E26" s="47">
        <v>0</v>
      </c>
      <c r="F26" s="49">
        <f t="shared" si="1"/>
        <v>0</v>
      </c>
      <c r="G26" s="47">
        <v>0</v>
      </c>
      <c r="H26" s="49">
        <f t="shared" si="2"/>
        <v>0</v>
      </c>
      <c r="I26" s="47">
        <v>1</v>
      </c>
      <c r="J26" s="49">
        <f t="shared" si="3"/>
        <v>0.53233113125688702</v>
      </c>
      <c r="K26" s="50">
        <v>0</v>
      </c>
      <c r="L26" s="49">
        <f t="shared" si="4"/>
        <v>0</v>
      </c>
      <c r="M26" s="47">
        <v>0</v>
      </c>
      <c r="N26" s="49">
        <f t="shared" si="5"/>
        <v>0</v>
      </c>
      <c r="O26" s="47">
        <v>0</v>
      </c>
      <c r="P26" s="49">
        <f t="shared" si="6"/>
        <v>0</v>
      </c>
      <c r="Q26" s="47">
        <v>0</v>
      </c>
      <c r="R26" s="49">
        <f t="shared" si="7"/>
        <v>0</v>
      </c>
      <c r="S26" s="50">
        <v>1</v>
      </c>
      <c r="T26" s="49">
        <f t="shared" si="8"/>
        <v>0.52034009428562511</v>
      </c>
      <c r="U26" s="47">
        <v>0</v>
      </c>
      <c r="V26" s="49">
        <f t="shared" si="9"/>
        <v>0</v>
      </c>
      <c r="W26" s="47">
        <v>0</v>
      </c>
      <c r="X26" s="49">
        <f t="shared" si="10"/>
        <v>0</v>
      </c>
      <c r="Y26" s="47">
        <v>1</v>
      </c>
      <c r="Z26" s="49">
        <f t="shared" si="11"/>
        <v>0.70966276825252639</v>
      </c>
      <c r="AA26" s="47">
        <v>1</v>
      </c>
      <c r="AB26" s="49">
        <f t="shared" si="12"/>
        <v>0.80433698502324535</v>
      </c>
      <c r="AC26" s="47">
        <v>4</v>
      </c>
      <c r="AD26" s="49">
        <f t="shared" si="13"/>
        <v>4.0739420481743647</v>
      </c>
      <c r="AE26" s="47">
        <v>0</v>
      </c>
      <c r="AF26" s="49">
        <f t="shared" si="14"/>
        <v>0</v>
      </c>
      <c r="AG26" s="47">
        <v>4</v>
      </c>
      <c r="AH26" s="49">
        <f t="shared" si="15"/>
        <v>8.5039437038926806</v>
      </c>
      <c r="AI26" s="47">
        <v>1</v>
      </c>
      <c r="AJ26" s="49">
        <f t="shared" si="16"/>
        <v>1.4608563539947117</v>
      </c>
      <c r="AM26" s="38">
        <v>2495764</v>
      </c>
      <c r="AN26" s="38">
        <v>189917</v>
      </c>
      <c r="AO26" s="38">
        <v>190424</v>
      </c>
      <c r="AP26" s="38">
        <v>187853</v>
      </c>
      <c r="AQ26" s="38">
        <v>205885</v>
      </c>
      <c r="AR26" s="38">
        <v>223390</v>
      </c>
      <c r="AS26" s="38">
        <v>230726</v>
      </c>
      <c r="AT26" s="38">
        <v>224631</v>
      </c>
      <c r="AU26" s="38">
        <v>192182</v>
      </c>
      <c r="AV26" s="38">
        <v>159211</v>
      </c>
      <c r="AW26" s="38">
        <v>144222</v>
      </c>
      <c r="AX26" s="38">
        <v>140912</v>
      </c>
      <c r="AY26" s="38">
        <v>124326</v>
      </c>
      <c r="AZ26" s="38">
        <v>98185</v>
      </c>
      <c r="BA26" s="38">
        <v>68410</v>
      </c>
      <c r="BB26" s="38">
        <v>47037</v>
      </c>
      <c r="BC26" s="38">
        <v>68453</v>
      </c>
    </row>
    <row r="27" spans="1:55" ht="12" x14ac:dyDescent="0.25">
      <c r="A27" s="47" t="s">
        <v>57</v>
      </c>
      <c r="B27" s="48" t="s">
        <v>58</v>
      </c>
      <c r="C27" s="45">
        <f t="shared" si="17"/>
        <v>285</v>
      </c>
      <c r="D27" s="46">
        <f t="shared" si="0"/>
        <v>11.419348944852157</v>
      </c>
      <c r="E27" s="47">
        <v>0</v>
      </c>
      <c r="F27" s="49">
        <f t="shared" si="1"/>
        <v>0</v>
      </c>
      <c r="G27" s="47">
        <v>0</v>
      </c>
      <c r="H27" s="49">
        <f t="shared" si="2"/>
        <v>0</v>
      </c>
      <c r="I27" s="47">
        <v>4</v>
      </c>
      <c r="J27" s="49">
        <f t="shared" si="3"/>
        <v>2.1293245250275481</v>
      </c>
      <c r="K27" s="50">
        <v>0</v>
      </c>
      <c r="L27" s="49">
        <f t="shared" si="4"/>
        <v>0</v>
      </c>
      <c r="M27" s="47">
        <v>1</v>
      </c>
      <c r="N27" s="49">
        <f t="shared" si="5"/>
        <v>0.44764761179999102</v>
      </c>
      <c r="O27" s="47">
        <v>2</v>
      </c>
      <c r="P27" s="49">
        <f t="shared" si="6"/>
        <v>0.86682905264252841</v>
      </c>
      <c r="Q27" s="47">
        <v>8</v>
      </c>
      <c r="R27" s="49">
        <f t="shared" si="7"/>
        <v>3.5613962453980084</v>
      </c>
      <c r="S27" s="50">
        <v>9</v>
      </c>
      <c r="T27" s="49">
        <f t="shared" si="8"/>
        <v>4.6830608485706255</v>
      </c>
      <c r="U27" s="47">
        <v>11</v>
      </c>
      <c r="V27" s="49">
        <f t="shared" si="9"/>
        <v>6.9090703531791151</v>
      </c>
      <c r="W27" s="47">
        <v>17</v>
      </c>
      <c r="X27" s="49">
        <f t="shared" si="10"/>
        <v>11.787383339573713</v>
      </c>
      <c r="Y27" s="47">
        <v>21</v>
      </c>
      <c r="Z27" s="49">
        <f t="shared" si="11"/>
        <v>14.902918133303055</v>
      </c>
      <c r="AA27" s="47">
        <v>36</v>
      </c>
      <c r="AB27" s="49">
        <f t="shared" si="12"/>
        <v>28.956131460836829</v>
      </c>
      <c r="AC27" s="47">
        <v>34</v>
      </c>
      <c r="AD27" s="49">
        <f t="shared" si="13"/>
        <v>34.628507409482097</v>
      </c>
      <c r="AE27" s="47">
        <v>36</v>
      </c>
      <c r="AF27" s="49">
        <f t="shared" si="14"/>
        <v>52.623885396871806</v>
      </c>
      <c r="AG27" s="47">
        <v>42</v>
      </c>
      <c r="AH27" s="49">
        <f t="shared" si="15"/>
        <v>89.291408890873143</v>
      </c>
      <c r="AI27" s="47">
        <v>64</v>
      </c>
      <c r="AJ27" s="49">
        <f t="shared" si="16"/>
        <v>93.494806655661549</v>
      </c>
      <c r="AM27" s="38">
        <v>2495764</v>
      </c>
      <c r="AN27" s="38">
        <v>189917</v>
      </c>
      <c r="AO27" s="38">
        <v>190424</v>
      </c>
      <c r="AP27" s="38">
        <v>187853</v>
      </c>
      <c r="AQ27" s="38">
        <v>205885</v>
      </c>
      <c r="AR27" s="38">
        <v>223390</v>
      </c>
      <c r="AS27" s="38">
        <v>230726</v>
      </c>
      <c r="AT27" s="38">
        <v>224631</v>
      </c>
      <c r="AU27" s="38">
        <v>192182</v>
      </c>
      <c r="AV27" s="38">
        <v>159211</v>
      </c>
      <c r="AW27" s="38">
        <v>144222</v>
      </c>
      <c r="AX27" s="38">
        <v>140912</v>
      </c>
      <c r="AY27" s="38">
        <v>124326</v>
      </c>
      <c r="AZ27" s="38">
        <v>98185</v>
      </c>
      <c r="BA27" s="38">
        <v>68410</v>
      </c>
      <c r="BB27" s="38">
        <v>47037</v>
      </c>
      <c r="BC27" s="38">
        <v>68453</v>
      </c>
    </row>
    <row r="28" spans="1:55" ht="12" x14ac:dyDescent="0.25">
      <c r="A28" s="47" t="s">
        <v>59</v>
      </c>
      <c r="B28" s="48" t="s">
        <v>60</v>
      </c>
      <c r="C28" s="45">
        <f t="shared" si="17"/>
        <v>34</v>
      </c>
      <c r="D28" s="46">
        <f t="shared" si="0"/>
        <v>1.3623082951753451</v>
      </c>
      <c r="E28" s="47">
        <v>0</v>
      </c>
      <c r="F28" s="49">
        <f t="shared" si="1"/>
        <v>0</v>
      </c>
      <c r="G28" s="47">
        <v>0</v>
      </c>
      <c r="H28" s="49">
        <f t="shared" si="2"/>
        <v>0</v>
      </c>
      <c r="I28" s="47">
        <v>0</v>
      </c>
      <c r="J28" s="49">
        <f t="shared" si="3"/>
        <v>0</v>
      </c>
      <c r="K28" s="50">
        <v>0</v>
      </c>
      <c r="L28" s="49">
        <f t="shared" si="4"/>
        <v>0</v>
      </c>
      <c r="M28" s="47">
        <v>0</v>
      </c>
      <c r="N28" s="49">
        <f t="shared" si="5"/>
        <v>0</v>
      </c>
      <c r="O28" s="47">
        <v>0</v>
      </c>
      <c r="P28" s="49">
        <f t="shared" si="6"/>
        <v>0</v>
      </c>
      <c r="Q28" s="47">
        <v>1</v>
      </c>
      <c r="R28" s="49">
        <f t="shared" si="7"/>
        <v>0.44517453067475105</v>
      </c>
      <c r="S28" s="50">
        <v>0</v>
      </c>
      <c r="T28" s="49">
        <f t="shared" si="8"/>
        <v>0</v>
      </c>
      <c r="U28" s="47">
        <v>0</v>
      </c>
      <c r="V28" s="49">
        <f t="shared" si="9"/>
        <v>0</v>
      </c>
      <c r="W28" s="47">
        <v>3</v>
      </c>
      <c r="X28" s="49">
        <f t="shared" si="10"/>
        <v>2.0801264716894785</v>
      </c>
      <c r="Y28" s="47">
        <v>2</v>
      </c>
      <c r="Z28" s="49">
        <f t="shared" si="11"/>
        <v>1.4193255365050528</v>
      </c>
      <c r="AA28" s="47">
        <v>3</v>
      </c>
      <c r="AB28" s="49">
        <f t="shared" si="12"/>
        <v>2.4130109550697361</v>
      </c>
      <c r="AC28" s="47">
        <v>7</v>
      </c>
      <c r="AD28" s="49">
        <f t="shared" si="13"/>
        <v>7.1293985843051386</v>
      </c>
      <c r="AE28" s="47">
        <v>5</v>
      </c>
      <c r="AF28" s="49">
        <f t="shared" si="14"/>
        <v>7.3088729717877499</v>
      </c>
      <c r="AG28" s="47">
        <v>6</v>
      </c>
      <c r="AH28" s="49">
        <f t="shared" si="15"/>
        <v>12.755915555839021</v>
      </c>
      <c r="AI28" s="47">
        <v>7</v>
      </c>
      <c r="AJ28" s="49">
        <f t="shared" si="16"/>
        <v>10.225994477962981</v>
      </c>
      <c r="AM28" s="38">
        <v>2495764</v>
      </c>
      <c r="AN28" s="38">
        <v>189917</v>
      </c>
      <c r="AO28" s="38">
        <v>190424</v>
      </c>
      <c r="AP28" s="38">
        <v>187853</v>
      </c>
      <c r="AQ28" s="38">
        <v>205885</v>
      </c>
      <c r="AR28" s="38">
        <v>223390</v>
      </c>
      <c r="AS28" s="38">
        <v>230726</v>
      </c>
      <c r="AT28" s="38">
        <v>224631</v>
      </c>
      <c r="AU28" s="38">
        <v>192182</v>
      </c>
      <c r="AV28" s="38">
        <v>159211</v>
      </c>
      <c r="AW28" s="38">
        <v>144222</v>
      </c>
      <c r="AX28" s="38">
        <v>140912</v>
      </c>
      <c r="AY28" s="38">
        <v>124326</v>
      </c>
      <c r="AZ28" s="38">
        <v>98185</v>
      </c>
      <c r="BA28" s="38">
        <v>68410</v>
      </c>
      <c r="BB28" s="38">
        <v>47037</v>
      </c>
      <c r="BC28" s="38">
        <v>68453</v>
      </c>
    </row>
    <row r="29" spans="1:55" ht="12" x14ac:dyDescent="0.25">
      <c r="A29" s="47" t="s">
        <v>61</v>
      </c>
      <c r="B29" s="48" t="s">
        <v>62</v>
      </c>
      <c r="C29" s="45">
        <f t="shared" si="17"/>
        <v>150</v>
      </c>
      <c r="D29" s="46">
        <f t="shared" si="0"/>
        <v>6.0101836551853456</v>
      </c>
      <c r="E29" s="47">
        <v>0</v>
      </c>
      <c r="F29" s="49">
        <f t="shared" si="1"/>
        <v>0</v>
      </c>
      <c r="G29" s="47">
        <v>0</v>
      </c>
      <c r="H29" s="49">
        <f t="shared" si="2"/>
        <v>0</v>
      </c>
      <c r="I29" s="47">
        <v>0</v>
      </c>
      <c r="J29" s="49">
        <f t="shared" si="3"/>
        <v>0</v>
      </c>
      <c r="K29" s="50">
        <v>0</v>
      </c>
      <c r="L29" s="49">
        <f t="shared" si="4"/>
        <v>0</v>
      </c>
      <c r="M29" s="47">
        <v>1</v>
      </c>
      <c r="N29" s="49">
        <f t="shared" si="5"/>
        <v>0.44764761179999102</v>
      </c>
      <c r="O29" s="47">
        <v>1</v>
      </c>
      <c r="P29" s="49">
        <f t="shared" si="6"/>
        <v>0.4334145263212642</v>
      </c>
      <c r="Q29" s="47">
        <v>3</v>
      </c>
      <c r="R29" s="49">
        <f t="shared" si="7"/>
        <v>1.3355235920242532</v>
      </c>
      <c r="S29" s="50">
        <v>1</v>
      </c>
      <c r="T29" s="49">
        <f t="shared" si="8"/>
        <v>0.52034009428562511</v>
      </c>
      <c r="U29" s="47">
        <v>5</v>
      </c>
      <c r="V29" s="49">
        <f t="shared" si="9"/>
        <v>3.1404865241723248</v>
      </c>
      <c r="W29" s="47">
        <v>8</v>
      </c>
      <c r="X29" s="49">
        <f t="shared" si="10"/>
        <v>5.5470039245052769</v>
      </c>
      <c r="Y29" s="47">
        <v>10</v>
      </c>
      <c r="Z29" s="49">
        <f t="shared" si="11"/>
        <v>7.0966276825252645</v>
      </c>
      <c r="AA29" s="47">
        <v>17</v>
      </c>
      <c r="AB29" s="49">
        <f t="shared" si="12"/>
        <v>13.67372874539517</v>
      </c>
      <c r="AC29" s="47">
        <v>19</v>
      </c>
      <c r="AD29" s="49">
        <f t="shared" si="13"/>
        <v>19.351224728828232</v>
      </c>
      <c r="AE29" s="47">
        <v>30</v>
      </c>
      <c r="AF29" s="49">
        <f t="shared" si="14"/>
        <v>43.853237830726499</v>
      </c>
      <c r="AG29" s="47">
        <v>23</v>
      </c>
      <c r="AH29" s="49">
        <f t="shared" si="15"/>
        <v>48.897676297382908</v>
      </c>
      <c r="AI29" s="47">
        <v>32</v>
      </c>
      <c r="AJ29" s="49">
        <f t="shared" si="16"/>
        <v>46.747403327830774</v>
      </c>
      <c r="AM29" s="38">
        <v>2495764</v>
      </c>
      <c r="AN29" s="38">
        <v>189917</v>
      </c>
      <c r="AO29" s="38">
        <v>190424</v>
      </c>
      <c r="AP29" s="38">
        <v>187853</v>
      </c>
      <c r="AQ29" s="38">
        <v>205885</v>
      </c>
      <c r="AR29" s="38">
        <v>223390</v>
      </c>
      <c r="AS29" s="38">
        <v>230726</v>
      </c>
      <c r="AT29" s="38">
        <v>224631</v>
      </c>
      <c r="AU29" s="38">
        <v>192182</v>
      </c>
      <c r="AV29" s="38">
        <v>159211</v>
      </c>
      <c r="AW29" s="38">
        <v>144222</v>
      </c>
      <c r="AX29" s="38">
        <v>140912</v>
      </c>
      <c r="AY29" s="38">
        <v>124326</v>
      </c>
      <c r="AZ29" s="38">
        <v>98185</v>
      </c>
      <c r="BA29" s="38">
        <v>68410</v>
      </c>
      <c r="BB29" s="38">
        <v>47037</v>
      </c>
      <c r="BC29" s="38">
        <v>68453</v>
      </c>
    </row>
    <row r="30" spans="1:55" ht="12" x14ac:dyDescent="0.25">
      <c r="A30" s="47" t="s">
        <v>63</v>
      </c>
      <c r="B30" s="48" t="s">
        <v>64</v>
      </c>
      <c r="C30" s="45">
        <f t="shared" si="17"/>
        <v>10</v>
      </c>
      <c r="D30" s="46">
        <f t="shared" si="0"/>
        <v>0.40067891034568975</v>
      </c>
      <c r="E30" s="47">
        <v>0</v>
      </c>
      <c r="F30" s="49">
        <f t="shared" si="1"/>
        <v>0</v>
      </c>
      <c r="G30" s="47">
        <v>0</v>
      </c>
      <c r="H30" s="49">
        <f t="shared" si="2"/>
        <v>0</v>
      </c>
      <c r="I30" s="47">
        <v>0</v>
      </c>
      <c r="J30" s="49">
        <f t="shared" si="3"/>
        <v>0</v>
      </c>
      <c r="K30" s="50">
        <v>0</v>
      </c>
      <c r="L30" s="49">
        <f t="shared" si="4"/>
        <v>0</v>
      </c>
      <c r="M30" s="47">
        <v>0</v>
      </c>
      <c r="N30" s="49">
        <f t="shared" si="5"/>
        <v>0</v>
      </c>
      <c r="O30" s="47">
        <v>0</v>
      </c>
      <c r="P30" s="49">
        <f t="shared" si="6"/>
        <v>0</v>
      </c>
      <c r="Q30" s="47">
        <v>0</v>
      </c>
      <c r="R30" s="49">
        <f t="shared" si="7"/>
        <v>0</v>
      </c>
      <c r="S30" s="50">
        <v>0</v>
      </c>
      <c r="T30" s="49">
        <f t="shared" si="8"/>
        <v>0</v>
      </c>
      <c r="U30" s="47">
        <v>3</v>
      </c>
      <c r="V30" s="49">
        <f t="shared" si="9"/>
        <v>1.8842919145033949</v>
      </c>
      <c r="W30" s="47">
        <v>1</v>
      </c>
      <c r="X30" s="49">
        <f t="shared" si="10"/>
        <v>0.69337549056315961</v>
      </c>
      <c r="Y30" s="47">
        <v>1</v>
      </c>
      <c r="Z30" s="49">
        <f t="shared" si="11"/>
        <v>0.70966276825252639</v>
      </c>
      <c r="AA30" s="47">
        <v>1</v>
      </c>
      <c r="AB30" s="49">
        <f t="shared" si="12"/>
        <v>0.80433698502324535</v>
      </c>
      <c r="AC30" s="47">
        <v>2</v>
      </c>
      <c r="AD30" s="49">
        <f t="shared" si="13"/>
        <v>2.0369710240871823</v>
      </c>
      <c r="AE30" s="47">
        <v>1</v>
      </c>
      <c r="AF30" s="49">
        <f t="shared" si="14"/>
        <v>1.4617745943575502</v>
      </c>
      <c r="AG30" s="47">
        <v>0</v>
      </c>
      <c r="AH30" s="49">
        <f t="shared" si="15"/>
        <v>0</v>
      </c>
      <c r="AI30" s="47">
        <v>1</v>
      </c>
      <c r="AJ30" s="49">
        <f t="shared" si="16"/>
        <v>1.4608563539947117</v>
      </c>
      <c r="AM30" s="38">
        <v>2495764</v>
      </c>
      <c r="AN30" s="38">
        <v>189917</v>
      </c>
      <c r="AO30" s="38">
        <v>190424</v>
      </c>
      <c r="AP30" s="38">
        <v>187853</v>
      </c>
      <c r="AQ30" s="38">
        <v>205885</v>
      </c>
      <c r="AR30" s="38">
        <v>223390</v>
      </c>
      <c r="AS30" s="38">
        <v>230726</v>
      </c>
      <c r="AT30" s="38">
        <v>224631</v>
      </c>
      <c r="AU30" s="38">
        <v>192182</v>
      </c>
      <c r="AV30" s="38">
        <v>159211</v>
      </c>
      <c r="AW30" s="38">
        <v>144222</v>
      </c>
      <c r="AX30" s="38">
        <v>140912</v>
      </c>
      <c r="AY30" s="38">
        <v>124326</v>
      </c>
      <c r="AZ30" s="38">
        <v>98185</v>
      </c>
      <c r="BA30" s="38">
        <v>68410</v>
      </c>
      <c r="BB30" s="38">
        <v>47037</v>
      </c>
      <c r="BC30" s="38">
        <v>68453</v>
      </c>
    </row>
    <row r="31" spans="1:55" ht="12" x14ac:dyDescent="0.25">
      <c r="A31" s="47" t="s">
        <v>65</v>
      </c>
      <c r="B31" s="48" t="s">
        <v>66</v>
      </c>
      <c r="C31" s="45">
        <f t="shared" si="17"/>
        <v>77</v>
      </c>
      <c r="D31" s="46">
        <f t="shared" si="0"/>
        <v>3.085227609661811</v>
      </c>
      <c r="E31" s="47">
        <v>3</v>
      </c>
      <c r="F31" s="49">
        <f t="shared" si="1"/>
        <v>1.5796374205574015</v>
      </c>
      <c r="G31" s="47">
        <v>0</v>
      </c>
      <c r="H31" s="49">
        <f t="shared" si="2"/>
        <v>0</v>
      </c>
      <c r="I31" s="47">
        <v>0</v>
      </c>
      <c r="J31" s="49">
        <f t="shared" si="3"/>
        <v>0</v>
      </c>
      <c r="K31" s="50">
        <v>0</v>
      </c>
      <c r="L31" s="49">
        <f t="shared" si="4"/>
        <v>0</v>
      </c>
      <c r="M31" s="47">
        <v>0</v>
      </c>
      <c r="N31" s="49">
        <f t="shared" si="5"/>
        <v>0</v>
      </c>
      <c r="O31" s="47">
        <v>1</v>
      </c>
      <c r="P31" s="49">
        <f t="shared" si="6"/>
        <v>0.4334145263212642</v>
      </c>
      <c r="Q31" s="47">
        <v>0</v>
      </c>
      <c r="R31" s="49">
        <f t="shared" si="7"/>
        <v>0</v>
      </c>
      <c r="S31" s="50">
        <v>1</v>
      </c>
      <c r="T31" s="49">
        <f t="shared" si="8"/>
        <v>0.52034009428562511</v>
      </c>
      <c r="U31" s="47">
        <v>1</v>
      </c>
      <c r="V31" s="49">
        <f t="shared" si="9"/>
        <v>0.62809730483446491</v>
      </c>
      <c r="W31" s="47">
        <v>1</v>
      </c>
      <c r="X31" s="49">
        <f t="shared" si="10"/>
        <v>0.69337549056315961</v>
      </c>
      <c r="Y31" s="47">
        <v>3</v>
      </c>
      <c r="Z31" s="49">
        <f t="shared" si="11"/>
        <v>2.1289883047575793</v>
      </c>
      <c r="AA31" s="47">
        <v>7</v>
      </c>
      <c r="AB31" s="49">
        <f t="shared" si="12"/>
        <v>5.6303588951627175</v>
      </c>
      <c r="AC31" s="47">
        <v>16</v>
      </c>
      <c r="AD31" s="49">
        <f t="shared" si="13"/>
        <v>16.295768192697459</v>
      </c>
      <c r="AE31" s="47">
        <v>12</v>
      </c>
      <c r="AF31" s="49">
        <f t="shared" si="14"/>
        <v>17.5412951322906</v>
      </c>
      <c r="AG31" s="47">
        <v>11</v>
      </c>
      <c r="AH31" s="49">
        <f t="shared" si="15"/>
        <v>23.38584518570487</v>
      </c>
      <c r="AI31" s="47">
        <v>21</v>
      </c>
      <c r="AJ31" s="49">
        <f t="shared" si="16"/>
        <v>30.677983433888944</v>
      </c>
      <c r="AM31" s="38">
        <v>2495764</v>
      </c>
      <c r="AN31" s="38">
        <v>189917</v>
      </c>
      <c r="AO31" s="38">
        <v>190424</v>
      </c>
      <c r="AP31" s="38">
        <v>187853</v>
      </c>
      <c r="AQ31" s="38">
        <v>205885</v>
      </c>
      <c r="AR31" s="38">
        <v>223390</v>
      </c>
      <c r="AS31" s="38">
        <v>230726</v>
      </c>
      <c r="AT31" s="38">
        <v>224631</v>
      </c>
      <c r="AU31" s="38">
        <v>192182</v>
      </c>
      <c r="AV31" s="38">
        <v>159211</v>
      </c>
      <c r="AW31" s="38">
        <v>144222</v>
      </c>
      <c r="AX31" s="38">
        <v>140912</v>
      </c>
      <c r="AY31" s="38">
        <v>124326</v>
      </c>
      <c r="AZ31" s="38">
        <v>98185</v>
      </c>
      <c r="BA31" s="38">
        <v>68410</v>
      </c>
      <c r="BB31" s="38">
        <v>47037</v>
      </c>
      <c r="BC31" s="38">
        <v>68453</v>
      </c>
    </row>
    <row r="32" spans="1:55" ht="12" x14ac:dyDescent="0.25">
      <c r="A32" s="47" t="s">
        <v>67</v>
      </c>
      <c r="B32" s="48" t="s">
        <v>68</v>
      </c>
      <c r="C32" s="45">
        <f t="shared" si="17"/>
        <v>9</v>
      </c>
      <c r="D32" s="46">
        <f t="shared" si="0"/>
        <v>0.36061101931112077</v>
      </c>
      <c r="E32" s="47">
        <v>0</v>
      </c>
      <c r="F32" s="49">
        <f t="shared" si="1"/>
        <v>0</v>
      </c>
      <c r="G32" s="47">
        <v>0</v>
      </c>
      <c r="H32" s="49">
        <f t="shared" si="2"/>
        <v>0</v>
      </c>
      <c r="I32" s="47">
        <v>0</v>
      </c>
      <c r="J32" s="49">
        <f t="shared" si="3"/>
        <v>0</v>
      </c>
      <c r="K32" s="50">
        <v>0</v>
      </c>
      <c r="L32" s="49">
        <f t="shared" si="4"/>
        <v>0</v>
      </c>
      <c r="M32" s="47">
        <v>0</v>
      </c>
      <c r="N32" s="49">
        <f t="shared" si="5"/>
        <v>0</v>
      </c>
      <c r="O32" s="47">
        <v>0</v>
      </c>
      <c r="P32" s="49">
        <f t="shared" si="6"/>
        <v>0</v>
      </c>
      <c r="Q32" s="47">
        <v>0</v>
      </c>
      <c r="R32" s="49">
        <f t="shared" si="7"/>
        <v>0</v>
      </c>
      <c r="S32" s="50">
        <v>0</v>
      </c>
      <c r="T32" s="49">
        <f t="shared" si="8"/>
        <v>0</v>
      </c>
      <c r="U32" s="47">
        <v>0</v>
      </c>
      <c r="V32" s="49">
        <f t="shared" si="9"/>
        <v>0</v>
      </c>
      <c r="W32" s="47">
        <v>0</v>
      </c>
      <c r="X32" s="49">
        <f t="shared" si="10"/>
        <v>0</v>
      </c>
      <c r="Y32" s="47">
        <v>1</v>
      </c>
      <c r="Z32" s="49">
        <f t="shared" si="11"/>
        <v>0.70966276825252639</v>
      </c>
      <c r="AA32" s="47">
        <v>1</v>
      </c>
      <c r="AB32" s="49">
        <f t="shared" si="12"/>
        <v>0.80433698502324535</v>
      </c>
      <c r="AC32" s="47">
        <v>1</v>
      </c>
      <c r="AD32" s="49">
        <f t="shared" si="13"/>
        <v>1.0184855120435912</v>
      </c>
      <c r="AE32" s="47">
        <v>1</v>
      </c>
      <c r="AF32" s="49">
        <f t="shared" si="14"/>
        <v>1.4617745943575502</v>
      </c>
      <c r="AG32" s="47">
        <v>1</v>
      </c>
      <c r="AH32" s="49">
        <f t="shared" si="15"/>
        <v>2.1259859259731702</v>
      </c>
      <c r="AI32" s="47">
        <v>4</v>
      </c>
      <c r="AJ32" s="49">
        <f t="shared" si="16"/>
        <v>5.8434254159788468</v>
      </c>
      <c r="AM32" s="38">
        <v>2495764</v>
      </c>
      <c r="AN32" s="38">
        <v>189917</v>
      </c>
      <c r="AO32" s="38">
        <v>190424</v>
      </c>
      <c r="AP32" s="38">
        <v>187853</v>
      </c>
      <c r="AQ32" s="38">
        <v>205885</v>
      </c>
      <c r="AR32" s="38">
        <v>223390</v>
      </c>
      <c r="AS32" s="38">
        <v>230726</v>
      </c>
      <c r="AT32" s="38">
        <v>224631</v>
      </c>
      <c r="AU32" s="38">
        <v>192182</v>
      </c>
      <c r="AV32" s="38">
        <v>159211</v>
      </c>
      <c r="AW32" s="38">
        <v>144222</v>
      </c>
      <c r="AX32" s="38">
        <v>140912</v>
      </c>
      <c r="AY32" s="38">
        <v>124326</v>
      </c>
      <c r="AZ32" s="38">
        <v>98185</v>
      </c>
      <c r="BA32" s="38">
        <v>68410</v>
      </c>
      <c r="BB32" s="38">
        <v>47037</v>
      </c>
      <c r="BC32" s="38">
        <v>68453</v>
      </c>
    </row>
    <row r="33" spans="1:55" ht="12" x14ac:dyDescent="0.25">
      <c r="A33" s="47" t="s">
        <v>69</v>
      </c>
      <c r="B33" s="48" t="s">
        <v>70</v>
      </c>
      <c r="C33" s="45">
        <f t="shared" si="17"/>
        <v>15</v>
      </c>
      <c r="D33" s="46">
        <f t="shared" si="0"/>
        <v>0.6010183655185346</v>
      </c>
      <c r="E33" s="47">
        <v>0</v>
      </c>
      <c r="F33" s="49">
        <f t="shared" si="1"/>
        <v>0</v>
      </c>
      <c r="G33" s="47">
        <v>0</v>
      </c>
      <c r="H33" s="49">
        <f t="shared" si="2"/>
        <v>0</v>
      </c>
      <c r="I33" s="47">
        <v>0</v>
      </c>
      <c r="J33" s="49">
        <f t="shared" si="3"/>
        <v>0</v>
      </c>
      <c r="K33" s="50">
        <v>0</v>
      </c>
      <c r="L33" s="49">
        <f t="shared" si="4"/>
        <v>0</v>
      </c>
      <c r="M33" s="47">
        <v>0</v>
      </c>
      <c r="N33" s="49">
        <f t="shared" si="5"/>
        <v>0</v>
      </c>
      <c r="O33" s="47">
        <v>0</v>
      </c>
      <c r="P33" s="49">
        <f t="shared" si="6"/>
        <v>0</v>
      </c>
      <c r="Q33" s="47">
        <v>0</v>
      </c>
      <c r="R33" s="49">
        <f t="shared" si="7"/>
        <v>0</v>
      </c>
      <c r="S33" s="50">
        <v>0</v>
      </c>
      <c r="T33" s="49">
        <f t="shared" si="8"/>
        <v>0</v>
      </c>
      <c r="U33" s="47">
        <v>1</v>
      </c>
      <c r="V33" s="49">
        <f t="shared" si="9"/>
        <v>0.62809730483446491</v>
      </c>
      <c r="W33" s="47">
        <v>0</v>
      </c>
      <c r="X33" s="49">
        <f t="shared" si="10"/>
        <v>0</v>
      </c>
      <c r="Y33" s="47">
        <v>1</v>
      </c>
      <c r="Z33" s="49">
        <f t="shared" si="11"/>
        <v>0.70966276825252639</v>
      </c>
      <c r="AA33" s="47">
        <v>1</v>
      </c>
      <c r="AB33" s="49">
        <f t="shared" si="12"/>
        <v>0.80433698502324535</v>
      </c>
      <c r="AC33" s="47">
        <v>1</v>
      </c>
      <c r="AD33" s="49">
        <f t="shared" si="13"/>
        <v>1.0184855120435912</v>
      </c>
      <c r="AE33" s="47">
        <v>3</v>
      </c>
      <c r="AF33" s="49">
        <f t="shared" si="14"/>
        <v>4.3853237830726499</v>
      </c>
      <c r="AG33" s="47">
        <v>2</v>
      </c>
      <c r="AH33" s="49">
        <f t="shared" si="15"/>
        <v>4.2519718519463403</v>
      </c>
      <c r="AI33" s="47">
        <v>6</v>
      </c>
      <c r="AJ33" s="49">
        <f t="shared" si="16"/>
        <v>8.7651381239682706</v>
      </c>
      <c r="AM33" s="38">
        <v>2495764</v>
      </c>
      <c r="AN33" s="38">
        <v>189917</v>
      </c>
      <c r="AO33" s="38">
        <v>190424</v>
      </c>
      <c r="AP33" s="38">
        <v>187853</v>
      </c>
      <c r="AQ33" s="38">
        <v>205885</v>
      </c>
      <c r="AR33" s="38">
        <v>223390</v>
      </c>
      <c r="AS33" s="38">
        <v>230726</v>
      </c>
      <c r="AT33" s="38">
        <v>224631</v>
      </c>
      <c r="AU33" s="38">
        <v>192182</v>
      </c>
      <c r="AV33" s="38">
        <v>159211</v>
      </c>
      <c r="AW33" s="38">
        <v>144222</v>
      </c>
      <c r="AX33" s="38">
        <v>140912</v>
      </c>
      <c r="AY33" s="38">
        <v>124326</v>
      </c>
      <c r="AZ33" s="38">
        <v>98185</v>
      </c>
      <c r="BA33" s="38">
        <v>68410</v>
      </c>
      <c r="BB33" s="38">
        <v>47037</v>
      </c>
      <c r="BC33" s="38">
        <v>68453</v>
      </c>
    </row>
    <row r="34" spans="1:55" ht="12" x14ac:dyDescent="0.25">
      <c r="A34" s="47" t="s">
        <v>71</v>
      </c>
      <c r="B34" s="48" t="s">
        <v>72</v>
      </c>
      <c r="C34" s="45">
        <f t="shared" si="17"/>
        <v>69</v>
      </c>
      <c r="D34" s="46">
        <f t="shared" si="0"/>
        <v>2.7646844813852591</v>
      </c>
      <c r="E34" s="47">
        <v>0</v>
      </c>
      <c r="F34" s="49">
        <f t="shared" si="1"/>
        <v>0</v>
      </c>
      <c r="G34" s="47">
        <v>0</v>
      </c>
      <c r="H34" s="49">
        <f t="shared" si="2"/>
        <v>0</v>
      </c>
      <c r="I34" s="47">
        <v>0</v>
      </c>
      <c r="J34" s="49">
        <f t="shared" si="3"/>
        <v>0</v>
      </c>
      <c r="K34" s="50">
        <v>0</v>
      </c>
      <c r="L34" s="49">
        <f t="shared" si="4"/>
        <v>0</v>
      </c>
      <c r="M34" s="47">
        <v>0</v>
      </c>
      <c r="N34" s="49">
        <f t="shared" si="5"/>
        <v>0</v>
      </c>
      <c r="O34" s="47">
        <v>1</v>
      </c>
      <c r="P34" s="49">
        <f t="shared" si="6"/>
        <v>0.4334145263212642</v>
      </c>
      <c r="Q34" s="47">
        <v>0</v>
      </c>
      <c r="R34" s="49">
        <f t="shared" si="7"/>
        <v>0</v>
      </c>
      <c r="S34" s="50">
        <v>0</v>
      </c>
      <c r="T34" s="49">
        <f t="shared" si="8"/>
        <v>0</v>
      </c>
      <c r="U34" s="47">
        <v>0</v>
      </c>
      <c r="V34" s="49">
        <f t="shared" si="9"/>
        <v>0</v>
      </c>
      <c r="W34" s="47">
        <v>3</v>
      </c>
      <c r="X34" s="49">
        <f t="shared" si="10"/>
        <v>2.0801264716894785</v>
      </c>
      <c r="Y34" s="47">
        <v>7</v>
      </c>
      <c r="Z34" s="49">
        <f t="shared" si="11"/>
        <v>4.9676393777676848</v>
      </c>
      <c r="AA34" s="47">
        <v>9</v>
      </c>
      <c r="AB34" s="49">
        <f t="shared" si="12"/>
        <v>7.2390328652092073</v>
      </c>
      <c r="AC34" s="47">
        <v>17</v>
      </c>
      <c r="AD34" s="49">
        <f t="shared" si="13"/>
        <v>17.314253704741049</v>
      </c>
      <c r="AE34" s="47">
        <v>13</v>
      </c>
      <c r="AF34" s="49">
        <f t="shared" si="14"/>
        <v>19.00306972664815</v>
      </c>
      <c r="AG34" s="47">
        <v>7</v>
      </c>
      <c r="AH34" s="49">
        <f t="shared" si="15"/>
        <v>14.881901481812189</v>
      </c>
      <c r="AI34" s="47">
        <v>12</v>
      </c>
      <c r="AJ34" s="49">
        <f t="shared" si="16"/>
        <v>17.530276247936541</v>
      </c>
      <c r="AM34" s="38">
        <v>2495764</v>
      </c>
      <c r="AN34" s="38">
        <v>189917</v>
      </c>
      <c r="AO34" s="38">
        <v>190424</v>
      </c>
      <c r="AP34" s="38">
        <v>187853</v>
      </c>
      <c r="AQ34" s="38">
        <v>205885</v>
      </c>
      <c r="AR34" s="38">
        <v>223390</v>
      </c>
      <c r="AS34" s="38">
        <v>230726</v>
      </c>
      <c r="AT34" s="38">
        <v>224631</v>
      </c>
      <c r="AU34" s="38">
        <v>192182</v>
      </c>
      <c r="AV34" s="38">
        <v>159211</v>
      </c>
      <c r="AW34" s="38">
        <v>144222</v>
      </c>
      <c r="AX34" s="38">
        <v>140912</v>
      </c>
      <c r="AY34" s="38">
        <v>124326</v>
      </c>
      <c r="AZ34" s="38">
        <v>98185</v>
      </c>
      <c r="BA34" s="38">
        <v>68410</v>
      </c>
      <c r="BB34" s="38">
        <v>47037</v>
      </c>
      <c r="BC34" s="38">
        <v>68453</v>
      </c>
    </row>
    <row r="35" spans="1:55" ht="12" x14ac:dyDescent="0.25">
      <c r="A35" s="47" t="s">
        <v>73</v>
      </c>
      <c r="B35" s="48" t="s">
        <v>74</v>
      </c>
      <c r="C35" s="45">
        <f t="shared" si="17"/>
        <v>9</v>
      </c>
      <c r="D35" s="46">
        <f t="shared" si="0"/>
        <v>0.36061101931112077</v>
      </c>
      <c r="E35" s="47">
        <v>0</v>
      </c>
      <c r="F35" s="49">
        <f t="shared" si="1"/>
        <v>0</v>
      </c>
      <c r="G35" s="47">
        <v>0</v>
      </c>
      <c r="H35" s="49">
        <f t="shared" si="2"/>
        <v>0</v>
      </c>
      <c r="I35" s="47">
        <v>0</v>
      </c>
      <c r="J35" s="49">
        <f t="shared" si="3"/>
        <v>0</v>
      </c>
      <c r="K35" s="50">
        <v>0</v>
      </c>
      <c r="L35" s="49">
        <f t="shared" si="4"/>
        <v>0</v>
      </c>
      <c r="M35" s="47">
        <v>0</v>
      </c>
      <c r="N35" s="49">
        <f t="shared" si="5"/>
        <v>0</v>
      </c>
      <c r="O35" s="47">
        <v>1</v>
      </c>
      <c r="P35" s="49">
        <f t="shared" si="6"/>
        <v>0.4334145263212642</v>
      </c>
      <c r="Q35" s="47">
        <v>0</v>
      </c>
      <c r="R35" s="49">
        <f t="shared" si="7"/>
        <v>0</v>
      </c>
      <c r="S35" s="50">
        <v>0</v>
      </c>
      <c r="T35" s="49">
        <f t="shared" si="8"/>
        <v>0</v>
      </c>
      <c r="U35" s="47">
        <v>0</v>
      </c>
      <c r="V35" s="49">
        <f t="shared" si="9"/>
        <v>0</v>
      </c>
      <c r="W35" s="47">
        <v>1</v>
      </c>
      <c r="X35" s="49">
        <f t="shared" si="10"/>
        <v>0.69337549056315961</v>
      </c>
      <c r="Y35" s="47">
        <v>1</v>
      </c>
      <c r="Z35" s="49">
        <f t="shared" si="11"/>
        <v>0.70966276825252639</v>
      </c>
      <c r="AA35" s="47">
        <v>3</v>
      </c>
      <c r="AB35" s="49">
        <f t="shared" si="12"/>
        <v>2.4130109550697361</v>
      </c>
      <c r="AC35" s="47">
        <v>0</v>
      </c>
      <c r="AD35" s="49">
        <f t="shared" si="13"/>
        <v>0</v>
      </c>
      <c r="AE35" s="47">
        <v>1</v>
      </c>
      <c r="AF35" s="49">
        <f t="shared" si="14"/>
        <v>1.4617745943575502</v>
      </c>
      <c r="AG35" s="47">
        <v>1</v>
      </c>
      <c r="AH35" s="49">
        <f t="shared" si="15"/>
        <v>2.1259859259731702</v>
      </c>
      <c r="AI35" s="47">
        <v>1</v>
      </c>
      <c r="AJ35" s="49">
        <f t="shared" si="16"/>
        <v>1.4608563539947117</v>
      </c>
      <c r="AM35" s="38">
        <v>2495764</v>
      </c>
      <c r="AN35" s="38">
        <v>189917</v>
      </c>
      <c r="AO35" s="38">
        <v>190424</v>
      </c>
      <c r="AP35" s="38">
        <v>187853</v>
      </c>
      <c r="AQ35" s="38">
        <v>205885</v>
      </c>
      <c r="AR35" s="38">
        <v>223390</v>
      </c>
      <c r="AS35" s="38">
        <v>230726</v>
      </c>
      <c r="AT35" s="38">
        <v>224631</v>
      </c>
      <c r="AU35" s="38">
        <v>192182</v>
      </c>
      <c r="AV35" s="38">
        <v>159211</v>
      </c>
      <c r="AW35" s="38">
        <v>144222</v>
      </c>
      <c r="AX35" s="38">
        <v>140912</v>
      </c>
      <c r="AY35" s="38">
        <v>124326</v>
      </c>
      <c r="AZ35" s="38">
        <v>98185</v>
      </c>
      <c r="BA35" s="38">
        <v>68410</v>
      </c>
      <c r="BB35" s="38">
        <v>47037</v>
      </c>
      <c r="BC35" s="38">
        <v>68453</v>
      </c>
    </row>
    <row r="36" spans="1:55" ht="12" x14ac:dyDescent="0.25">
      <c r="A36" s="47" t="s">
        <v>75</v>
      </c>
      <c r="B36" s="48" t="s">
        <v>142</v>
      </c>
      <c r="C36" s="45">
        <f t="shared" si="17"/>
        <v>5</v>
      </c>
      <c r="D36" s="46">
        <f t="shared" si="0"/>
        <v>0.20033945517284488</v>
      </c>
      <c r="E36" s="47">
        <v>0</v>
      </c>
      <c r="F36" s="49">
        <f t="shared" si="1"/>
        <v>0</v>
      </c>
      <c r="G36" s="47">
        <v>0</v>
      </c>
      <c r="H36" s="49">
        <f t="shared" si="2"/>
        <v>0</v>
      </c>
      <c r="I36" s="47">
        <v>0</v>
      </c>
      <c r="J36" s="49">
        <f t="shared" si="3"/>
        <v>0</v>
      </c>
      <c r="K36" s="50">
        <v>0</v>
      </c>
      <c r="L36" s="49">
        <f t="shared" si="4"/>
        <v>0</v>
      </c>
      <c r="M36" s="47">
        <v>0</v>
      </c>
      <c r="N36" s="49">
        <f t="shared" si="5"/>
        <v>0</v>
      </c>
      <c r="O36" s="47">
        <v>0</v>
      </c>
      <c r="P36" s="49">
        <f t="shared" si="6"/>
        <v>0</v>
      </c>
      <c r="Q36" s="47">
        <v>0</v>
      </c>
      <c r="R36" s="49">
        <f t="shared" si="7"/>
        <v>0</v>
      </c>
      <c r="S36" s="50">
        <v>0</v>
      </c>
      <c r="T36" s="49">
        <f t="shared" si="8"/>
        <v>0</v>
      </c>
      <c r="U36" s="47">
        <v>0</v>
      </c>
      <c r="V36" s="49">
        <f t="shared" si="9"/>
        <v>0</v>
      </c>
      <c r="W36" s="47">
        <v>0</v>
      </c>
      <c r="X36" s="49">
        <f t="shared" si="10"/>
        <v>0</v>
      </c>
      <c r="Y36" s="47">
        <v>0</v>
      </c>
      <c r="Z36" s="49">
        <f t="shared" si="11"/>
        <v>0</v>
      </c>
      <c r="AA36" s="47">
        <v>0</v>
      </c>
      <c r="AB36" s="49">
        <f t="shared" si="12"/>
        <v>0</v>
      </c>
      <c r="AC36" s="47">
        <v>1</v>
      </c>
      <c r="AD36" s="49">
        <f t="shared" si="13"/>
        <v>1.0184855120435912</v>
      </c>
      <c r="AE36" s="47">
        <v>3</v>
      </c>
      <c r="AF36" s="49">
        <f t="shared" si="14"/>
        <v>4.3853237830726499</v>
      </c>
      <c r="AG36" s="47">
        <v>0</v>
      </c>
      <c r="AH36" s="49">
        <f t="shared" si="15"/>
        <v>0</v>
      </c>
      <c r="AI36" s="47">
        <v>1</v>
      </c>
      <c r="AJ36" s="49">
        <f t="shared" si="16"/>
        <v>1.4608563539947117</v>
      </c>
      <c r="AM36" s="38">
        <v>2495764</v>
      </c>
      <c r="AN36" s="38">
        <v>189917</v>
      </c>
      <c r="AO36" s="38">
        <v>190424</v>
      </c>
      <c r="AP36" s="38">
        <v>187853</v>
      </c>
      <c r="AQ36" s="38">
        <v>205885</v>
      </c>
      <c r="AR36" s="38">
        <v>223390</v>
      </c>
      <c r="AS36" s="38">
        <v>230726</v>
      </c>
      <c r="AT36" s="38">
        <v>224631</v>
      </c>
      <c r="AU36" s="38">
        <v>192182</v>
      </c>
      <c r="AV36" s="38">
        <v>159211</v>
      </c>
      <c r="AW36" s="38">
        <v>144222</v>
      </c>
      <c r="AX36" s="38">
        <v>140912</v>
      </c>
      <c r="AY36" s="38">
        <v>124326</v>
      </c>
      <c r="AZ36" s="38">
        <v>98185</v>
      </c>
      <c r="BA36" s="38">
        <v>68410</v>
      </c>
      <c r="BB36" s="38">
        <v>47037</v>
      </c>
      <c r="BC36" s="38">
        <v>68453</v>
      </c>
    </row>
    <row r="37" spans="1:55" ht="12" x14ac:dyDescent="0.25">
      <c r="A37" s="47" t="s">
        <v>76</v>
      </c>
      <c r="B37" s="48" t="s">
        <v>77</v>
      </c>
      <c r="C37" s="45">
        <f t="shared" si="17"/>
        <v>18</v>
      </c>
      <c r="D37" s="46">
        <f t="shared" si="0"/>
        <v>0.72122203862224155</v>
      </c>
      <c r="E37" s="47">
        <v>2</v>
      </c>
      <c r="F37" s="49">
        <f t="shared" si="1"/>
        <v>1.0530916137049342</v>
      </c>
      <c r="G37" s="47">
        <v>0</v>
      </c>
      <c r="H37" s="49">
        <f t="shared" si="2"/>
        <v>0</v>
      </c>
      <c r="I37" s="47">
        <v>1</v>
      </c>
      <c r="J37" s="49">
        <f t="shared" si="3"/>
        <v>0.53233113125688702</v>
      </c>
      <c r="K37" s="50">
        <v>0</v>
      </c>
      <c r="L37" s="49">
        <f t="shared" si="4"/>
        <v>0</v>
      </c>
      <c r="M37" s="47">
        <v>0</v>
      </c>
      <c r="N37" s="49">
        <f t="shared" si="5"/>
        <v>0</v>
      </c>
      <c r="O37" s="47">
        <v>0</v>
      </c>
      <c r="P37" s="49">
        <f t="shared" si="6"/>
        <v>0</v>
      </c>
      <c r="Q37" s="47">
        <v>1</v>
      </c>
      <c r="R37" s="49">
        <f t="shared" si="7"/>
        <v>0.44517453067475105</v>
      </c>
      <c r="S37" s="50">
        <v>0</v>
      </c>
      <c r="T37" s="49">
        <f t="shared" si="8"/>
        <v>0</v>
      </c>
      <c r="U37" s="47">
        <v>0</v>
      </c>
      <c r="V37" s="49">
        <f t="shared" si="9"/>
        <v>0</v>
      </c>
      <c r="W37" s="47">
        <v>3</v>
      </c>
      <c r="X37" s="49">
        <f t="shared" si="10"/>
        <v>2.0801264716894785</v>
      </c>
      <c r="Y37" s="47">
        <v>0</v>
      </c>
      <c r="Z37" s="49">
        <f t="shared" si="11"/>
        <v>0</v>
      </c>
      <c r="AA37" s="47">
        <v>3</v>
      </c>
      <c r="AB37" s="49">
        <f t="shared" si="12"/>
        <v>2.4130109550697361</v>
      </c>
      <c r="AC37" s="47">
        <v>3</v>
      </c>
      <c r="AD37" s="49">
        <f t="shared" si="13"/>
        <v>3.0554565361307735</v>
      </c>
      <c r="AE37" s="47">
        <v>2</v>
      </c>
      <c r="AF37" s="49">
        <f t="shared" si="14"/>
        <v>2.9235491887151004</v>
      </c>
      <c r="AG37" s="47">
        <v>0</v>
      </c>
      <c r="AH37" s="49">
        <f t="shared" si="15"/>
        <v>0</v>
      </c>
      <c r="AI37" s="47">
        <v>3</v>
      </c>
      <c r="AJ37" s="49">
        <f t="shared" si="16"/>
        <v>4.3825690619841353</v>
      </c>
      <c r="AM37" s="38">
        <v>2495764</v>
      </c>
      <c r="AN37" s="38">
        <v>189917</v>
      </c>
      <c r="AO37" s="38">
        <v>190424</v>
      </c>
      <c r="AP37" s="38">
        <v>187853</v>
      </c>
      <c r="AQ37" s="38">
        <v>205885</v>
      </c>
      <c r="AR37" s="38">
        <v>223390</v>
      </c>
      <c r="AS37" s="38">
        <v>230726</v>
      </c>
      <c r="AT37" s="38">
        <v>224631</v>
      </c>
      <c r="AU37" s="38">
        <v>192182</v>
      </c>
      <c r="AV37" s="38">
        <v>159211</v>
      </c>
      <c r="AW37" s="38">
        <v>144222</v>
      </c>
      <c r="AX37" s="38">
        <v>140912</v>
      </c>
      <c r="AY37" s="38">
        <v>124326</v>
      </c>
      <c r="AZ37" s="38">
        <v>98185</v>
      </c>
      <c r="BA37" s="38">
        <v>68410</v>
      </c>
      <c r="BB37" s="38">
        <v>47037</v>
      </c>
      <c r="BC37" s="38">
        <v>68453</v>
      </c>
    </row>
    <row r="38" spans="1:55" ht="12" x14ac:dyDescent="0.25">
      <c r="A38" s="47" t="s">
        <v>78</v>
      </c>
      <c r="B38" s="48" t="s">
        <v>79</v>
      </c>
      <c r="C38" s="45">
        <f t="shared" si="17"/>
        <v>53</v>
      </c>
      <c r="D38" s="46">
        <f t="shared" si="0"/>
        <v>2.1235982248321554</v>
      </c>
      <c r="E38" s="47">
        <v>0</v>
      </c>
      <c r="F38" s="49">
        <f t="shared" si="1"/>
        <v>0</v>
      </c>
      <c r="G38" s="47">
        <v>0</v>
      </c>
      <c r="H38" s="49">
        <f t="shared" si="2"/>
        <v>0</v>
      </c>
      <c r="I38" s="47">
        <v>0</v>
      </c>
      <c r="J38" s="49">
        <f t="shared" si="3"/>
        <v>0</v>
      </c>
      <c r="K38" s="50">
        <v>0</v>
      </c>
      <c r="L38" s="49">
        <f t="shared" si="4"/>
        <v>0</v>
      </c>
      <c r="M38" s="47">
        <v>0</v>
      </c>
      <c r="N38" s="49">
        <f t="shared" si="5"/>
        <v>0</v>
      </c>
      <c r="O38" s="47">
        <v>0</v>
      </c>
      <c r="P38" s="49">
        <f t="shared" si="6"/>
        <v>0</v>
      </c>
      <c r="Q38" s="47">
        <v>0</v>
      </c>
      <c r="R38" s="49">
        <f t="shared" si="7"/>
        <v>0</v>
      </c>
      <c r="S38" s="50">
        <v>0</v>
      </c>
      <c r="T38" s="49">
        <f t="shared" si="8"/>
        <v>0</v>
      </c>
      <c r="U38" s="47">
        <v>1</v>
      </c>
      <c r="V38" s="49">
        <f t="shared" si="9"/>
        <v>0.62809730483446491</v>
      </c>
      <c r="W38" s="47">
        <v>3</v>
      </c>
      <c r="X38" s="49">
        <f t="shared" si="10"/>
        <v>2.0801264716894785</v>
      </c>
      <c r="Y38" s="47">
        <v>8</v>
      </c>
      <c r="Z38" s="49">
        <f t="shared" si="11"/>
        <v>5.6773021460202111</v>
      </c>
      <c r="AA38" s="47">
        <v>8</v>
      </c>
      <c r="AB38" s="49">
        <f t="shared" si="12"/>
        <v>6.4346958801859628</v>
      </c>
      <c r="AC38" s="47">
        <v>11</v>
      </c>
      <c r="AD38" s="49">
        <f t="shared" si="13"/>
        <v>11.203340632479504</v>
      </c>
      <c r="AE38" s="47">
        <v>5</v>
      </c>
      <c r="AF38" s="49">
        <f t="shared" si="14"/>
        <v>7.3088729717877499</v>
      </c>
      <c r="AG38" s="47">
        <v>5</v>
      </c>
      <c r="AH38" s="49">
        <f t="shared" si="15"/>
        <v>10.629929629865851</v>
      </c>
      <c r="AI38" s="47">
        <v>12</v>
      </c>
      <c r="AJ38" s="49">
        <f t="shared" si="16"/>
        <v>17.530276247936541</v>
      </c>
      <c r="AM38" s="38">
        <v>2495764</v>
      </c>
      <c r="AN38" s="38">
        <v>189917</v>
      </c>
      <c r="AO38" s="38">
        <v>190424</v>
      </c>
      <c r="AP38" s="38">
        <v>187853</v>
      </c>
      <c r="AQ38" s="38">
        <v>205885</v>
      </c>
      <c r="AR38" s="38">
        <v>223390</v>
      </c>
      <c r="AS38" s="38">
        <v>230726</v>
      </c>
      <c r="AT38" s="38">
        <v>224631</v>
      </c>
      <c r="AU38" s="38">
        <v>192182</v>
      </c>
      <c r="AV38" s="38">
        <v>159211</v>
      </c>
      <c r="AW38" s="38">
        <v>144222</v>
      </c>
      <c r="AX38" s="38">
        <v>140912</v>
      </c>
      <c r="AY38" s="38">
        <v>124326</v>
      </c>
      <c r="AZ38" s="38">
        <v>98185</v>
      </c>
      <c r="BA38" s="38">
        <v>68410</v>
      </c>
      <c r="BB38" s="38">
        <v>47037</v>
      </c>
      <c r="BC38" s="38">
        <v>68453</v>
      </c>
    </row>
    <row r="39" spans="1:55" ht="12" x14ac:dyDescent="0.25">
      <c r="A39" s="47" t="s">
        <v>80</v>
      </c>
      <c r="B39" s="48" t="s">
        <v>81</v>
      </c>
      <c r="C39" s="45">
        <f t="shared" si="17"/>
        <v>0</v>
      </c>
      <c r="D39" s="46">
        <f t="shared" si="0"/>
        <v>0</v>
      </c>
      <c r="E39" s="47">
        <v>0</v>
      </c>
      <c r="F39" s="49">
        <f t="shared" si="1"/>
        <v>0</v>
      </c>
      <c r="G39" s="47">
        <v>0</v>
      </c>
      <c r="H39" s="49">
        <f t="shared" si="2"/>
        <v>0</v>
      </c>
      <c r="I39" s="47">
        <v>0</v>
      </c>
      <c r="J39" s="49">
        <f t="shared" si="3"/>
        <v>0</v>
      </c>
      <c r="K39" s="50">
        <v>0</v>
      </c>
      <c r="L39" s="49">
        <f t="shared" si="4"/>
        <v>0</v>
      </c>
      <c r="M39" s="47">
        <v>0</v>
      </c>
      <c r="N39" s="49">
        <f t="shared" si="5"/>
        <v>0</v>
      </c>
      <c r="O39" s="47">
        <v>0</v>
      </c>
      <c r="P39" s="49">
        <f t="shared" si="6"/>
        <v>0</v>
      </c>
      <c r="Q39" s="47">
        <v>0</v>
      </c>
      <c r="R39" s="49">
        <f t="shared" si="7"/>
        <v>0</v>
      </c>
      <c r="S39" s="50">
        <v>0</v>
      </c>
      <c r="T39" s="49">
        <f t="shared" si="8"/>
        <v>0</v>
      </c>
      <c r="U39" s="47">
        <v>0</v>
      </c>
      <c r="V39" s="49">
        <f t="shared" si="9"/>
        <v>0</v>
      </c>
      <c r="W39" s="47">
        <v>0</v>
      </c>
      <c r="X39" s="49">
        <f t="shared" si="10"/>
        <v>0</v>
      </c>
      <c r="Y39" s="47">
        <v>0</v>
      </c>
      <c r="Z39" s="49">
        <f t="shared" si="11"/>
        <v>0</v>
      </c>
      <c r="AA39" s="47">
        <v>0</v>
      </c>
      <c r="AB39" s="49">
        <f t="shared" si="12"/>
        <v>0</v>
      </c>
      <c r="AC39" s="47">
        <v>0</v>
      </c>
      <c r="AD39" s="49">
        <f t="shared" si="13"/>
        <v>0</v>
      </c>
      <c r="AE39" s="47">
        <v>0</v>
      </c>
      <c r="AF39" s="49">
        <f t="shared" si="14"/>
        <v>0</v>
      </c>
      <c r="AG39" s="47">
        <v>0</v>
      </c>
      <c r="AH39" s="49">
        <f t="shared" si="15"/>
        <v>0</v>
      </c>
      <c r="AI39" s="47">
        <v>0</v>
      </c>
      <c r="AJ39" s="49">
        <f t="shared" si="16"/>
        <v>0</v>
      </c>
      <c r="AM39" s="38">
        <v>2495764</v>
      </c>
      <c r="AN39" s="38">
        <v>189917</v>
      </c>
      <c r="AO39" s="38">
        <v>190424</v>
      </c>
      <c r="AP39" s="38">
        <v>187853</v>
      </c>
      <c r="AQ39" s="38">
        <v>205885</v>
      </c>
      <c r="AR39" s="38">
        <v>223390</v>
      </c>
      <c r="AS39" s="38">
        <v>230726</v>
      </c>
      <c r="AT39" s="38">
        <v>224631</v>
      </c>
      <c r="AU39" s="38">
        <v>192182</v>
      </c>
      <c r="AV39" s="38">
        <v>159211</v>
      </c>
      <c r="AW39" s="38">
        <v>144222</v>
      </c>
      <c r="AX39" s="38">
        <v>140912</v>
      </c>
      <c r="AY39" s="38">
        <v>124326</v>
      </c>
      <c r="AZ39" s="38">
        <v>98185</v>
      </c>
      <c r="BA39" s="38">
        <v>68410</v>
      </c>
      <c r="BB39" s="38">
        <v>47037</v>
      </c>
      <c r="BC39" s="38">
        <v>68453</v>
      </c>
    </row>
    <row r="40" spans="1:55" ht="12" x14ac:dyDescent="0.25">
      <c r="A40" s="47" t="s">
        <v>82</v>
      </c>
      <c r="B40" s="48" t="s">
        <v>83</v>
      </c>
      <c r="C40" s="45">
        <f t="shared" si="17"/>
        <v>111</v>
      </c>
      <c r="D40" s="46">
        <f t="shared" ref="D40:D71" si="18">SUM(C40/AM40*100000)</f>
        <v>4.4475359048371566</v>
      </c>
      <c r="E40" s="47">
        <v>1</v>
      </c>
      <c r="F40" s="49">
        <f t="shared" si="1"/>
        <v>0.5265458068524671</v>
      </c>
      <c r="G40" s="47">
        <v>0</v>
      </c>
      <c r="H40" s="49">
        <f t="shared" si="2"/>
        <v>0</v>
      </c>
      <c r="I40" s="47">
        <v>0</v>
      </c>
      <c r="J40" s="49">
        <f t="shared" si="3"/>
        <v>0</v>
      </c>
      <c r="K40" s="50">
        <v>0</v>
      </c>
      <c r="L40" s="49">
        <f t="shared" si="4"/>
        <v>0</v>
      </c>
      <c r="M40" s="47">
        <v>0</v>
      </c>
      <c r="N40" s="49">
        <f t="shared" si="5"/>
        <v>0</v>
      </c>
      <c r="O40" s="47">
        <v>1</v>
      </c>
      <c r="P40" s="49">
        <f t="shared" si="6"/>
        <v>0.4334145263212642</v>
      </c>
      <c r="Q40" s="47">
        <v>1</v>
      </c>
      <c r="R40" s="49">
        <f t="shared" si="7"/>
        <v>0.44517453067475105</v>
      </c>
      <c r="S40" s="50">
        <v>3</v>
      </c>
      <c r="T40" s="49">
        <f t="shared" si="8"/>
        <v>1.5610202828568751</v>
      </c>
      <c r="U40" s="47">
        <v>3</v>
      </c>
      <c r="V40" s="49">
        <f t="shared" si="9"/>
        <v>1.8842919145033949</v>
      </c>
      <c r="W40" s="47">
        <v>4</v>
      </c>
      <c r="X40" s="49">
        <f t="shared" si="10"/>
        <v>2.7735019622526385</v>
      </c>
      <c r="Y40" s="47">
        <v>3</v>
      </c>
      <c r="Z40" s="49">
        <f t="shared" si="11"/>
        <v>2.1289883047575793</v>
      </c>
      <c r="AA40" s="47">
        <v>11</v>
      </c>
      <c r="AB40" s="49">
        <f t="shared" si="12"/>
        <v>8.847706835255698</v>
      </c>
      <c r="AC40" s="47">
        <v>19</v>
      </c>
      <c r="AD40" s="49">
        <f t="shared" si="13"/>
        <v>19.351224728828232</v>
      </c>
      <c r="AE40" s="47">
        <v>19</v>
      </c>
      <c r="AF40" s="49">
        <f t="shared" si="14"/>
        <v>27.773717292793453</v>
      </c>
      <c r="AG40" s="47">
        <v>13</v>
      </c>
      <c r="AH40" s="49">
        <f t="shared" si="15"/>
        <v>27.637817037651207</v>
      </c>
      <c r="AI40" s="47">
        <v>33</v>
      </c>
      <c r="AJ40" s="49">
        <f t="shared" si="16"/>
        <v>48.208259681825488</v>
      </c>
      <c r="AM40" s="38">
        <v>2495764</v>
      </c>
      <c r="AN40" s="38">
        <v>189917</v>
      </c>
      <c r="AO40" s="38">
        <v>190424</v>
      </c>
      <c r="AP40" s="38">
        <v>187853</v>
      </c>
      <c r="AQ40" s="38">
        <v>205885</v>
      </c>
      <c r="AR40" s="38">
        <v>223390</v>
      </c>
      <c r="AS40" s="38">
        <v>230726</v>
      </c>
      <c r="AT40" s="38">
        <v>224631</v>
      </c>
      <c r="AU40" s="38">
        <v>192182</v>
      </c>
      <c r="AV40" s="38">
        <v>159211</v>
      </c>
      <c r="AW40" s="38">
        <v>144222</v>
      </c>
      <c r="AX40" s="38">
        <v>140912</v>
      </c>
      <c r="AY40" s="38">
        <v>124326</v>
      </c>
      <c r="AZ40" s="38">
        <v>98185</v>
      </c>
      <c r="BA40" s="38">
        <v>68410</v>
      </c>
      <c r="BB40" s="38">
        <v>47037</v>
      </c>
      <c r="BC40" s="38">
        <v>68453</v>
      </c>
    </row>
    <row r="41" spans="1:55" ht="12" x14ac:dyDescent="0.25">
      <c r="A41" s="47" t="s">
        <v>84</v>
      </c>
      <c r="B41" s="48" t="s">
        <v>85</v>
      </c>
      <c r="C41" s="45">
        <f t="shared" si="17"/>
        <v>2</v>
      </c>
      <c r="D41" s="46">
        <f t="shared" si="18"/>
        <v>8.0135782069137948E-2</v>
      </c>
      <c r="E41" s="47">
        <v>0</v>
      </c>
      <c r="F41" s="49">
        <f t="shared" si="1"/>
        <v>0</v>
      </c>
      <c r="G41" s="47">
        <v>0</v>
      </c>
      <c r="H41" s="49">
        <f t="shared" si="2"/>
        <v>0</v>
      </c>
      <c r="I41" s="47">
        <v>0</v>
      </c>
      <c r="J41" s="49">
        <f t="shared" si="3"/>
        <v>0</v>
      </c>
      <c r="K41" s="50">
        <v>0</v>
      </c>
      <c r="L41" s="49">
        <f t="shared" si="4"/>
        <v>0</v>
      </c>
      <c r="M41" s="47">
        <v>0</v>
      </c>
      <c r="N41" s="49">
        <f t="shared" si="5"/>
        <v>0</v>
      </c>
      <c r="O41" s="47">
        <v>1</v>
      </c>
      <c r="P41" s="49">
        <f t="shared" si="6"/>
        <v>0.4334145263212642</v>
      </c>
      <c r="Q41" s="47">
        <v>0</v>
      </c>
      <c r="R41" s="49">
        <f t="shared" si="7"/>
        <v>0</v>
      </c>
      <c r="S41" s="50">
        <v>0</v>
      </c>
      <c r="T41" s="49">
        <f t="shared" si="8"/>
        <v>0</v>
      </c>
      <c r="U41" s="47">
        <v>0</v>
      </c>
      <c r="V41" s="49">
        <f t="shared" si="9"/>
        <v>0</v>
      </c>
      <c r="W41" s="47">
        <v>0</v>
      </c>
      <c r="X41" s="49">
        <f t="shared" si="10"/>
        <v>0</v>
      </c>
      <c r="Y41" s="47">
        <v>0</v>
      </c>
      <c r="Z41" s="49">
        <f t="shared" si="11"/>
        <v>0</v>
      </c>
      <c r="AA41" s="47">
        <v>1</v>
      </c>
      <c r="AB41" s="49">
        <f t="shared" si="12"/>
        <v>0.80433698502324535</v>
      </c>
      <c r="AC41" s="47">
        <v>0</v>
      </c>
      <c r="AD41" s="49">
        <f t="shared" si="13"/>
        <v>0</v>
      </c>
      <c r="AE41" s="47">
        <v>0</v>
      </c>
      <c r="AF41" s="49">
        <f t="shared" si="14"/>
        <v>0</v>
      </c>
      <c r="AG41" s="47">
        <v>0</v>
      </c>
      <c r="AH41" s="49">
        <f t="shared" si="15"/>
        <v>0</v>
      </c>
      <c r="AI41" s="47">
        <v>0</v>
      </c>
      <c r="AJ41" s="49">
        <f t="shared" si="16"/>
        <v>0</v>
      </c>
      <c r="AM41" s="38">
        <v>2495764</v>
      </c>
      <c r="AN41" s="38">
        <v>189917</v>
      </c>
      <c r="AO41" s="38">
        <v>190424</v>
      </c>
      <c r="AP41" s="38">
        <v>187853</v>
      </c>
      <c r="AQ41" s="38">
        <v>205885</v>
      </c>
      <c r="AR41" s="38">
        <v>223390</v>
      </c>
      <c r="AS41" s="38">
        <v>230726</v>
      </c>
      <c r="AT41" s="38">
        <v>224631</v>
      </c>
      <c r="AU41" s="38">
        <v>192182</v>
      </c>
      <c r="AV41" s="38">
        <v>159211</v>
      </c>
      <c r="AW41" s="38">
        <v>144222</v>
      </c>
      <c r="AX41" s="38">
        <v>140912</v>
      </c>
      <c r="AY41" s="38">
        <v>124326</v>
      </c>
      <c r="AZ41" s="38">
        <v>98185</v>
      </c>
      <c r="BA41" s="38">
        <v>68410</v>
      </c>
      <c r="BB41" s="38">
        <v>47037</v>
      </c>
      <c r="BC41" s="38">
        <v>68453</v>
      </c>
    </row>
    <row r="42" spans="1:55" ht="12" x14ac:dyDescent="0.25">
      <c r="A42" s="47" t="s">
        <v>86</v>
      </c>
      <c r="B42" s="48" t="s">
        <v>87</v>
      </c>
      <c r="C42" s="45">
        <f t="shared" si="17"/>
        <v>18</v>
      </c>
      <c r="D42" s="46">
        <f t="shared" si="18"/>
        <v>0.72122203862224155</v>
      </c>
      <c r="E42" s="47">
        <v>0</v>
      </c>
      <c r="F42" s="49">
        <f t="shared" si="1"/>
        <v>0</v>
      </c>
      <c r="G42" s="47">
        <v>0</v>
      </c>
      <c r="H42" s="49">
        <f t="shared" si="2"/>
        <v>0</v>
      </c>
      <c r="I42" s="47">
        <v>0</v>
      </c>
      <c r="J42" s="49">
        <f t="shared" si="3"/>
        <v>0</v>
      </c>
      <c r="K42" s="50">
        <v>0</v>
      </c>
      <c r="L42" s="49">
        <f t="shared" si="4"/>
        <v>0</v>
      </c>
      <c r="M42" s="47">
        <v>1</v>
      </c>
      <c r="N42" s="49">
        <f t="shared" si="5"/>
        <v>0.44764761179999102</v>
      </c>
      <c r="O42" s="47">
        <v>1</v>
      </c>
      <c r="P42" s="49">
        <f t="shared" si="6"/>
        <v>0.4334145263212642</v>
      </c>
      <c r="Q42" s="47">
        <v>2</v>
      </c>
      <c r="R42" s="49">
        <f t="shared" si="7"/>
        <v>0.89034906134950209</v>
      </c>
      <c r="S42" s="50">
        <v>2</v>
      </c>
      <c r="T42" s="49">
        <f t="shared" si="8"/>
        <v>1.0406801885712502</v>
      </c>
      <c r="U42" s="47">
        <v>0</v>
      </c>
      <c r="V42" s="49">
        <f t="shared" si="9"/>
        <v>0</v>
      </c>
      <c r="W42" s="47">
        <v>0</v>
      </c>
      <c r="X42" s="49">
        <f t="shared" si="10"/>
        <v>0</v>
      </c>
      <c r="Y42" s="47">
        <v>4</v>
      </c>
      <c r="Z42" s="49">
        <f t="shared" si="11"/>
        <v>2.8386510730101056</v>
      </c>
      <c r="AA42" s="47">
        <v>1</v>
      </c>
      <c r="AB42" s="49">
        <f t="shared" si="12"/>
        <v>0.80433698502324535</v>
      </c>
      <c r="AC42" s="47">
        <v>2</v>
      </c>
      <c r="AD42" s="49">
        <f t="shared" si="13"/>
        <v>2.0369710240871823</v>
      </c>
      <c r="AE42" s="47">
        <v>2</v>
      </c>
      <c r="AF42" s="49">
        <f t="shared" si="14"/>
        <v>2.9235491887151004</v>
      </c>
      <c r="AG42" s="47">
        <v>1</v>
      </c>
      <c r="AH42" s="49">
        <f t="shared" si="15"/>
        <v>2.1259859259731702</v>
      </c>
      <c r="AI42" s="47">
        <v>2</v>
      </c>
      <c r="AJ42" s="49">
        <f t="shared" si="16"/>
        <v>2.9217127079894234</v>
      </c>
      <c r="AM42" s="38">
        <v>2495764</v>
      </c>
      <c r="AN42" s="38">
        <v>189917</v>
      </c>
      <c r="AO42" s="38">
        <v>190424</v>
      </c>
      <c r="AP42" s="38">
        <v>187853</v>
      </c>
      <c r="AQ42" s="38">
        <v>205885</v>
      </c>
      <c r="AR42" s="38">
        <v>223390</v>
      </c>
      <c r="AS42" s="38">
        <v>230726</v>
      </c>
      <c r="AT42" s="38">
        <v>224631</v>
      </c>
      <c r="AU42" s="38">
        <v>192182</v>
      </c>
      <c r="AV42" s="38">
        <v>159211</v>
      </c>
      <c r="AW42" s="38">
        <v>144222</v>
      </c>
      <c r="AX42" s="38">
        <v>140912</v>
      </c>
      <c r="AY42" s="38">
        <v>124326</v>
      </c>
      <c r="AZ42" s="38">
        <v>98185</v>
      </c>
      <c r="BA42" s="38">
        <v>68410</v>
      </c>
      <c r="BB42" s="38">
        <v>47037</v>
      </c>
      <c r="BC42" s="38">
        <v>68453</v>
      </c>
    </row>
    <row r="43" spans="1:55" ht="12" x14ac:dyDescent="0.25">
      <c r="A43" s="47" t="s">
        <v>88</v>
      </c>
      <c r="B43" s="48" t="s">
        <v>89</v>
      </c>
      <c r="C43" s="45">
        <f t="shared" si="17"/>
        <v>0</v>
      </c>
      <c r="D43" s="46">
        <f t="shared" si="18"/>
        <v>0</v>
      </c>
      <c r="E43" s="47">
        <v>0</v>
      </c>
      <c r="F43" s="49">
        <f t="shared" si="1"/>
        <v>0</v>
      </c>
      <c r="G43" s="47">
        <v>0</v>
      </c>
      <c r="H43" s="49">
        <f t="shared" si="2"/>
        <v>0</v>
      </c>
      <c r="I43" s="47">
        <v>0</v>
      </c>
      <c r="J43" s="49">
        <f t="shared" si="3"/>
        <v>0</v>
      </c>
      <c r="K43" s="50">
        <v>0</v>
      </c>
      <c r="L43" s="49">
        <f t="shared" si="4"/>
        <v>0</v>
      </c>
      <c r="M43" s="47">
        <v>0</v>
      </c>
      <c r="N43" s="49">
        <f t="shared" si="5"/>
        <v>0</v>
      </c>
      <c r="O43" s="47">
        <v>0</v>
      </c>
      <c r="P43" s="49">
        <f t="shared" si="6"/>
        <v>0</v>
      </c>
      <c r="Q43" s="47">
        <v>0</v>
      </c>
      <c r="R43" s="49">
        <f t="shared" si="7"/>
        <v>0</v>
      </c>
      <c r="S43" s="50">
        <v>0</v>
      </c>
      <c r="T43" s="49">
        <f t="shared" si="8"/>
        <v>0</v>
      </c>
      <c r="U43" s="47">
        <v>0</v>
      </c>
      <c r="V43" s="49">
        <f t="shared" si="9"/>
        <v>0</v>
      </c>
      <c r="W43" s="47">
        <v>0</v>
      </c>
      <c r="X43" s="49">
        <f t="shared" si="10"/>
        <v>0</v>
      </c>
      <c r="Y43" s="47">
        <v>0</v>
      </c>
      <c r="Z43" s="49">
        <f t="shared" si="11"/>
        <v>0</v>
      </c>
      <c r="AA43" s="47">
        <v>0</v>
      </c>
      <c r="AB43" s="49">
        <f t="shared" si="12"/>
        <v>0</v>
      </c>
      <c r="AC43" s="47">
        <v>0</v>
      </c>
      <c r="AD43" s="49">
        <f t="shared" si="13"/>
        <v>0</v>
      </c>
      <c r="AE43" s="47">
        <v>0</v>
      </c>
      <c r="AF43" s="49">
        <f t="shared" si="14"/>
        <v>0</v>
      </c>
      <c r="AG43" s="47">
        <v>0</v>
      </c>
      <c r="AH43" s="49">
        <f t="shared" si="15"/>
        <v>0</v>
      </c>
      <c r="AI43" s="47">
        <v>0</v>
      </c>
      <c r="AJ43" s="49">
        <f t="shared" si="16"/>
        <v>0</v>
      </c>
      <c r="AM43" s="38">
        <v>2495764</v>
      </c>
      <c r="AN43" s="38">
        <v>189917</v>
      </c>
      <c r="AO43" s="38">
        <v>190424</v>
      </c>
      <c r="AP43" s="38">
        <v>187853</v>
      </c>
      <c r="AQ43" s="38">
        <v>205885</v>
      </c>
      <c r="AR43" s="38">
        <v>223390</v>
      </c>
      <c r="AS43" s="38">
        <v>230726</v>
      </c>
      <c r="AT43" s="38">
        <v>224631</v>
      </c>
      <c r="AU43" s="38">
        <v>192182</v>
      </c>
      <c r="AV43" s="38">
        <v>159211</v>
      </c>
      <c r="AW43" s="38">
        <v>144222</v>
      </c>
      <c r="AX43" s="38">
        <v>140912</v>
      </c>
      <c r="AY43" s="38">
        <v>124326</v>
      </c>
      <c r="AZ43" s="38">
        <v>98185</v>
      </c>
      <c r="BA43" s="38">
        <v>68410</v>
      </c>
      <c r="BB43" s="38">
        <v>47037</v>
      </c>
      <c r="BC43" s="38">
        <v>68453</v>
      </c>
    </row>
    <row r="44" spans="1:55" ht="12" x14ac:dyDescent="0.25">
      <c r="A44" s="47" t="s">
        <v>90</v>
      </c>
      <c r="B44" s="48" t="s">
        <v>143</v>
      </c>
      <c r="C44" s="45">
        <f t="shared" si="17"/>
        <v>17</v>
      </c>
      <c r="D44" s="46">
        <f t="shared" si="18"/>
        <v>0.68115414758767256</v>
      </c>
      <c r="E44" s="47">
        <v>0</v>
      </c>
      <c r="F44" s="49">
        <f t="shared" si="1"/>
        <v>0</v>
      </c>
      <c r="G44" s="47">
        <v>1</v>
      </c>
      <c r="H44" s="49">
        <f t="shared" si="2"/>
        <v>0.52514388942570267</v>
      </c>
      <c r="I44" s="47">
        <v>1</v>
      </c>
      <c r="J44" s="49">
        <f t="shared" si="3"/>
        <v>0.53233113125688702</v>
      </c>
      <c r="K44" s="50">
        <v>1</v>
      </c>
      <c r="L44" s="49">
        <f t="shared" si="4"/>
        <v>0.48570804089661701</v>
      </c>
      <c r="M44" s="47">
        <v>1</v>
      </c>
      <c r="N44" s="49">
        <f t="shared" si="5"/>
        <v>0.44764761179999102</v>
      </c>
      <c r="O44" s="47">
        <v>0</v>
      </c>
      <c r="P44" s="49">
        <f t="shared" si="6"/>
        <v>0</v>
      </c>
      <c r="Q44" s="47">
        <v>1</v>
      </c>
      <c r="R44" s="49">
        <f t="shared" si="7"/>
        <v>0.44517453067475105</v>
      </c>
      <c r="S44" s="50">
        <v>1</v>
      </c>
      <c r="T44" s="49">
        <f t="shared" si="8"/>
        <v>0.52034009428562511</v>
      </c>
      <c r="U44" s="47">
        <v>2</v>
      </c>
      <c r="V44" s="49">
        <f t="shared" si="9"/>
        <v>1.2561946096689298</v>
      </c>
      <c r="W44" s="47">
        <v>0</v>
      </c>
      <c r="X44" s="49">
        <f t="shared" si="10"/>
        <v>0</v>
      </c>
      <c r="Y44" s="47">
        <v>2</v>
      </c>
      <c r="Z44" s="49">
        <f t="shared" si="11"/>
        <v>1.4193255365050528</v>
      </c>
      <c r="AA44" s="47">
        <v>2</v>
      </c>
      <c r="AB44" s="49">
        <f t="shared" si="12"/>
        <v>1.6086739700464907</v>
      </c>
      <c r="AC44" s="47">
        <v>2</v>
      </c>
      <c r="AD44" s="49">
        <f t="shared" si="13"/>
        <v>2.0369710240871823</v>
      </c>
      <c r="AE44" s="47">
        <v>0</v>
      </c>
      <c r="AF44" s="49">
        <f t="shared" si="14"/>
        <v>0</v>
      </c>
      <c r="AG44" s="47">
        <v>2</v>
      </c>
      <c r="AH44" s="49">
        <f t="shared" si="15"/>
        <v>4.2519718519463403</v>
      </c>
      <c r="AI44" s="47">
        <v>1</v>
      </c>
      <c r="AJ44" s="49">
        <f t="shared" si="16"/>
        <v>1.4608563539947117</v>
      </c>
      <c r="AM44" s="38">
        <v>2495764</v>
      </c>
      <c r="AN44" s="38">
        <v>189917</v>
      </c>
      <c r="AO44" s="38">
        <v>190424</v>
      </c>
      <c r="AP44" s="38">
        <v>187853</v>
      </c>
      <c r="AQ44" s="38">
        <v>205885</v>
      </c>
      <c r="AR44" s="38">
        <v>223390</v>
      </c>
      <c r="AS44" s="38">
        <v>230726</v>
      </c>
      <c r="AT44" s="38">
        <v>224631</v>
      </c>
      <c r="AU44" s="38">
        <v>192182</v>
      </c>
      <c r="AV44" s="38">
        <v>159211</v>
      </c>
      <c r="AW44" s="38">
        <v>144222</v>
      </c>
      <c r="AX44" s="38">
        <v>140912</v>
      </c>
      <c r="AY44" s="38">
        <v>124326</v>
      </c>
      <c r="AZ44" s="38">
        <v>98185</v>
      </c>
      <c r="BA44" s="38">
        <v>68410</v>
      </c>
      <c r="BB44" s="38">
        <v>47037</v>
      </c>
      <c r="BC44" s="38">
        <v>68453</v>
      </c>
    </row>
    <row r="45" spans="1:55" ht="12" x14ac:dyDescent="0.25">
      <c r="A45" s="47" t="s">
        <v>91</v>
      </c>
      <c r="B45" s="48" t="s">
        <v>144</v>
      </c>
      <c r="C45" s="45">
        <f t="shared" si="17"/>
        <v>17</v>
      </c>
      <c r="D45" s="46">
        <f t="shared" si="18"/>
        <v>0.68115414758767256</v>
      </c>
      <c r="E45" s="47">
        <v>2</v>
      </c>
      <c r="F45" s="49">
        <f t="shared" si="1"/>
        <v>1.0530916137049342</v>
      </c>
      <c r="G45" s="47">
        <v>1</v>
      </c>
      <c r="H45" s="49">
        <f t="shared" si="2"/>
        <v>0.52514388942570267</v>
      </c>
      <c r="I45" s="47">
        <v>1</v>
      </c>
      <c r="J45" s="49">
        <f t="shared" si="3"/>
        <v>0.53233113125688702</v>
      </c>
      <c r="K45" s="50">
        <v>0</v>
      </c>
      <c r="L45" s="49">
        <f t="shared" si="4"/>
        <v>0</v>
      </c>
      <c r="M45" s="47">
        <v>2</v>
      </c>
      <c r="N45" s="49">
        <f t="shared" si="5"/>
        <v>0.89529522359998204</v>
      </c>
      <c r="O45" s="47">
        <v>0</v>
      </c>
      <c r="P45" s="49">
        <f t="shared" si="6"/>
        <v>0</v>
      </c>
      <c r="Q45" s="47">
        <v>0</v>
      </c>
      <c r="R45" s="49">
        <f t="shared" si="7"/>
        <v>0</v>
      </c>
      <c r="S45" s="50">
        <v>0</v>
      </c>
      <c r="T45" s="49">
        <f t="shared" si="8"/>
        <v>0</v>
      </c>
      <c r="U45" s="47">
        <v>0</v>
      </c>
      <c r="V45" s="49">
        <f t="shared" si="9"/>
        <v>0</v>
      </c>
      <c r="W45" s="47">
        <v>0</v>
      </c>
      <c r="X45" s="49">
        <f t="shared" si="10"/>
        <v>0</v>
      </c>
      <c r="Y45" s="47">
        <v>2</v>
      </c>
      <c r="Z45" s="49">
        <f t="shared" si="11"/>
        <v>1.4193255365050528</v>
      </c>
      <c r="AA45" s="47">
        <v>0</v>
      </c>
      <c r="AB45" s="49">
        <f t="shared" si="12"/>
        <v>0</v>
      </c>
      <c r="AC45" s="47">
        <v>2</v>
      </c>
      <c r="AD45" s="49">
        <f t="shared" si="13"/>
        <v>2.0369710240871823</v>
      </c>
      <c r="AE45" s="47">
        <v>2</v>
      </c>
      <c r="AF45" s="49">
        <f t="shared" si="14"/>
        <v>2.9235491887151004</v>
      </c>
      <c r="AG45" s="47">
        <v>2</v>
      </c>
      <c r="AH45" s="49">
        <f t="shared" si="15"/>
        <v>4.2519718519463403</v>
      </c>
      <c r="AI45" s="47">
        <v>3</v>
      </c>
      <c r="AJ45" s="49">
        <f t="shared" si="16"/>
        <v>4.3825690619841353</v>
      </c>
      <c r="AM45" s="38">
        <v>2495764</v>
      </c>
      <c r="AN45" s="38">
        <v>189917</v>
      </c>
      <c r="AO45" s="38">
        <v>190424</v>
      </c>
      <c r="AP45" s="38">
        <v>187853</v>
      </c>
      <c r="AQ45" s="38">
        <v>205885</v>
      </c>
      <c r="AR45" s="38">
        <v>223390</v>
      </c>
      <c r="AS45" s="38">
        <v>230726</v>
      </c>
      <c r="AT45" s="38">
        <v>224631</v>
      </c>
      <c r="AU45" s="38">
        <v>192182</v>
      </c>
      <c r="AV45" s="38">
        <v>159211</v>
      </c>
      <c r="AW45" s="38">
        <v>144222</v>
      </c>
      <c r="AX45" s="38">
        <v>140912</v>
      </c>
      <c r="AY45" s="38">
        <v>124326</v>
      </c>
      <c r="AZ45" s="38">
        <v>98185</v>
      </c>
      <c r="BA45" s="38">
        <v>68410</v>
      </c>
      <c r="BB45" s="38">
        <v>47037</v>
      </c>
      <c r="BC45" s="38">
        <v>68453</v>
      </c>
    </row>
    <row r="46" spans="1:55" ht="12" x14ac:dyDescent="0.25">
      <c r="A46" s="47" t="s">
        <v>145</v>
      </c>
      <c r="B46" s="48" t="s">
        <v>146</v>
      </c>
      <c r="C46" s="45">
        <f t="shared" si="17"/>
        <v>138</v>
      </c>
      <c r="D46" s="46">
        <f t="shared" si="18"/>
        <v>5.5293689627705183</v>
      </c>
      <c r="E46" s="47">
        <v>18</v>
      </c>
      <c r="F46" s="49">
        <f t="shared" si="1"/>
        <v>9.4778245233444078</v>
      </c>
      <c r="G46" s="47">
        <v>10</v>
      </c>
      <c r="H46" s="49">
        <f t="shared" si="2"/>
        <v>5.251438894257026</v>
      </c>
      <c r="I46" s="47">
        <v>6</v>
      </c>
      <c r="J46" s="49">
        <f t="shared" si="3"/>
        <v>3.1939867875413226</v>
      </c>
      <c r="K46" s="50">
        <v>6</v>
      </c>
      <c r="L46" s="49">
        <f t="shared" si="4"/>
        <v>2.9142482453797021</v>
      </c>
      <c r="M46" s="47">
        <v>5</v>
      </c>
      <c r="N46" s="49">
        <f t="shared" si="5"/>
        <v>2.2382380589999551</v>
      </c>
      <c r="O46" s="47">
        <v>4</v>
      </c>
      <c r="P46" s="49">
        <f t="shared" si="6"/>
        <v>1.7336581052850568</v>
      </c>
      <c r="Q46" s="47">
        <v>4</v>
      </c>
      <c r="R46" s="49">
        <f t="shared" si="7"/>
        <v>1.7806981226990042</v>
      </c>
      <c r="S46" s="50">
        <v>3</v>
      </c>
      <c r="T46" s="49">
        <f t="shared" si="8"/>
        <v>1.5610202828568751</v>
      </c>
      <c r="U46" s="47">
        <v>2</v>
      </c>
      <c r="V46" s="49">
        <f t="shared" si="9"/>
        <v>1.2561946096689298</v>
      </c>
      <c r="W46" s="47">
        <v>8</v>
      </c>
      <c r="X46" s="49">
        <f t="shared" si="10"/>
        <v>5.5470039245052769</v>
      </c>
      <c r="Y46" s="47">
        <v>5</v>
      </c>
      <c r="Z46" s="49">
        <f t="shared" si="11"/>
        <v>3.5483138412626323</v>
      </c>
      <c r="AA46" s="47">
        <v>10</v>
      </c>
      <c r="AB46" s="49">
        <f t="shared" si="12"/>
        <v>8.0433698502324535</v>
      </c>
      <c r="AC46" s="47">
        <v>9</v>
      </c>
      <c r="AD46" s="49">
        <f t="shared" si="13"/>
        <v>9.166369608392321</v>
      </c>
      <c r="AE46" s="47">
        <v>17</v>
      </c>
      <c r="AF46" s="49">
        <f t="shared" si="14"/>
        <v>24.85016810407835</v>
      </c>
      <c r="AG46" s="47">
        <v>13</v>
      </c>
      <c r="AH46" s="49">
        <f t="shared" si="15"/>
        <v>27.637817037651207</v>
      </c>
      <c r="AI46" s="47">
        <v>18</v>
      </c>
      <c r="AJ46" s="49">
        <f t="shared" si="16"/>
        <v>26.295414371904808</v>
      </c>
      <c r="AM46" s="38">
        <v>2495764</v>
      </c>
      <c r="AN46" s="38">
        <v>189917</v>
      </c>
      <c r="AO46" s="38">
        <v>190424</v>
      </c>
      <c r="AP46" s="38">
        <v>187853</v>
      </c>
      <c r="AQ46" s="38">
        <v>205885</v>
      </c>
      <c r="AR46" s="38">
        <v>223390</v>
      </c>
      <c r="AS46" s="38">
        <v>230726</v>
      </c>
      <c r="AT46" s="38">
        <v>224631</v>
      </c>
      <c r="AU46" s="38">
        <v>192182</v>
      </c>
      <c r="AV46" s="38">
        <v>159211</v>
      </c>
      <c r="AW46" s="38">
        <v>144222</v>
      </c>
      <c r="AX46" s="38">
        <v>140912</v>
      </c>
      <c r="AY46" s="38">
        <v>124326</v>
      </c>
      <c r="AZ46" s="38">
        <v>98185</v>
      </c>
      <c r="BA46" s="38">
        <v>68410</v>
      </c>
      <c r="BB46" s="38">
        <v>47037</v>
      </c>
      <c r="BC46" s="38">
        <v>68453</v>
      </c>
    </row>
    <row r="47" spans="1:55" ht="12" x14ac:dyDescent="0.25">
      <c r="A47" s="47" t="s">
        <v>92</v>
      </c>
      <c r="B47" s="48" t="s">
        <v>147</v>
      </c>
      <c r="C47" s="45">
        <f t="shared" si="17"/>
        <v>1540</v>
      </c>
      <c r="D47" s="46">
        <f t="shared" si="18"/>
        <v>61.704552193236225</v>
      </c>
      <c r="E47" s="47">
        <v>2</v>
      </c>
      <c r="F47" s="49">
        <f t="shared" si="1"/>
        <v>1.0530916137049342</v>
      </c>
      <c r="G47" s="47">
        <v>2</v>
      </c>
      <c r="H47" s="49">
        <f t="shared" si="2"/>
        <v>1.0502877788514053</v>
      </c>
      <c r="I47" s="47">
        <v>1</v>
      </c>
      <c r="J47" s="49">
        <f t="shared" si="3"/>
        <v>0.53233113125688702</v>
      </c>
      <c r="K47" s="50">
        <v>0</v>
      </c>
      <c r="L47" s="49">
        <f t="shared" si="4"/>
        <v>0</v>
      </c>
      <c r="M47" s="47">
        <v>2</v>
      </c>
      <c r="N47" s="49">
        <f t="shared" si="5"/>
        <v>0.89529522359998204</v>
      </c>
      <c r="O47" s="47">
        <v>14</v>
      </c>
      <c r="P47" s="49">
        <f t="shared" si="6"/>
        <v>6.0678033684976986</v>
      </c>
      <c r="Q47" s="47">
        <v>16</v>
      </c>
      <c r="R47" s="49">
        <f t="shared" si="7"/>
        <v>7.1227924907960167</v>
      </c>
      <c r="S47" s="50">
        <v>22</v>
      </c>
      <c r="T47" s="49">
        <f t="shared" si="8"/>
        <v>11.447482074283752</v>
      </c>
      <c r="U47" s="47">
        <v>38</v>
      </c>
      <c r="V47" s="49">
        <f t="shared" si="9"/>
        <v>23.867697583709667</v>
      </c>
      <c r="W47" s="47">
        <v>48</v>
      </c>
      <c r="X47" s="49">
        <f t="shared" si="10"/>
        <v>33.282023547031656</v>
      </c>
      <c r="Y47" s="47">
        <v>94</v>
      </c>
      <c r="Z47" s="49">
        <f t="shared" si="11"/>
        <v>66.708300215737481</v>
      </c>
      <c r="AA47" s="47">
        <v>130</v>
      </c>
      <c r="AB47" s="49">
        <f t="shared" si="12"/>
        <v>104.5638080530219</v>
      </c>
      <c r="AC47" s="47">
        <v>147</v>
      </c>
      <c r="AD47" s="49">
        <f t="shared" si="13"/>
        <v>149.71737027040791</v>
      </c>
      <c r="AE47" s="47">
        <v>193</v>
      </c>
      <c r="AF47" s="49">
        <f t="shared" si="14"/>
        <v>282.12249671100716</v>
      </c>
      <c r="AG47" s="47">
        <v>232</v>
      </c>
      <c r="AH47" s="49">
        <f t="shared" si="15"/>
        <v>493.22873482577546</v>
      </c>
      <c r="AI47" s="47">
        <v>599</v>
      </c>
      <c r="AJ47" s="49">
        <f t="shared" si="16"/>
        <v>875.05295604283231</v>
      </c>
      <c r="AM47" s="38">
        <v>2495764</v>
      </c>
      <c r="AN47" s="38">
        <v>189917</v>
      </c>
      <c r="AO47" s="38">
        <v>190424</v>
      </c>
      <c r="AP47" s="38">
        <v>187853</v>
      </c>
      <c r="AQ47" s="38">
        <v>205885</v>
      </c>
      <c r="AR47" s="38">
        <v>223390</v>
      </c>
      <c r="AS47" s="38">
        <v>230726</v>
      </c>
      <c r="AT47" s="38">
        <v>224631</v>
      </c>
      <c r="AU47" s="38">
        <v>192182</v>
      </c>
      <c r="AV47" s="38">
        <v>159211</v>
      </c>
      <c r="AW47" s="38">
        <v>144222</v>
      </c>
      <c r="AX47" s="38">
        <v>140912</v>
      </c>
      <c r="AY47" s="38">
        <v>124326</v>
      </c>
      <c r="AZ47" s="38">
        <v>98185</v>
      </c>
      <c r="BA47" s="38">
        <v>68410</v>
      </c>
      <c r="BB47" s="38">
        <v>47037</v>
      </c>
      <c r="BC47" s="38">
        <v>68453</v>
      </c>
    </row>
    <row r="48" spans="1:55" ht="12" x14ac:dyDescent="0.25">
      <c r="A48" s="47" t="s">
        <v>93</v>
      </c>
      <c r="B48" s="48" t="s">
        <v>94</v>
      </c>
      <c r="C48" s="45">
        <f t="shared" si="17"/>
        <v>2</v>
      </c>
      <c r="D48" s="46">
        <f t="shared" si="18"/>
        <v>8.0135782069137948E-2</v>
      </c>
      <c r="E48" s="47">
        <v>1</v>
      </c>
      <c r="F48" s="49">
        <f t="shared" si="1"/>
        <v>0.5265458068524671</v>
      </c>
      <c r="G48" s="47">
        <v>0</v>
      </c>
      <c r="H48" s="49">
        <f t="shared" si="2"/>
        <v>0</v>
      </c>
      <c r="I48" s="47">
        <v>0</v>
      </c>
      <c r="J48" s="49">
        <f t="shared" si="3"/>
        <v>0</v>
      </c>
      <c r="K48" s="50">
        <v>0</v>
      </c>
      <c r="L48" s="49">
        <f t="shared" si="4"/>
        <v>0</v>
      </c>
      <c r="M48" s="47">
        <v>0</v>
      </c>
      <c r="N48" s="49">
        <f t="shared" si="5"/>
        <v>0</v>
      </c>
      <c r="O48" s="47">
        <v>0</v>
      </c>
      <c r="P48" s="49">
        <f t="shared" si="6"/>
        <v>0</v>
      </c>
      <c r="Q48" s="47">
        <v>0</v>
      </c>
      <c r="R48" s="49">
        <f t="shared" si="7"/>
        <v>0</v>
      </c>
      <c r="S48" s="50">
        <v>0</v>
      </c>
      <c r="T48" s="49">
        <f t="shared" si="8"/>
        <v>0</v>
      </c>
      <c r="U48" s="47">
        <v>0</v>
      </c>
      <c r="V48" s="49">
        <f t="shared" si="9"/>
        <v>0</v>
      </c>
      <c r="W48" s="47">
        <v>0</v>
      </c>
      <c r="X48" s="49">
        <f t="shared" si="10"/>
        <v>0</v>
      </c>
      <c r="Y48" s="47">
        <v>0</v>
      </c>
      <c r="Z48" s="49">
        <f t="shared" si="11"/>
        <v>0</v>
      </c>
      <c r="AA48" s="47">
        <v>0</v>
      </c>
      <c r="AB48" s="49">
        <f t="shared" si="12"/>
        <v>0</v>
      </c>
      <c r="AC48" s="47">
        <v>0</v>
      </c>
      <c r="AD48" s="49">
        <f t="shared" si="13"/>
        <v>0</v>
      </c>
      <c r="AE48" s="47">
        <v>1</v>
      </c>
      <c r="AF48" s="49">
        <f t="shared" si="14"/>
        <v>1.4617745943575502</v>
      </c>
      <c r="AG48" s="47">
        <v>0</v>
      </c>
      <c r="AH48" s="49">
        <f t="shared" si="15"/>
        <v>0</v>
      </c>
      <c r="AI48" s="47">
        <v>0</v>
      </c>
      <c r="AJ48" s="49">
        <f t="shared" si="16"/>
        <v>0</v>
      </c>
      <c r="AM48" s="38">
        <v>2495764</v>
      </c>
      <c r="AN48" s="38">
        <v>189917</v>
      </c>
      <c r="AO48" s="38">
        <v>190424</v>
      </c>
      <c r="AP48" s="38">
        <v>187853</v>
      </c>
      <c r="AQ48" s="38">
        <v>205885</v>
      </c>
      <c r="AR48" s="38">
        <v>223390</v>
      </c>
      <c r="AS48" s="38">
        <v>230726</v>
      </c>
      <c r="AT48" s="38">
        <v>224631</v>
      </c>
      <c r="AU48" s="38">
        <v>192182</v>
      </c>
      <c r="AV48" s="38">
        <v>159211</v>
      </c>
      <c r="AW48" s="38">
        <v>144222</v>
      </c>
      <c r="AX48" s="38">
        <v>140912</v>
      </c>
      <c r="AY48" s="38">
        <v>124326</v>
      </c>
      <c r="AZ48" s="38">
        <v>98185</v>
      </c>
      <c r="BA48" s="38">
        <v>68410</v>
      </c>
      <c r="BB48" s="38">
        <v>47037</v>
      </c>
      <c r="BC48" s="38">
        <v>68453</v>
      </c>
    </row>
    <row r="49" spans="1:55" ht="12" x14ac:dyDescent="0.25">
      <c r="A49" s="47" t="s">
        <v>95</v>
      </c>
      <c r="B49" s="48" t="s">
        <v>96</v>
      </c>
      <c r="C49" s="45">
        <f t="shared" si="17"/>
        <v>16</v>
      </c>
      <c r="D49" s="46">
        <f t="shared" si="18"/>
        <v>0.64108625655310358</v>
      </c>
      <c r="E49" s="47">
        <v>0</v>
      </c>
      <c r="F49" s="49">
        <f t="shared" si="1"/>
        <v>0</v>
      </c>
      <c r="G49" s="47">
        <v>0</v>
      </c>
      <c r="H49" s="49">
        <f t="shared" si="2"/>
        <v>0</v>
      </c>
      <c r="I49" s="47">
        <v>1</v>
      </c>
      <c r="J49" s="49">
        <f t="shared" si="3"/>
        <v>0.53233113125688702</v>
      </c>
      <c r="K49" s="50">
        <v>2</v>
      </c>
      <c r="L49" s="49">
        <f t="shared" si="4"/>
        <v>0.97141608179323402</v>
      </c>
      <c r="M49" s="47">
        <v>0</v>
      </c>
      <c r="N49" s="49">
        <f t="shared" si="5"/>
        <v>0</v>
      </c>
      <c r="O49" s="47">
        <v>0</v>
      </c>
      <c r="P49" s="49">
        <f t="shared" si="6"/>
        <v>0</v>
      </c>
      <c r="Q49" s="47">
        <v>0</v>
      </c>
      <c r="R49" s="49">
        <f t="shared" si="7"/>
        <v>0</v>
      </c>
      <c r="S49" s="50">
        <v>1</v>
      </c>
      <c r="T49" s="49">
        <f t="shared" si="8"/>
        <v>0.52034009428562511</v>
      </c>
      <c r="U49" s="47">
        <v>1</v>
      </c>
      <c r="V49" s="49">
        <f t="shared" si="9"/>
        <v>0.62809730483446491</v>
      </c>
      <c r="W49" s="47">
        <v>2</v>
      </c>
      <c r="X49" s="49">
        <f t="shared" si="10"/>
        <v>1.3867509811263192</v>
      </c>
      <c r="Y49" s="47">
        <v>1</v>
      </c>
      <c r="Z49" s="49">
        <f t="shared" si="11"/>
        <v>0.70966276825252639</v>
      </c>
      <c r="AA49" s="47">
        <v>2</v>
      </c>
      <c r="AB49" s="49">
        <f t="shared" si="12"/>
        <v>1.6086739700464907</v>
      </c>
      <c r="AC49" s="47">
        <v>3</v>
      </c>
      <c r="AD49" s="49">
        <f t="shared" si="13"/>
        <v>3.0554565361307735</v>
      </c>
      <c r="AE49" s="47">
        <v>0</v>
      </c>
      <c r="AF49" s="49">
        <f t="shared" si="14"/>
        <v>0</v>
      </c>
      <c r="AG49" s="47">
        <v>2</v>
      </c>
      <c r="AH49" s="49">
        <f t="shared" si="15"/>
        <v>4.2519718519463403</v>
      </c>
      <c r="AI49" s="47">
        <v>1</v>
      </c>
      <c r="AJ49" s="49">
        <f t="shared" si="16"/>
        <v>1.4608563539947117</v>
      </c>
      <c r="AM49" s="38">
        <v>2495764</v>
      </c>
      <c r="AN49" s="38">
        <v>189917</v>
      </c>
      <c r="AO49" s="38">
        <v>190424</v>
      </c>
      <c r="AP49" s="38">
        <v>187853</v>
      </c>
      <c r="AQ49" s="38">
        <v>205885</v>
      </c>
      <c r="AR49" s="38">
        <v>223390</v>
      </c>
      <c r="AS49" s="38">
        <v>230726</v>
      </c>
      <c r="AT49" s="38">
        <v>224631</v>
      </c>
      <c r="AU49" s="38">
        <v>192182</v>
      </c>
      <c r="AV49" s="38">
        <v>159211</v>
      </c>
      <c r="AW49" s="38">
        <v>144222</v>
      </c>
      <c r="AX49" s="38">
        <v>140912</v>
      </c>
      <c r="AY49" s="38">
        <v>124326</v>
      </c>
      <c r="AZ49" s="38">
        <v>98185</v>
      </c>
      <c r="BA49" s="38">
        <v>68410</v>
      </c>
      <c r="BB49" s="38">
        <v>47037</v>
      </c>
      <c r="BC49" s="38">
        <v>68453</v>
      </c>
    </row>
    <row r="50" spans="1:55" ht="12" x14ac:dyDescent="0.25">
      <c r="A50" s="47" t="s">
        <v>97</v>
      </c>
      <c r="B50" s="48" t="s">
        <v>148</v>
      </c>
      <c r="C50" s="45">
        <f t="shared" si="17"/>
        <v>54</v>
      </c>
      <c r="D50" s="46">
        <f t="shared" si="18"/>
        <v>2.1636661158667247</v>
      </c>
      <c r="E50" s="47">
        <v>1</v>
      </c>
      <c r="F50" s="49">
        <f t="shared" si="1"/>
        <v>0.5265458068524671</v>
      </c>
      <c r="G50" s="47">
        <v>2</v>
      </c>
      <c r="H50" s="49">
        <f t="shared" si="2"/>
        <v>1.0502877788514053</v>
      </c>
      <c r="I50" s="47">
        <v>1</v>
      </c>
      <c r="J50" s="49">
        <f t="shared" si="3"/>
        <v>0.53233113125688702</v>
      </c>
      <c r="K50" s="50">
        <v>0</v>
      </c>
      <c r="L50" s="49">
        <f t="shared" si="4"/>
        <v>0</v>
      </c>
      <c r="M50" s="47">
        <v>3</v>
      </c>
      <c r="N50" s="49">
        <f t="shared" si="5"/>
        <v>1.3429428353999731</v>
      </c>
      <c r="O50" s="47">
        <v>3</v>
      </c>
      <c r="P50" s="49">
        <f t="shared" si="6"/>
        <v>1.3002435789637925</v>
      </c>
      <c r="Q50" s="47">
        <v>4</v>
      </c>
      <c r="R50" s="49">
        <f t="shared" si="7"/>
        <v>1.7806981226990042</v>
      </c>
      <c r="S50" s="50">
        <v>2</v>
      </c>
      <c r="T50" s="49">
        <f t="shared" si="8"/>
        <v>1.0406801885712502</v>
      </c>
      <c r="U50" s="47">
        <v>3</v>
      </c>
      <c r="V50" s="49">
        <f t="shared" si="9"/>
        <v>1.8842919145033949</v>
      </c>
      <c r="W50" s="47">
        <v>2</v>
      </c>
      <c r="X50" s="49">
        <f t="shared" si="10"/>
        <v>1.3867509811263192</v>
      </c>
      <c r="Y50" s="47">
        <v>5</v>
      </c>
      <c r="Z50" s="49">
        <f t="shared" si="11"/>
        <v>3.5483138412626323</v>
      </c>
      <c r="AA50" s="47">
        <v>9</v>
      </c>
      <c r="AB50" s="49">
        <f t="shared" si="12"/>
        <v>7.2390328652092073</v>
      </c>
      <c r="AC50" s="47">
        <v>9</v>
      </c>
      <c r="AD50" s="49">
        <f t="shared" si="13"/>
        <v>9.166369608392321</v>
      </c>
      <c r="AE50" s="47">
        <v>2</v>
      </c>
      <c r="AF50" s="49">
        <f t="shared" si="14"/>
        <v>2.9235491887151004</v>
      </c>
      <c r="AG50" s="47">
        <v>4</v>
      </c>
      <c r="AH50" s="49">
        <f t="shared" si="15"/>
        <v>8.5039437038926806</v>
      </c>
      <c r="AI50" s="47">
        <v>4</v>
      </c>
      <c r="AJ50" s="49">
        <f t="shared" si="16"/>
        <v>5.8434254159788468</v>
      </c>
      <c r="AM50" s="38">
        <v>2495764</v>
      </c>
      <c r="AN50" s="38">
        <v>189917</v>
      </c>
      <c r="AO50" s="38">
        <v>190424</v>
      </c>
      <c r="AP50" s="38">
        <v>187853</v>
      </c>
      <c r="AQ50" s="38">
        <v>205885</v>
      </c>
      <c r="AR50" s="38">
        <v>223390</v>
      </c>
      <c r="AS50" s="38">
        <v>230726</v>
      </c>
      <c r="AT50" s="38">
        <v>224631</v>
      </c>
      <c r="AU50" s="38">
        <v>192182</v>
      </c>
      <c r="AV50" s="38">
        <v>159211</v>
      </c>
      <c r="AW50" s="38">
        <v>144222</v>
      </c>
      <c r="AX50" s="38">
        <v>140912</v>
      </c>
      <c r="AY50" s="38">
        <v>124326</v>
      </c>
      <c r="AZ50" s="38">
        <v>98185</v>
      </c>
      <c r="BA50" s="38">
        <v>68410</v>
      </c>
      <c r="BB50" s="38">
        <v>47037</v>
      </c>
      <c r="BC50" s="38">
        <v>68453</v>
      </c>
    </row>
    <row r="51" spans="1:55" ht="12" x14ac:dyDescent="0.25">
      <c r="A51" s="47" t="s">
        <v>98</v>
      </c>
      <c r="B51" s="48" t="s">
        <v>149</v>
      </c>
      <c r="C51" s="45">
        <f t="shared" si="17"/>
        <v>17</v>
      </c>
      <c r="D51" s="46">
        <f t="shared" si="18"/>
        <v>0.68115414758767256</v>
      </c>
      <c r="E51" s="47">
        <v>0</v>
      </c>
      <c r="F51" s="49">
        <f t="shared" si="1"/>
        <v>0</v>
      </c>
      <c r="G51" s="47">
        <v>0</v>
      </c>
      <c r="H51" s="49">
        <f t="shared" si="2"/>
        <v>0</v>
      </c>
      <c r="I51" s="47">
        <v>1</v>
      </c>
      <c r="J51" s="49">
        <f t="shared" si="3"/>
        <v>0.53233113125688702</v>
      </c>
      <c r="K51" s="50">
        <v>0</v>
      </c>
      <c r="L51" s="49">
        <f t="shared" si="4"/>
        <v>0</v>
      </c>
      <c r="M51" s="47">
        <v>0</v>
      </c>
      <c r="N51" s="49">
        <f t="shared" si="5"/>
        <v>0</v>
      </c>
      <c r="O51" s="47">
        <v>1</v>
      </c>
      <c r="P51" s="49">
        <f t="shared" si="6"/>
        <v>0.4334145263212642</v>
      </c>
      <c r="Q51" s="47">
        <v>1</v>
      </c>
      <c r="R51" s="49">
        <f t="shared" si="7"/>
        <v>0.44517453067475105</v>
      </c>
      <c r="S51" s="50">
        <v>0</v>
      </c>
      <c r="T51" s="49">
        <f t="shared" si="8"/>
        <v>0</v>
      </c>
      <c r="U51" s="47">
        <v>0</v>
      </c>
      <c r="V51" s="49">
        <f t="shared" si="9"/>
        <v>0</v>
      </c>
      <c r="W51" s="47">
        <v>1</v>
      </c>
      <c r="X51" s="49">
        <f t="shared" si="10"/>
        <v>0.69337549056315961</v>
      </c>
      <c r="Y51" s="47">
        <v>1</v>
      </c>
      <c r="Z51" s="49">
        <f t="shared" si="11"/>
        <v>0.70966276825252639</v>
      </c>
      <c r="AA51" s="47">
        <v>1</v>
      </c>
      <c r="AB51" s="49">
        <f t="shared" si="12"/>
        <v>0.80433698502324535</v>
      </c>
      <c r="AC51" s="47">
        <v>2</v>
      </c>
      <c r="AD51" s="49">
        <f t="shared" si="13"/>
        <v>2.0369710240871823</v>
      </c>
      <c r="AE51" s="47">
        <v>5</v>
      </c>
      <c r="AF51" s="49">
        <f t="shared" si="14"/>
        <v>7.3088729717877499</v>
      </c>
      <c r="AG51" s="47">
        <v>2</v>
      </c>
      <c r="AH51" s="49">
        <f t="shared" si="15"/>
        <v>4.2519718519463403</v>
      </c>
      <c r="AI51" s="47">
        <v>2</v>
      </c>
      <c r="AJ51" s="49">
        <f t="shared" si="16"/>
        <v>2.9217127079894234</v>
      </c>
      <c r="AM51" s="38">
        <v>2495764</v>
      </c>
      <c r="AN51" s="38">
        <v>189917</v>
      </c>
      <c r="AO51" s="38">
        <v>190424</v>
      </c>
      <c r="AP51" s="38">
        <v>187853</v>
      </c>
      <c r="AQ51" s="38">
        <v>205885</v>
      </c>
      <c r="AR51" s="38">
        <v>223390</v>
      </c>
      <c r="AS51" s="38">
        <v>230726</v>
      </c>
      <c r="AT51" s="38">
        <v>224631</v>
      </c>
      <c r="AU51" s="38">
        <v>192182</v>
      </c>
      <c r="AV51" s="38">
        <v>159211</v>
      </c>
      <c r="AW51" s="38">
        <v>144222</v>
      </c>
      <c r="AX51" s="38">
        <v>140912</v>
      </c>
      <c r="AY51" s="38">
        <v>124326</v>
      </c>
      <c r="AZ51" s="38">
        <v>98185</v>
      </c>
      <c r="BA51" s="38">
        <v>68410</v>
      </c>
      <c r="BB51" s="38">
        <v>47037</v>
      </c>
      <c r="BC51" s="38">
        <v>68453</v>
      </c>
    </row>
    <row r="52" spans="1:55" ht="12" x14ac:dyDescent="0.25">
      <c r="A52" s="47" t="s">
        <v>99</v>
      </c>
      <c r="B52" s="48" t="s">
        <v>100</v>
      </c>
      <c r="C52" s="45">
        <f t="shared" si="17"/>
        <v>0</v>
      </c>
      <c r="D52" s="46">
        <f t="shared" si="18"/>
        <v>0</v>
      </c>
      <c r="E52" s="47">
        <v>0</v>
      </c>
      <c r="F52" s="49">
        <f t="shared" si="1"/>
        <v>0</v>
      </c>
      <c r="G52" s="47">
        <v>0</v>
      </c>
      <c r="H52" s="49">
        <f t="shared" si="2"/>
        <v>0</v>
      </c>
      <c r="I52" s="47">
        <v>0</v>
      </c>
      <c r="J52" s="49">
        <f t="shared" si="3"/>
        <v>0</v>
      </c>
      <c r="K52" s="50">
        <v>0</v>
      </c>
      <c r="L52" s="49">
        <f t="shared" si="4"/>
        <v>0</v>
      </c>
      <c r="M52" s="47">
        <v>0</v>
      </c>
      <c r="N52" s="49">
        <f t="shared" si="5"/>
        <v>0</v>
      </c>
      <c r="O52" s="47">
        <v>0</v>
      </c>
      <c r="P52" s="49">
        <f t="shared" si="6"/>
        <v>0</v>
      </c>
      <c r="Q52" s="47">
        <v>0</v>
      </c>
      <c r="R52" s="49">
        <f t="shared" si="7"/>
        <v>0</v>
      </c>
      <c r="S52" s="50">
        <v>0</v>
      </c>
      <c r="T52" s="49">
        <f t="shared" si="8"/>
        <v>0</v>
      </c>
      <c r="U52" s="47">
        <v>0</v>
      </c>
      <c r="V52" s="49">
        <f t="shared" si="9"/>
        <v>0</v>
      </c>
      <c r="W52" s="47">
        <v>0</v>
      </c>
      <c r="X52" s="49">
        <f t="shared" si="10"/>
        <v>0</v>
      </c>
      <c r="Y52" s="47">
        <v>0</v>
      </c>
      <c r="Z52" s="49">
        <f t="shared" si="11"/>
        <v>0</v>
      </c>
      <c r="AA52" s="47">
        <v>0</v>
      </c>
      <c r="AB52" s="49">
        <f t="shared" si="12"/>
        <v>0</v>
      </c>
      <c r="AC52" s="47">
        <v>0</v>
      </c>
      <c r="AD52" s="49">
        <f t="shared" si="13"/>
        <v>0</v>
      </c>
      <c r="AE52" s="47">
        <v>0</v>
      </c>
      <c r="AF52" s="49">
        <f t="shared" si="14"/>
        <v>0</v>
      </c>
      <c r="AG52" s="47">
        <v>0</v>
      </c>
      <c r="AH52" s="49">
        <f t="shared" si="15"/>
        <v>0</v>
      </c>
      <c r="AI52" s="47">
        <v>0</v>
      </c>
      <c r="AJ52" s="49">
        <f t="shared" si="16"/>
        <v>0</v>
      </c>
      <c r="AM52" s="38">
        <v>2495764</v>
      </c>
      <c r="AN52" s="38">
        <v>189917</v>
      </c>
      <c r="AO52" s="38">
        <v>190424</v>
      </c>
      <c r="AP52" s="38">
        <v>187853</v>
      </c>
      <c r="AQ52" s="38">
        <v>205885</v>
      </c>
      <c r="AR52" s="38">
        <v>223390</v>
      </c>
      <c r="AS52" s="38">
        <v>230726</v>
      </c>
      <c r="AT52" s="38">
        <v>224631</v>
      </c>
      <c r="AU52" s="38">
        <v>192182</v>
      </c>
      <c r="AV52" s="38">
        <v>159211</v>
      </c>
      <c r="AW52" s="38">
        <v>144222</v>
      </c>
      <c r="AX52" s="38">
        <v>140912</v>
      </c>
      <c r="AY52" s="38">
        <v>124326</v>
      </c>
      <c r="AZ52" s="38">
        <v>98185</v>
      </c>
      <c r="BA52" s="38">
        <v>68410</v>
      </c>
      <c r="BB52" s="38">
        <v>47037</v>
      </c>
      <c r="BC52" s="38">
        <v>68453</v>
      </c>
    </row>
    <row r="53" spans="1:55" ht="12" x14ac:dyDescent="0.25">
      <c r="A53" s="47" t="s">
        <v>101</v>
      </c>
      <c r="B53" s="48" t="s">
        <v>102</v>
      </c>
      <c r="C53" s="45">
        <f t="shared" si="17"/>
        <v>0</v>
      </c>
      <c r="D53" s="46">
        <f t="shared" si="18"/>
        <v>0</v>
      </c>
      <c r="E53" s="47">
        <v>0</v>
      </c>
      <c r="F53" s="49">
        <f t="shared" si="1"/>
        <v>0</v>
      </c>
      <c r="G53" s="47">
        <v>0</v>
      </c>
      <c r="H53" s="49">
        <f t="shared" si="2"/>
        <v>0</v>
      </c>
      <c r="I53" s="47">
        <v>0</v>
      </c>
      <c r="J53" s="49">
        <f t="shared" si="3"/>
        <v>0</v>
      </c>
      <c r="K53" s="50">
        <v>0</v>
      </c>
      <c r="L53" s="49">
        <f t="shared" si="4"/>
        <v>0</v>
      </c>
      <c r="M53" s="47">
        <v>0</v>
      </c>
      <c r="N53" s="49">
        <f t="shared" si="5"/>
        <v>0</v>
      </c>
      <c r="O53" s="47">
        <v>0</v>
      </c>
      <c r="P53" s="49">
        <f t="shared" si="6"/>
        <v>0</v>
      </c>
      <c r="Q53" s="47">
        <v>0</v>
      </c>
      <c r="R53" s="49">
        <f t="shared" si="7"/>
        <v>0</v>
      </c>
      <c r="S53" s="50">
        <v>0</v>
      </c>
      <c r="T53" s="49">
        <f t="shared" si="8"/>
        <v>0</v>
      </c>
      <c r="U53" s="47">
        <v>0</v>
      </c>
      <c r="V53" s="49">
        <f t="shared" si="9"/>
        <v>0</v>
      </c>
      <c r="W53" s="47">
        <v>0</v>
      </c>
      <c r="X53" s="49">
        <f t="shared" si="10"/>
        <v>0</v>
      </c>
      <c r="Y53" s="47">
        <v>0</v>
      </c>
      <c r="Z53" s="49">
        <f t="shared" si="11"/>
        <v>0</v>
      </c>
      <c r="AA53" s="47">
        <v>0</v>
      </c>
      <c r="AB53" s="49">
        <f t="shared" si="12"/>
        <v>0</v>
      </c>
      <c r="AC53" s="47">
        <v>0</v>
      </c>
      <c r="AD53" s="49">
        <f t="shared" si="13"/>
        <v>0</v>
      </c>
      <c r="AE53" s="47">
        <v>0</v>
      </c>
      <c r="AF53" s="49">
        <f t="shared" si="14"/>
        <v>0</v>
      </c>
      <c r="AG53" s="47">
        <v>0</v>
      </c>
      <c r="AH53" s="49">
        <f t="shared" si="15"/>
        <v>0</v>
      </c>
      <c r="AI53" s="47">
        <v>0</v>
      </c>
      <c r="AJ53" s="49">
        <f t="shared" si="16"/>
        <v>0</v>
      </c>
      <c r="AM53" s="38">
        <v>2495764</v>
      </c>
      <c r="AN53" s="38">
        <v>189917</v>
      </c>
      <c r="AO53" s="38">
        <v>190424</v>
      </c>
      <c r="AP53" s="38">
        <v>187853</v>
      </c>
      <c r="AQ53" s="38">
        <v>205885</v>
      </c>
      <c r="AR53" s="38">
        <v>223390</v>
      </c>
      <c r="AS53" s="38">
        <v>230726</v>
      </c>
      <c r="AT53" s="38">
        <v>224631</v>
      </c>
      <c r="AU53" s="38">
        <v>192182</v>
      </c>
      <c r="AV53" s="38">
        <v>159211</v>
      </c>
      <c r="AW53" s="38">
        <v>144222</v>
      </c>
      <c r="AX53" s="38">
        <v>140912</v>
      </c>
      <c r="AY53" s="38">
        <v>124326</v>
      </c>
      <c r="AZ53" s="38">
        <v>98185</v>
      </c>
      <c r="BA53" s="38">
        <v>68410</v>
      </c>
      <c r="BB53" s="38">
        <v>47037</v>
      </c>
      <c r="BC53" s="38">
        <v>68453</v>
      </c>
    </row>
    <row r="54" spans="1:55" ht="12" x14ac:dyDescent="0.25">
      <c r="A54" s="47" t="s">
        <v>103</v>
      </c>
      <c r="B54" s="48" t="s">
        <v>150</v>
      </c>
      <c r="C54" s="45">
        <f t="shared" si="17"/>
        <v>0</v>
      </c>
      <c r="D54" s="46">
        <f t="shared" si="18"/>
        <v>0</v>
      </c>
      <c r="E54" s="47">
        <v>0</v>
      </c>
      <c r="F54" s="49">
        <f t="shared" si="1"/>
        <v>0</v>
      </c>
      <c r="G54" s="47">
        <v>0</v>
      </c>
      <c r="H54" s="49">
        <f t="shared" si="2"/>
        <v>0</v>
      </c>
      <c r="I54" s="47">
        <v>0</v>
      </c>
      <c r="J54" s="49">
        <f t="shared" si="3"/>
        <v>0</v>
      </c>
      <c r="K54" s="50">
        <v>0</v>
      </c>
      <c r="L54" s="49">
        <f t="shared" si="4"/>
        <v>0</v>
      </c>
      <c r="M54" s="47">
        <v>0</v>
      </c>
      <c r="N54" s="49">
        <f t="shared" si="5"/>
        <v>0</v>
      </c>
      <c r="O54" s="47">
        <v>0</v>
      </c>
      <c r="P54" s="49">
        <f t="shared" si="6"/>
        <v>0</v>
      </c>
      <c r="Q54" s="47">
        <v>0</v>
      </c>
      <c r="R54" s="49">
        <f t="shared" si="7"/>
        <v>0</v>
      </c>
      <c r="S54" s="50">
        <v>0</v>
      </c>
      <c r="T54" s="49">
        <f t="shared" si="8"/>
        <v>0</v>
      </c>
      <c r="U54" s="47">
        <v>0</v>
      </c>
      <c r="V54" s="49">
        <f t="shared" si="9"/>
        <v>0</v>
      </c>
      <c r="W54" s="47">
        <v>0</v>
      </c>
      <c r="X54" s="49">
        <f t="shared" si="10"/>
        <v>0</v>
      </c>
      <c r="Y54" s="47">
        <v>0</v>
      </c>
      <c r="Z54" s="49">
        <f t="shared" si="11"/>
        <v>0</v>
      </c>
      <c r="AA54" s="47">
        <v>0</v>
      </c>
      <c r="AB54" s="49">
        <f t="shared" si="12"/>
        <v>0</v>
      </c>
      <c r="AC54" s="47">
        <v>0</v>
      </c>
      <c r="AD54" s="49">
        <f t="shared" si="13"/>
        <v>0</v>
      </c>
      <c r="AE54" s="47">
        <v>0</v>
      </c>
      <c r="AF54" s="49">
        <f t="shared" si="14"/>
        <v>0</v>
      </c>
      <c r="AG54" s="47">
        <v>0</v>
      </c>
      <c r="AH54" s="49">
        <f t="shared" si="15"/>
        <v>0</v>
      </c>
      <c r="AI54" s="47">
        <v>0</v>
      </c>
      <c r="AJ54" s="49">
        <f t="shared" si="16"/>
        <v>0</v>
      </c>
      <c r="AM54" s="38">
        <v>2495764</v>
      </c>
      <c r="AN54" s="38">
        <v>189917</v>
      </c>
      <c r="AO54" s="38">
        <v>190424</v>
      </c>
      <c r="AP54" s="38">
        <v>187853</v>
      </c>
      <c r="AQ54" s="38">
        <v>205885</v>
      </c>
      <c r="AR54" s="38">
        <v>223390</v>
      </c>
      <c r="AS54" s="38">
        <v>230726</v>
      </c>
      <c r="AT54" s="38">
        <v>224631</v>
      </c>
      <c r="AU54" s="38">
        <v>192182</v>
      </c>
      <c r="AV54" s="38">
        <v>159211</v>
      </c>
      <c r="AW54" s="38">
        <v>144222</v>
      </c>
      <c r="AX54" s="38">
        <v>140912</v>
      </c>
      <c r="AY54" s="38">
        <v>124326</v>
      </c>
      <c r="AZ54" s="38">
        <v>98185</v>
      </c>
      <c r="BA54" s="38">
        <v>68410</v>
      </c>
      <c r="BB54" s="38">
        <v>47037</v>
      </c>
      <c r="BC54" s="38">
        <v>68453</v>
      </c>
    </row>
    <row r="55" spans="1:55" ht="12" x14ac:dyDescent="0.25">
      <c r="A55" s="47" t="s">
        <v>104</v>
      </c>
      <c r="B55" s="48" t="s">
        <v>151</v>
      </c>
      <c r="C55" s="45">
        <f t="shared" si="17"/>
        <v>0</v>
      </c>
      <c r="D55" s="46">
        <f t="shared" si="18"/>
        <v>0</v>
      </c>
      <c r="E55" s="47">
        <v>0</v>
      </c>
      <c r="F55" s="49">
        <f t="shared" si="1"/>
        <v>0</v>
      </c>
      <c r="G55" s="47">
        <v>0</v>
      </c>
      <c r="H55" s="49">
        <f t="shared" si="2"/>
        <v>0</v>
      </c>
      <c r="I55" s="47">
        <v>0</v>
      </c>
      <c r="J55" s="49">
        <f t="shared" si="3"/>
        <v>0</v>
      </c>
      <c r="K55" s="50">
        <v>0</v>
      </c>
      <c r="L55" s="49">
        <f t="shared" si="4"/>
        <v>0</v>
      </c>
      <c r="M55" s="47">
        <v>0</v>
      </c>
      <c r="N55" s="49">
        <f t="shared" si="5"/>
        <v>0</v>
      </c>
      <c r="O55" s="47">
        <v>0</v>
      </c>
      <c r="P55" s="49">
        <f t="shared" si="6"/>
        <v>0</v>
      </c>
      <c r="Q55" s="47">
        <v>0</v>
      </c>
      <c r="R55" s="49">
        <f t="shared" si="7"/>
        <v>0</v>
      </c>
      <c r="S55" s="50">
        <v>0</v>
      </c>
      <c r="T55" s="49">
        <f t="shared" si="8"/>
        <v>0</v>
      </c>
      <c r="U55" s="47">
        <v>0</v>
      </c>
      <c r="V55" s="49">
        <f t="shared" si="9"/>
        <v>0</v>
      </c>
      <c r="W55" s="47">
        <v>0</v>
      </c>
      <c r="X55" s="49">
        <f t="shared" si="10"/>
        <v>0</v>
      </c>
      <c r="Y55" s="47">
        <v>0</v>
      </c>
      <c r="Z55" s="49">
        <f t="shared" si="11"/>
        <v>0</v>
      </c>
      <c r="AA55" s="47">
        <v>0</v>
      </c>
      <c r="AB55" s="49">
        <f t="shared" si="12"/>
        <v>0</v>
      </c>
      <c r="AC55" s="47">
        <v>0</v>
      </c>
      <c r="AD55" s="49">
        <f t="shared" si="13"/>
        <v>0</v>
      </c>
      <c r="AE55" s="47">
        <v>0</v>
      </c>
      <c r="AF55" s="49">
        <f t="shared" si="14"/>
        <v>0</v>
      </c>
      <c r="AG55" s="47">
        <v>0</v>
      </c>
      <c r="AH55" s="49">
        <f t="shared" si="15"/>
        <v>0</v>
      </c>
      <c r="AI55" s="47">
        <v>0</v>
      </c>
      <c r="AJ55" s="49">
        <f t="shared" si="16"/>
        <v>0</v>
      </c>
      <c r="AM55" s="38">
        <v>2495764</v>
      </c>
      <c r="AN55" s="38">
        <v>189917</v>
      </c>
      <c r="AO55" s="38">
        <v>190424</v>
      </c>
      <c r="AP55" s="38">
        <v>187853</v>
      </c>
      <c r="AQ55" s="38">
        <v>205885</v>
      </c>
      <c r="AR55" s="38">
        <v>223390</v>
      </c>
      <c r="AS55" s="38">
        <v>230726</v>
      </c>
      <c r="AT55" s="38">
        <v>224631</v>
      </c>
      <c r="AU55" s="38">
        <v>192182</v>
      </c>
      <c r="AV55" s="38">
        <v>159211</v>
      </c>
      <c r="AW55" s="38">
        <v>144222</v>
      </c>
      <c r="AX55" s="38">
        <v>140912</v>
      </c>
      <c r="AY55" s="38">
        <v>124326</v>
      </c>
      <c r="AZ55" s="38">
        <v>98185</v>
      </c>
      <c r="BA55" s="38">
        <v>68410</v>
      </c>
      <c r="BB55" s="38">
        <v>47037</v>
      </c>
      <c r="BC55" s="38">
        <v>68453</v>
      </c>
    </row>
    <row r="56" spans="1:55" ht="12" x14ac:dyDescent="0.25">
      <c r="A56" s="47" t="s">
        <v>105</v>
      </c>
      <c r="B56" s="48" t="s">
        <v>152</v>
      </c>
      <c r="C56" s="45">
        <f t="shared" si="17"/>
        <v>0</v>
      </c>
      <c r="D56" s="46">
        <f t="shared" si="18"/>
        <v>0</v>
      </c>
      <c r="E56" s="47">
        <v>0</v>
      </c>
      <c r="F56" s="49">
        <f t="shared" si="1"/>
        <v>0</v>
      </c>
      <c r="G56" s="47">
        <v>0</v>
      </c>
      <c r="H56" s="49">
        <f t="shared" si="2"/>
        <v>0</v>
      </c>
      <c r="I56" s="47">
        <v>0</v>
      </c>
      <c r="J56" s="49">
        <f t="shared" si="3"/>
        <v>0</v>
      </c>
      <c r="K56" s="50">
        <v>0</v>
      </c>
      <c r="L56" s="49">
        <f t="shared" si="4"/>
        <v>0</v>
      </c>
      <c r="M56" s="47">
        <v>0</v>
      </c>
      <c r="N56" s="49">
        <f t="shared" si="5"/>
        <v>0</v>
      </c>
      <c r="O56" s="47">
        <v>0</v>
      </c>
      <c r="P56" s="49">
        <f t="shared" si="6"/>
        <v>0</v>
      </c>
      <c r="Q56" s="47">
        <v>0</v>
      </c>
      <c r="R56" s="49">
        <f t="shared" si="7"/>
        <v>0</v>
      </c>
      <c r="S56" s="50">
        <v>0</v>
      </c>
      <c r="T56" s="49">
        <f t="shared" si="8"/>
        <v>0</v>
      </c>
      <c r="U56" s="47">
        <v>0</v>
      </c>
      <c r="V56" s="49">
        <f t="shared" si="9"/>
        <v>0</v>
      </c>
      <c r="W56" s="47">
        <v>0</v>
      </c>
      <c r="X56" s="49">
        <f t="shared" si="10"/>
        <v>0</v>
      </c>
      <c r="Y56" s="47">
        <v>0</v>
      </c>
      <c r="Z56" s="49">
        <f t="shared" si="11"/>
        <v>0</v>
      </c>
      <c r="AA56" s="47">
        <v>0</v>
      </c>
      <c r="AB56" s="49">
        <f t="shared" si="12"/>
        <v>0</v>
      </c>
      <c r="AC56" s="47">
        <v>0</v>
      </c>
      <c r="AD56" s="49">
        <f t="shared" si="13"/>
        <v>0</v>
      </c>
      <c r="AE56" s="47">
        <v>0</v>
      </c>
      <c r="AF56" s="49">
        <f t="shared" si="14"/>
        <v>0</v>
      </c>
      <c r="AG56" s="47">
        <v>0</v>
      </c>
      <c r="AH56" s="49">
        <f t="shared" si="15"/>
        <v>0</v>
      </c>
      <c r="AI56" s="47">
        <v>0</v>
      </c>
      <c r="AJ56" s="49">
        <f t="shared" si="16"/>
        <v>0</v>
      </c>
      <c r="AM56" s="38">
        <v>2495764</v>
      </c>
      <c r="AN56" s="38">
        <v>189917</v>
      </c>
      <c r="AO56" s="38">
        <v>190424</v>
      </c>
      <c r="AP56" s="38">
        <v>187853</v>
      </c>
      <c r="AQ56" s="38">
        <v>205885</v>
      </c>
      <c r="AR56" s="38">
        <v>223390</v>
      </c>
      <c r="AS56" s="38">
        <v>230726</v>
      </c>
      <c r="AT56" s="38">
        <v>224631</v>
      </c>
      <c r="AU56" s="38">
        <v>192182</v>
      </c>
      <c r="AV56" s="38">
        <v>159211</v>
      </c>
      <c r="AW56" s="38">
        <v>144222</v>
      </c>
      <c r="AX56" s="38">
        <v>140912</v>
      </c>
      <c r="AY56" s="38">
        <v>124326</v>
      </c>
      <c r="AZ56" s="38">
        <v>98185</v>
      </c>
      <c r="BA56" s="38">
        <v>68410</v>
      </c>
      <c r="BB56" s="38">
        <v>47037</v>
      </c>
      <c r="BC56" s="38">
        <v>68453</v>
      </c>
    </row>
    <row r="57" spans="1:55" ht="12" x14ac:dyDescent="0.25">
      <c r="A57" s="47" t="s">
        <v>106</v>
      </c>
      <c r="B57" s="48" t="s">
        <v>107</v>
      </c>
      <c r="C57" s="45">
        <f t="shared" si="17"/>
        <v>0</v>
      </c>
      <c r="D57" s="46">
        <f t="shared" si="18"/>
        <v>0</v>
      </c>
      <c r="E57" s="47">
        <v>0</v>
      </c>
      <c r="F57" s="49">
        <f t="shared" si="1"/>
        <v>0</v>
      </c>
      <c r="G57" s="47">
        <v>0</v>
      </c>
      <c r="H57" s="49">
        <f t="shared" si="2"/>
        <v>0</v>
      </c>
      <c r="I57" s="47">
        <v>0</v>
      </c>
      <c r="J57" s="49">
        <f t="shared" si="3"/>
        <v>0</v>
      </c>
      <c r="K57" s="50">
        <v>0</v>
      </c>
      <c r="L57" s="49">
        <f t="shared" si="4"/>
        <v>0</v>
      </c>
      <c r="M57" s="47">
        <v>0</v>
      </c>
      <c r="N57" s="49">
        <f t="shared" si="5"/>
        <v>0</v>
      </c>
      <c r="O57" s="47">
        <v>0</v>
      </c>
      <c r="P57" s="49">
        <f t="shared" si="6"/>
        <v>0</v>
      </c>
      <c r="Q57" s="47">
        <v>0</v>
      </c>
      <c r="R57" s="49">
        <f t="shared" si="7"/>
        <v>0</v>
      </c>
      <c r="S57" s="50">
        <v>0</v>
      </c>
      <c r="T57" s="49">
        <f t="shared" si="8"/>
        <v>0</v>
      </c>
      <c r="U57" s="47">
        <v>0</v>
      </c>
      <c r="V57" s="49">
        <f t="shared" si="9"/>
        <v>0</v>
      </c>
      <c r="W57" s="47">
        <v>0</v>
      </c>
      <c r="X57" s="49">
        <f t="shared" si="10"/>
        <v>0</v>
      </c>
      <c r="Y57" s="47">
        <v>0</v>
      </c>
      <c r="Z57" s="49">
        <f t="shared" si="11"/>
        <v>0</v>
      </c>
      <c r="AA57" s="47">
        <v>0</v>
      </c>
      <c r="AB57" s="49">
        <f t="shared" si="12"/>
        <v>0</v>
      </c>
      <c r="AC57" s="47">
        <v>0</v>
      </c>
      <c r="AD57" s="49">
        <f t="shared" si="13"/>
        <v>0</v>
      </c>
      <c r="AE57" s="47">
        <v>0</v>
      </c>
      <c r="AF57" s="49">
        <f t="shared" si="14"/>
        <v>0</v>
      </c>
      <c r="AG57" s="47">
        <v>0</v>
      </c>
      <c r="AH57" s="49">
        <f t="shared" si="15"/>
        <v>0</v>
      </c>
      <c r="AI57" s="47">
        <v>0</v>
      </c>
      <c r="AJ57" s="49">
        <f t="shared" si="16"/>
        <v>0</v>
      </c>
      <c r="AM57" s="38">
        <v>2495764</v>
      </c>
      <c r="AN57" s="38">
        <v>189917</v>
      </c>
      <c r="AO57" s="38">
        <v>190424</v>
      </c>
      <c r="AP57" s="38">
        <v>187853</v>
      </c>
      <c r="AQ57" s="38">
        <v>205885</v>
      </c>
      <c r="AR57" s="38">
        <v>223390</v>
      </c>
      <c r="AS57" s="38">
        <v>230726</v>
      </c>
      <c r="AT57" s="38">
        <v>224631</v>
      </c>
      <c r="AU57" s="38">
        <v>192182</v>
      </c>
      <c r="AV57" s="38">
        <v>159211</v>
      </c>
      <c r="AW57" s="38">
        <v>144222</v>
      </c>
      <c r="AX57" s="38">
        <v>140912</v>
      </c>
      <c r="AY57" s="38">
        <v>124326</v>
      </c>
      <c r="AZ57" s="38">
        <v>98185</v>
      </c>
      <c r="BA57" s="38">
        <v>68410</v>
      </c>
      <c r="BB57" s="38">
        <v>47037</v>
      </c>
      <c r="BC57" s="38">
        <v>68453</v>
      </c>
    </row>
    <row r="58" spans="1:55" ht="12" x14ac:dyDescent="0.25">
      <c r="A58" s="47" t="s">
        <v>108</v>
      </c>
      <c r="B58" s="48" t="s">
        <v>109</v>
      </c>
      <c r="C58" s="45">
        <f t="shared" si="17"/>
        <v>0</v>
      </c>
      <c r="D58" s="46">
        <f t="shared" si="18"/>
        <v>0</v>
      </c>
      <c r="E58" s="47">
        <v>0</v>
      </c>
      <c r="F58" s="49">
        <f t="shared" si="1"/>
        <v>0</v>
      </c>
      <c r="G58" s="47">
        <v>0</v>
      </c>
      <c r="H58" s="49">
        <f t="shared" si="2"/>
        <v>0</v>
      </c>
      <c r="I58" s="47">
        <v>0</v>
      </c>
      <c r="J58" s="49">
        <f t="shared" si="3"/>
        <v>0</v>
      </c>
      <c r="K58" s="50">
        <v>0</v>
      </c>
      <c r="L58" s="49">
        <f t="shared" si="4"/>
        <v>0</v>
      </c>
      <c r="M58" s="47">
        <v>0</v>
      </c>
      <c r="N58" s="49">
        <f t="shared" si="5"/>
        <v>0</v>
      </c>
      <c r="O58" s="47">
        <v>0</v>
      </c>
      <c r="P58" s="49">
        <f t="shared" si="6"/>
        <v>0</v>
      </c>
      <c r="Q58" s="47">
        <v>0</v>
      </c>
      <c r="R58" s="49">
        <f t="shared" si="7"/>
        <v>0</v>
      </c>
      <c r="S58" s="50">
        <v>0</v>
      </c>
      <c r="T58" s="49">
        <f t="shared" si="8"/>
        <v>0</v>
      </c>
      <c r="U58" s="47">
        <v>0</v>
      </c>
      <c r="V58" s="49">
        <f t="shared" si="9"/>
        <v>0</v>
      </c>
      <c r="W58" s="47">
        <v>0</v>
      </c>
      <c r="X58" s="49">
        <f t="shared" si="10"/>
        <v>0</v>
      </c>
      <c r="Y58" s="47">
        <v>0</v>
      </c>
      <c r="Z58" s="49">
        <f t="shared" si="11"/>
        <v>0</v>
      </c>
      <c r="AA58" s="47">
        <v>0</v>
      </c>
      <c r="AB58" s="49">
        <f t="shared" si="12"/>
        <v>0</v>
      </c>
      <c r="AC58" s="47">
        <v>0</v>
      </c>
      <c r="AD58" s="49">
        <f t="shared" si="13"/>
        <v>0</v>
      </c>
      <c r="AE58" s="47">
        <v>0</v>
      </c>
      <c r="AF58" s="49">
        <f t="shared" si="14"/>
        <v>0</v>
      </c>
      <c r="AG58" s="47">
        <v>0</v>
      </c>
      <c r="AH58" s="49">
        <f t="shared" si="15"/>
        <v>0</v>
      </c>
      <c r="AI58" s="47">
        <v>0</v>
      </c>
      <c r="AJ58" s="49">
        <f t="shared" si="16"/>
        <v>0</v>
      </c>
      <c r="AM58" s="38">
        <v>2495764</v>
      </c>
      <c r="AN58" s="38">
        <v>189917</v>
      </c>
      <c r="AO58" s="38">
        <v>190424</v>
      </c>
      <c r="AP58" s="38">
        <v>187853</v>
      </c>
      <c r="AQ58" s="38">
        <v>205885</v>
      </c>
      <c r="AR58" s="38">
        <v>223390</v>
      </c>
      <c r="AS58" s="38">
        <v>230726</v>
      </c>
      <c r="AT58" s="38">
        <v>224631</v>
      </c>
      <c r="AU58" s="38">
        <v>192182</v>
      </c>
      <c r="AV58" s="38">
        <v>159211</v>
      </c>
      <c r="AW58" s="38">
        <v>144222</v>
      </c>
      <c r="AX58" s="38">
        <v>140912</v>
      </c>
      <c r="AY58" s="38">
        <v>124326</v>
      </c>
      <c r="AZ58" s="38">
        <v>98185</v>
      </c>
      <c r="BA58" s="38">
        <v>68410</v>
      </c>
      <c r="BB58" s="38">
        <v>47037</v>
      </c>
      <c r="BC58" s="38">
        <v>68453</v>
      </c>
    </row>
    <row r="59" spans="1:55" ht="12" x14ac:dyDescent="0.25">
      <c r="A59" s="47" t="s">
        <v>110</v>
      </c>
      <c r="B59" s="48" t="s">
        <v>111</v>
      </c>
      <c r="C59" s="45">
        <f t="shared" si="17"/>
        <v>0</v>
      </c>
      <c r="D59" s="46">
        <f t="shared" si="18"/>
        <v>0</v>
      </c>
      <c r="E59" s="47">
        <v>0</v>
      </c>
      <c r="F59" s="49">
        <f t="shared" si="1"/>
        <v>0</v>
      </c>
      <c r="G59" s="47">
        <v>0</v>
      </c>
      <c r="H59" s="49">
        <f t="shared" si="2"/>
        <v>0</v>
      </c>
      <c r="I59" s="47">
        <v>0</v>
      </c>
      <c r="J59" s="49">
        <f t="shared" si="3"/>
        <v>0</v>
      </c>
      <c r="K59" s="50">
        <v>0</v>
      </c>
      <c r="L59" s="49">
        <f t="shared" si="4"/>
        <v>0</v>
      </c>
      <c r="M59" s="47">
        <v>0</v>
      </c>
      <c r="N59" s="49">
        <f t="shared" si="5"/>
        <v>0</v>
      </c>
      <c r="O59" s="47">
        <v>0</v>
      </c>
      <c r="P59" s="49">
        <f t="shared" si="6"/>
        <v>0</v>
      </c>
      <c r="Q59" s="47">
        <v>0</v>
      </c>
      <c r="R59" s="49">
        <f t="shared" si="7"/>
        <v>0</v>
      </c>
      <c r="S59" s="50">
        <v>0</v>
      </c>
      <c r="T59" s="49">
        <f t="shared" si="8"/>
        <v>0</v>
      </c>
      <c r="U59" s="47">
        <v>0</v>
      </c>
      <c r="V59" s="49">
        <f t="shared" si="9"/>
        <v>0</v>
      </c>
      <c r="W59" s="47">
        <v>0</v>
      </c>
      <c r="X59" s="49">
        <f t="shared" si="10"/>
        <v>0</v>
      </c>
      <c r="Y59" s="47">
        <v>0</v>
      </c>
      <c r="Z59" s="49">
        <f t="shared" si="11"/>
        <v>0</v>
      </c>
      <c r="AA59" s="47">
        <v>0</v>
      </c>
      <c r="AB59" s="49">
        <f t="shared" si="12"/>
        <v>0</v>
      </c>
      <c r="AC59" s="47">
        <v>0</v>
      </c>
      <c r="AD59" s="49">
        <f t="shared" si="13"/>
        <v>0</v>
      </c>
      <c r="AE59" s="47">
        <v>0</v>
      </c>
      <c r="AF59" s="49">
        <f t="shared" si="14"/>
        <v>0</v>
      </c>
      <c r="AG59" s="47">
        <v>0</v>
      </c>
      <c r="AH59" s="49">
        <f t="shared" si="15"/>
        <v>0</v>
      </c>
      <c r="AI59" s="47">
        <v>0</v>
      </c>
      <c r="AJ59" s="49">
        <f t="shared" si="16"/>
        <v>0</v>
      </c>
      <c r="AM59" s="38">
        <v>2495764</v>
      </c>
      <c r="AN59" s="38">
        <v>189917</v>
      </c>
      <c r="AO59" s="38">
        <v>190424</v>
      </c>
      <c r="AP59" s="38">
        <v>187853</v>
      </c>
      <c r="AQ59" s="38">
        <v>205885</v>
      </c>
      <c r="AR59" s="38">
        <v>223390</v>
      </c>
      <c r="AS59" s="38">
        <v>230726</v>
      </c>
      <c r="AT59" s="38">
        <v>224631</v>
      </c>
      <c r="AU59" s="38">
        <v>192182</v>
      </c>
      <c r="AV59" s="38">
        <v>159211</v>
      </c>
      <c r="AW59" s="38">
        <v>144222</v>
      </c>
      <c r="AX59" s="38">
        <v>140912</v>
      </c>
      <c r="AY59" s="38">
        <v>124326</v>
      </c>
      <c r="AZ59" s="38">
        <v>98185</v>
      </c>
      <c r="BA59" s="38">
        <v>68410</v>
      </c>
      <c r="BB59" s="38">
        <v>47037</v>
      </c>
      <c r="BC59" s="38">
        <v>68453</v>
      </c>
    </row>
    <row r="60" spans="1:55" ht="12" x14ac:dyDescent="0.25">
      <c r="A60" s="47" t="s">
        <v>112</v>
      </c>
      <c r="B60" s="48" t="s">
        <v>113</v>
      </c>
      <c r="C60" s="45">
        <f t="shared" si="17"/>
        <v>27</v>
      </c>
      <c r="D60" s="46">
        <f t="shared" si="18"/>
        <v>1.0818330579333624</v>
      </c>
      <c r="E60" s="47">
        <v>1</v>
      </c>
      <c r="F60" s="49">
        <f t="shared" si="1"/>
        <v>0.5265458068524671</v>
      </c>
      <c r="G60" s="47">
        <v>0</v>
      </c>
      <c r="H60" s="49">
        <f t="shared" si="2"/>
        <v>0</v>
      </c>
      <c r="I60" s="47">
        <v>0</v>
      </c>
      <c r="J60" s="49">
        <f t="shared" si="3"/>
        <v>0</v>
      </c>
      <c r="K60" s="50">
        <v>0</v>
      </c>
      <c r="L60" s="49">
        <f t="shared" si="4"/>
        <v>0</v>
      </c>
      <c r="M60" s="47">
        <v>0</v>
      </c>
      <c r="N60" s="49">
        <f t="shared" si="5"/>
        <v>0</v>
      </c>
      <c r="O60" s="47">
        <v>0</v>
      </c>
      <c r="P60" s="49">
        <f t="shared" si="6"/>
        <v>0</v>
      </c>
      <c r="Q60" s="47">
        <v>1</v>
      </c>
      <c r="R60" s="49">
        <f t="shared" si="7"/>
        <v>0.44517453067475105</v>
      </c>
      <c r="S60" s="50">
        <v>1</v>
      </c>
      <c r="T60" s="49">
        <f t="shared" si="8"/>
        <v>0.52034009428562511</v>
      </c>
      <c r="U60" s="47">
        <v>2</v>
      </c>
      <c r="V60" s="49">
        <f t="shared" si="9"/>
        <v>1.2561946096689298</v>
      </c>
      <c r="W60" s="47">
        <v>3</v>
      </c>
      <c r="X60" s="49">
        <f t="shared" si="10"/>
        <v>2.0801264716894785</v>
      </c>
      <c r="Y60" s="47">
        <v>3</v>
      </c>
      <c r="Z60" s="49">
        <f t="shared" si="11"/>
        <v>2.1289883047575793</v>
      </c>
      <c r="AA60" s="47">
        <v>1</v>
      </c>
      <c r="AB60" s="49">
        <f t="shared" si="12"/>
        <v>0.80433698502324535</v>
      </c>
      <c r="AC60" s="47">
        <v>0</v>
      </c>
      <c r="AD60" s="49">
        <f t="shared" si="13"/>
        <v>0</v>
      </c>
      <c r="AE60" s="47">
        <v>4</v>
      </c>
      <c r="AF60" s="49">
        <f t="shared" si="14"/>
        <v>5.8470983774302008</v>
      </c>
      <c r="AG60" s="47">
        <v>2</v>
      </c>
      <c r="AH60" s="49">
        <f t="shared" si="15"/>
        <v>4.2519718519463403</v>
      </c>
      <c r="AI60" s="47">
        <v>9</v>
      </c>
      <c r="AJ60" s="49">
        <f t="shared" si="16"/>
        <v>13.147707185952404</v>
      </c>
      <c r="AM60" s="38">
        <v>2495764</v>
      </c>
      <c r="AN60" s="38">
        <v>189917</v>
      </c>
      <c r="AO60" s="38">
        <v>190424</v>
      </c>
      <c r="AP60" s="38">
        <v>187853</v>
      </c>
      <c r="AQ60" s="38">
        <v>205885</v>
      </c>
      <c r="AR60" s="38">
        <v>223390</v>
      </c>
      <c r="AS60" s="38">
        <v>230726</v>
      </c>
      <c r="AT60" s="38">
        <v>224631</v>
      </c>
      <c r="AU60" s="38">
        <v>192182</v>
      </c>
      <c r="AV60" s="38">
        <v>159211</v>
      </c>
      <c r="AW60" s="38">
        <v>144222</v>
      </c>
      <c r="AX60" s="38">
        <v>140912</v>
      </c>
      <c r="AY60" s="38">
        <v>124326</v>
      </c>
      <c r="AZ60" s="38">
        <v>98185</v>
      </c>
      <c r="BA60" s="38">
        <v>68410</v>
      </c>
      <c r="BB60" s="38">
        <v>47037</v>
      </c>
      <c r="BC60" s="38">
        <v>68453</v>
      </c>
    </row>
    <row r="61" spans="1:55" ht="12" x14ac:dyDescent="0.25">
      <c r="A61" s="47" t="s">
        <v>114</v>
      </c>
      <c r="B61" s="48" t="s">
        <v>153</v>
      </c>
      <c r="C61" s="45">
        <f t="shared" si="17"/>
        <v>959</v>
      </c>
      <c r="D61" s="46">
        <f t="shared" si="18"/>
        <v>38.425107502151647</v>
      </c>
      <c r="E61" s="47">
        <v>0</v>
      </c>
      <c r="F61" s="49">
        <f t="shared" si="1"/>
        <v>0</v>
      </c>
      <c r="G61" s="47">
        <v>0</v>
      </c>
      <c r="H61" s="49">
        <f t="shared" si="2"/>
        <v>0</v>
      </c>
      <c r="I61" s="47">
        <v>0</v>
      </c>
      <c r="J61" s="49">
        <f t="shared" si="3"/>
        <v>0</v>
      </c>
      <c r="K61" s="50">
        <v>0</v>
      </c>
      <c r="L61" s="49">
        <f t="shared" si="4"/>
        <v>0</v>
      </c>
      <c r="M61" s="47">
        <v>0</v>
      </c>
      <c r="N61" s="49">
        <f t="shared" si="5"/>
        <v>0</v>
      </c>
      <c r="O61" s="47">
        <v>0</v>
      </c>
      <c r="P61" s="49">
        <f t="shared" si="6"/>
        <v>0</v>
      </c>
      <c r="Q61" s="47">
        <v>2</v>
      </c>
      <c r="R61" s="49">
        <f t="shared" si="7"/>
        <v>0.89034906134950209</v>
      </c>
      <c r="S61" s="50">
        <v>0</v>
      </c>
      <c r="T61" s="49">
        <f t="shared" si="8"/>
        <v>0</v>
      </c>
      <c r="U61" s="47">
        <v>4</v>
      </c>
      <c r="V61" s="49">
        <f t="shared" si="9"/>
        <v>2.5123892193378596</v>
      </c>
      <c r="W61" s="47">
        <v>15</v>
      </c>
      <c r="X61" s="49">
        <f t="shared" si="10"/>
        <v>10.400632358447393</v>
      </c>
      <c r="Y61" s="47">
        <v>59</v>
      </c>
      <c r="Z61" s="49">
        <f t="shared" si="11"/>
        <v>41.870103326899056</v>
      </c>
      <c r="AA61" s="47">
        <v>111</v>
      </c>
      <c r="AB61" s="49">
        <f t="shared" si="12"/>
        <v>89.281405337580225</v>
      </c>
      <c r="AC61" s="47">
        <v>168</v>
      </c>
      <c r="AD61" s="49">
        <f t="shared" si="13"/>
        <v>171.10556602332332</v>
      </c>
      <c r="AE61" s="47">
        <v>198</v>
      </c>
      <c r="AF61" s="49">
        <f t="shared" si="14"/>
        <v>289.43136968279492</v>
      </c>
      <c r="AG61" s="47">
        <v>189</v>
      </c>
      <c r="AH61" s="49">
        <f t="shared" si="15"/>
        <v>401.81134000892916</v>
      </c>
      <c r="AI61" s="47">
        <v>213</v>
      </c>
      <c r="AJ61" s="49">
        <f t="shared" si="16"/>
        <v>311.16240340087359</v>
      </c>
      <c r="AM61" s="38">
        <v>2495764</v>
      </c>
      <c r="AN61" s="38">
        <v>189917</v>
      </c>
      <c r="AO61" s="38">
        <v>190424</v>
      </c>
      <c r="AP61" s="38">
        <v>187853</v>
      </c>
      <c r="AQ61" s="38">
        <v>205885</v>
      </c>
      <c r="AR61" s="38">
        <v>223390</v>
      </c>
      <c r="AS61" s="38">
        <v>230726</v>
      </c>
      <c r="AT61" s="38">
        <v>224631</v>
      </c>
      <c r="AU61" s="38">
        <v>192182</v>
      </c>
      <c r="AV61" s="38">
        <v>159211</v>
      </c>
      <c r="AW61" s="38">
        <v>144222</v>
      </c>
      <c r="AX61" s="38">
        <v>140912</v>
      </c>
      <c r="AY61" s="38">
        <v>124326</v>
      </c>
      <c r="AZ61" s="38">
        <v>98185</v>
      </c>
      <c r="BA61" s="38">
        <v>68410</v>
      </c>
      <c r="BB61" s="38">
        <v>47037</v>
      </c>
      <c r="BC61" s="38">
        <v>68453</v>
      </c>
    </row>
    <row r="62" spans="1:55" ht="12" x14ac:dyDescent="0.25">
      <c r="A62" s="47" t="s">
        <v>115</v>
      </c>
      <c r="B62" s="48" t="s">
        <v>154</v>
      </c>
      <c r="C62" s="45">
        <f t="shared" si="17"/>
        <v>125</v>
      </c>
      <c r="D62" s="46">
        <f t="shared" si="18"/>
        <v>5.0084863793211216</v>
      </c>
      <c r="E62" s="47">
        <v>0</v>
      </c>
      <c r="F62" s="49">
        <f t="shared" si="1"/>
        <v>0</v>
      </c>
      <c r="G62" s="47">
        <v>0</v>
      </c>
      <c r="H62" s="49">
        <f t="shared" si="2"/>
        <v>0</v>
      </c>
      <c r="I62" s="47">
        <v>1</v>
      </c>
      <c r="J62" s="49">
        <f t="shared" si="3"/>
        <v>0.53233113125688702</v>
      </c>
      <c r="K62" s="50">
        <v>10</v>
      </c>
      <c r="L62" s="49">
        <f t="shared" si="4"/>
        <v>4.857080408966171</v>
      </c>
      <c r="M62" s="47">
        <v>28</v>
      </c>
      <c r="N62" s="49">
        <f t="shared" si="5"/>
        <v>12.53413313039975</v>
      </c>
      <c r="O62" s="47">
        <v>26</v>
      </c>
      <c r="P62" s="49">
        <f t="shared" si="6"/>
        <v>11.26877768435287</v>
      </c>
      <c r="Q62" s="47">
        <v>23</v>
      </c>
      <c r="R62" s="49">
        <f t="shared" si="7"/>
        <v>10.239014205519274</v>
      </c>
      <c r="S62" s="50">
        <v>13</v>
      </c>
      <c r="T62" s="49">
        <f t="shared" si="8"/>
        <v>6.764421225713126</v>
      </c>
      <c r="U62" s="47">
        <v>12</v>
      </c>
      <c r="V62" s="49">
        <f t="shared" si="9"/>
        <v>7.5371676580135798</v>
      </c>
      <c r="W62" s="47">
        <v>3</v>
      </c>
      <c r="X62" s="49">
        <f t="shared" si="10"/>
        <v>2.0801264716894785</v>
      </c>
      <c r="Y62" s="47">
        <v>2</v>
      </c>
      <c r="Z62" s="49">
        <f t="shared" si="11"/>
        <v>1.4193255365050528</v>
      </c>
      <c r="AA62" s="47">
        <v>1</v>
      </c>
      <c r="AB62" s="49">
        <f t="shared" si="12"/>
        <v>0.80433698502324535</v>
      </c>
      <c r="AC62" s="47">
        <v>0</v>
      </c>
      <c r="AD62" s="49">
        <f t="shared" si="13"/>
        <v>0</v>
      </c>
      <c r="AE62" s="47">
        <v>3</v>
      </c>
      <c r="AF62" s="49">
        <f t="shared" si="14"/>
        <v>4.3853237830726499</v>
      </c>
      <c r="AG62" s="47">
        <v>1</v>
      </c>
      <c r="AH62" s="49">
        <f t="shared" si="15"/>
        <v>2.1259859259731702</v>
      </c>
      <c r="AI62" s="47">
        <v>2</v>
      </c>
      <c r="AJ62" s="49">
        <f t="shared" si="16"/>
        <v>2.9217127079894234</v>
      </c>
      <c r="AM62" s="38">
        <v>2495764</v>
      </c>
      <c r="AN62" s="38">
        <v>189917</v>
      </c>
      <c r="AO62" s="38">
        <v>190424</v>
      </c>
      <c r="AP62" s="38">
        <v>187853</v>
      </c>
      <c r="AQ62" s="38">
        <v>205885</v>
      </c>
      <c r="AR62" s="38">
        <v>223390</v>
      </c>
      <c r="AS62" s="38">
        <v>230726</v>
      </c>
      <c r="AT62" s="38">
        <v>224631</v>
      </c>
      <c r="AU62" s="38">
        <v>192182</v>
      </c>
      <c r="AV62" s="38">
        <v>159211</v>
      </c>
      <c r="AW62" s="38">
        <v>144222</v>
      </c>
      <c r="AX62" s="38">
        <v>140912</v>
      </c>
      <c r="AY62" s="38">
        <v>124326</v>
      </c>
      <c r="AZ62" s="38">
        <v>98185</v>
      </c>
      <c r="BA62" s="38">
        <v>68410</v>
      </c>
      <c r="BB62" s="38">
        <v>47037</v>
      </c>
      <c r="BC62" s="38">
        <v>68453</v>
      </c>
    </row>
    <row r="63" spans="1:55" ht="12" x14ac:dyDescent="0.25">
      <c r="A63" s="47" t="s">
        <v>116</v>
      </c>
      <c r="B63" s="48" t="s">
        <v>117</v>
      </c>
      <c r="C63" s="45">
        <f t="shared" si="17"/>
        <v>1</v>
      </c>
      <c r="D63" s="46">
        <f t="shared" si="18"/>
        <v>4.0067891034568974E-2</v>
      </c>
      <c r="E63" s="47">
        <v>0</v>
      </c>
      <c r="F63" s="49">
        <f t="shared" si="1"/>
        <v>0</v>
      </c>
      <c r="G63" s="47">
        <v>0</v>
      </c>
      <c r="H63" s="49">
        <f t="shared" si="2"/>
        <v>0</v>
      </c>
      <c r="I63" s="47">
        <v>0</v>
      </c>
      <c r="J63" s="49">
        <f t="shared" si="3"/>
        <v>0</v>
      </c>
      <c r="K63" s="50">
        <v>0</v>
      </c>
      <c r="L63" s="49">
        <f t="shared" si="4"/>
        <v>0</v>
      </c>
      <c r="M63" s="47">
        <v>0</v>
      </c>
      <c r="N63" s="49">
        <f t="shared" si="5"/>
        <v>0</v>
      </c>
      <c r="O63" s="47">
        <v>0</v>
      </c>
      <c r="P63" s="49">
        <f t="shared" si="6"/>
        <v>0</v>
      </c>
      <c r="Q63" s="47">
        <v>0</v>
      </c>
      <c r="R63" s="49">
        <f t="shared" si="7"/>
        <v>0</v>
      </c>
      <c r="S63" s="50">
        <v>0</v>
      </c>
      <c r="T63" s="49">
        <f t="shared" si="8"/>
        <v>0</v>
      </c>
      <c r="U63" s="47">
        <v>0</v>
      </c>
      <c r="V63" s="49">
        <f t="shared" si="9"/>
        <v>0</v>
      </c>
      <c r="W63" s="47">
        <v>0</v>
      </c>
      <c r="X63" s="49">
        <f t="shared" si="10"/>
        <v>0</v>
      </c>
      <c r="Y63" s="47">
        <v>0</v>
      </c>
      <c r="Z63" s="49">
        <f t="shared" si="11"/>
        <v>0</v>
      </c>
      <c r="AA63" s="47">
        <v>0</v>
      </c>
      <c r="AB63" s="49">
        <f t="shared" si="12"/>
        <v>0</v>
      </c>
      <c r="AC63" s="47">
        <v>1</v>
      </c>
      <c r="AD63" s="49">
        <f t="shared" si="13"/>
        <v>1.0184855120435912</v>
      </c>
      <c r="AE63" s="47">
        <v>0</v>
      </c>
      <c r="AF63" s="49">
        <f t="shared" si="14"/>
        <v>0</v>
      </c>
      <c r="AG63" s="47">
        <v>0</v>
      </c>
      <c r="AH63" s="49">
        <f t="shared" si="15"/>
        <v>0</v>
      </c>
      <c r="AI63" s="47">
        <v>0</v>
      </c>
      <c r="AJ63" s="49">
        <f t="shared" si="16"/>
        <v>0</v>
      </c>
      <c r="AM63" s="38">
        <v>2495764</v>
      </c>
      <c r="AN63" s="38">
        <v>189917</v>
      </c>
      <c r="AO63" s="38">
        <v>190424</v>
      </c>
      <c r="AP63" s="38">
        <v>187853</v>
      </c>
      <c r="AQ63" s="38">
        <v>205885</v>
      </c>
      <c r="AR63" s="38">
        <v>223390</v>
      </c>
      <c r="AS63" s="38">
        <v>230726</v>
      </c>
      <c r="AT63" s="38">
        <v>224631</v>
      </c>
      <c r="AU63" s="38">
        <v>192182</v>
      </c>
      <c r="AV63" s="38">
        <v>159211</v>
      </c>
      <c r="AW63" s="38">
        <v>144222</v>
      </c>
      <c r="AX63" s="38">
        <v>140912</v>
      </c>
      <c r="AY63" s="38">
        <v>124326</v>
      </c>
      <c r="AZ63" s="38">
        <v>98185</v>
      </c>
      <c r="BA63" s="38">
        <v>68410</v>
      </c>
      <c r="BB63" s="38">
        <v>47037</v>
      </c>
      <c r="BC63" s="38">
        <v>68453</v>
      </c>
    </row>
    <row r="64" spans="1:55" ht="12" x14ac:dyDescent="0.25">
      <c r="A64" s="47" t="s">
        <v>118</v>
      </c>
      <c r="B64" s="48" t="s">
        <v>155</v>
      </c>
      <c r="C64" s="45">
        <f t="shared" si="17"/>
        <v>81</v>
      </c>
      <c r="D64" s="46">
        <f t="shared" si="18"/>
        <v>3.2454991738000869</v>
      </c>
      <c r="E64" s="47">
        <v>0</v>
      </c>
      <c r="F64" s="49">
        <f t="shared" si="1"/>
        <v>0</v>
      </c>
      <c r="G64" s="47">
        <v>1</v>
      </c>
      <c r="H64" s="49">
        <f t="shared" si="2"/>
        <v>0.52514388942570267</v>
      </c>
      <c r="I64" s="47">
        <v>0</v>
      </c>
      <c r="J64" s="49">
        <f t="shared" si="3"/>
        <v>0</v>
      </c>
      <c r="K64" s="50">
        <v>1</v>
      </c>
      <c r="L64" s="49">
        <f t="shared" si="4"/>
        <v>0.48570804089661701</v>
      </c>
      <c r="M64" s="47">
        <v>0</v>
      </c>
      <c r="N64" s="49">
        <f t="shared" si="5"/>
        <v>0</v>
      </c>
      <c r="O64" s="47">
        <v>1</v>
      </c>
      <c r="P64" s="49">
        <f t="shared" si="6"/>
        <v>0.4334145263212642</v>
      </c>
      <c r="Q64" s="47">
        <v>0</v>
      </c>
      <c r="R64" s="49">
        <f t="shared" si="7"/>
        <v>0</v>
      </c>
      <c r="S64" s="50">
        <v>2</v>
      </c>
      <c r="T64" s="49">
        <f t="shared" si="8"/>
        <v>1.0406801885712502</v>
      </c>
      <c r="U64" s="47">
        <v>4</v>
      </c>
      <c r="V64" s="49">
        <f t="shared" si="9"/>
        <v>2.5123892193378596</v>
      </c>
      <c r="W64" s="47">
        <v>4</v>
      </c>
      <c r="X64" s="49">
        <f t="shared" si="10"/>
        <v>2.7735019622526385</v>
      </c>
      <c r="Y64" s="47">
        <v>9</v>
      </c>
      <c r="Z64" s="49">
        <f t="shared" si="11"/>
        <v>6.3869649142727374</v>
      </c>
      <c r="AA64" s="47">
        <v>11</v>
      </c>
      <c r="AB64" s="49">
        <f t="shared" si="12"/>
        <v>8.847706835255698</v>
      </c>
      <c r="AC64" s="47">
        <v>9</v>
      </c>
      <c r="AD64" s="49">
        <f t="shared" si="13"/>
        <v>9.166369608392321</v>
      </c>
      <c r="AE64" s="47">
        <v>22</v>
      </c>
      <c r="AF64" s="49">
        <f t="shared" si="14"/>
        <v>32.159041075866099</v>
      </c>
      <c r="AG64" s="47">
        <v>7</v>
      </c>
      <c r="AH64" s="49">
        <f t="shared" si="15"/>
        <v>14.881901481812189</v>
      </c>
      <c r="AI64" s="47">
        <v>10</v>
      </c>
      <c r="AJ64" s="49">
        <f t="shared" si="16"/>
        <v>14.608563539947117</v>
      </c>
      <c r="AM64" s="38">
        <v>2495764</v>
      </c>
      <c r="AN64" s="38">
        <v>189917</v>
      </c>
      <c r="AO64" s="38">
        <v>190424</v>
      </c>
      <c r="AP64" s="38">
        <v>187853</v>
      </c>
      <c r="AQ64" s="38">
        <v>205885</v>
      </c>
      <c r="AR64" s="38">
        <v>223390</v>
      </c>
      <c r="AS64" s="38">
        <v>230726</v>
      </c>
      <c r="AT64" s="38">
        <v>224631</v>
      </c>
      <c r="AU64" s="38">
        <v>192182</v>
      </c>
      <c r="AV64" s="38">
        <v>159211</v>
      </c>
      <c r="AW64" s="38">
        <v>144222</v>
      </c>
      <c r="AX64" s="38">
        <v>140912</v>
      </c>
      <c r="AY64" s="38">
        <v>124326</v>
      </c>
      <c r="AZ64" s="38">
        <v>98185</v>
      </c>
      <c r="BA64" s="38">
        <v>68410</v>
      </c>
      <c r="BB64" s="38">
        <v>47037</v>
      </c>
      <c r="BC64" s="38">
        <v>68453</v>
      </c>
    </row>
    <row r="65" spans="1:55" ht="12" x14ac:dyDescent="0.25">
      <c r="A65" s="47" t="s">
        <v>119</v>
      </c>
      <c r="B65" s="48" t="s">
        <v>120</v>
      </c>
      <c r="C65" s="45">
        <f t="shared" si="17"/>
        <v>5</v>
      </c>
      <c r="D65" s="46">
        <f t="shared" si="18"/>
        <v>0.20033945517284488</v>
      </c>
      <c r="E65" s="47">
        <v>0</v>
      </c>
      <c r="F65" s="49">
        <f t="shared" si="1"/>
        <v>0</v>
      </c>
      <c r="G65" s="47">
        <v>0</v>
      </c>
      <c r="H65" s="49">
        <f t="shared" si="2"/>
        <v>0</v>
      </c>
      <c r="I65" s="47">
        <v>0</v>
      </c>
      <c r="J65" s="49">
        <f t="shared" si="3"/>
        <v>0</v>
      </c>
      <c r="K65" s="50">
        <v>0</v>
      </c>
      <c r="L65" s="49">
        <f t="shared" si="4"/>
        <v>0</v>
      </c>
      <c r="M65" s="47">
        <v>0</v>
      </c>
      <c r="N65" s="49">
        <f t="shared" si="5"/>
        <v>0</v>
      </c>
      <c r="O65" s="47">
        <v>0</v>
      </c>
      <c r="P65" s="49">
        <f t="shared" si="6"/>
        <v>0</v>
      </c>
      <c r="Q65" s="47">
        <v>0</v>
      </c>
      <c r="R65" s="49">
        <f t="shared" si="7"/>
        <v>0</v>
      </c>
      <c r="S65" s="50">
        <v>0</v>
      </c>
      <c r="T65" s="49">
        <f t="shared" si="8"/>
        <v>0</v>
      </c>
      <c r="U65" s="47">
        <v>0</v>
      </c>
      <c r="V65" s="49">
        <f t="shared" si="9"/>
        <v>0</v>
      </c>
      <c r="W65" s="47">
        <v>1</v>
      </c>
      <c r="X65" s="49">
        <f t="shared" si="10"/>
        <v>0.69337549056315961</v>
      </c>
      <c r="Y65" s="47">
        <v>0</v>
      </c>
      <c r="Z65" s="49">
        <f t="shared" si="11"/>
        <v>0</v>
      </c>
      <c r="AA65" s="47">
        <v>0</v>
      </c>
      <c r="AB65" s="49">
        <f t="shared" si="12"/>
        <v>0</v>
      </c>
      <c r="AC65" s="47">
        <v>0</v>
      </c>
      <c r="AD65" s="49">
        <f t="shared" si="13"/>
        <v>0</v>
      </c>
      <c r="AE65" s="47">
        <v>1</v>
      </c>
      <c r="AF65" s="49">
        <f t="shared" si="14"/>
        <v>1.4617745943575502</v>
      </c>
      <c r="AG65" s="47">
        <v>1</v>
      </c>
      <c r="AH65" s="49">
        <f t="shared" si="15"/>
        <v>2.1259859259731702</v>
      </c>
      <c r="AI65" s="47">
        <v>2</v>
      </c>
      <c r="AJ65" s="49">
        <f t="shared" si="16"/>
        <v>2.9217127079894234</v>
      </c>
      <c r="AM65" s="38">
        <v>2495764</v>
      </c>
      <c r="AN65" s="38">
        <v>189917</v>
      </c>
      <c r="AO65" s="38">
        <v>190424</v>
      </c>
      <c r="AP65" s="38">
        <v>187853</v>
      </c>
      <c r="AQ65" s="38">
        <v>205885</v>
      </c>
      <c r="AR65" s="38">
        <v>223390</v>
      </c>
      <c r="AS65" s="38">
        <v>230726</v>
      </c>
      <c r="AT65" s="38">
        <v>224631</v>
      </c>
      <c r="AU65" s="38">
        <v>192182</v>
      </c>
      <c r="AV65" s="38">
        <v>159211</v>
      </c>
      <c r="AW65" s="38">
        <v>144222</v>
      </c>
      <c r="AX65" s="38">
        <v>140912</v>
      </c>
      <c r="AY65" s="38">
        <v>124326</v>
      </c>
      <c r="AZ65" s="38">
        <v>98185</v>
      </c>
      <c r="BA65" s="38">
        <v>68410</v>
      </c>
      <c r="BB65" s="38">
        <v>47037</v>
      </c>
      <c r="BC65" s="38">
        <v>68453</v>
      </c>
    </row>
    <row r="66" spans="1:55" ht="12" x14ac:dyDescent="0.25">
      <c r="A66" s="47" t="s">
        <v>121</v>
      </c>
      <c r="B66" s="48" t="s">
        <v>122</v>
      </c>
      <c r="C66" s="45">
        <f t="shared" si="17"/>
        <v>1</v>
      </c>
      <c r="D66" s="46">
        <f t="shared" si="18"/>
        <v>4.0067891034568974E-2</v>
      </c>
      <c r="E66" s="47">
        <v>0</v>
      </c>
      <c r="F66" s="49">
        <f t="shared" si="1"/>
        <v>0</v>
      </c>
      <c r="G66" s="47">
        <v>0</v>
      </c>
      <c r="H66" s="49">
        <f t="shared" si="2"/>
        <v>0</v>
      </c>
      <c r="I66" s="47">
        <v>0</v>
      </c>
      <c r="J66" s="49">
        <f t="shared" si="3"/>
        <v>0</v>
      </c>
      <c r="K66" s="50">
        <v>0</v>
      </c>
      <c r="L66" s="49">
        <f t="shared" si="4"/>
        <v>0</v>
      </c>
      <c r="M66" s="47">
        <v>0</v>
      </c>
      <c r="N66" s="49">
        <f t="shared" si="5"/>
        <v>0</v>
      </c>
      <c r="O66" s="47">
        <v>0</v>
      </c>
      <c r="P66" s="49">
        <f t="shared" si="6"/>
        <v>0</v>
      </c>
      <c r="Q66" s="47">
        <v>0</v>
      </c>
      <c r="R66" s="49">
        <f t="shared" si="7"/>
        <v>0</v>
      </c>
      <c r="S66" s="50">
        <v>0</v>
      </c>
      <c r="T66" s="49">
        <f t="shared" si="8"/>
        <v>0</v>
      </c>
      <c r="U66" s="47">
        <v>0</v>
      </c>
      <c r="V66" s="49">
        <f t="shared" si="9"/>
        <v>0</v>
      </c>
      <c r="W66" s="47">
        <v>0</v>
      </c>
      <c r="X66" s="49">
        <f t="shared" si="10"/>
        <v>0</v>
      </c>
      <c r="Y66" s="47">
        <v>0</v>
      </c>
      <c r="Z66" s="49">
        <f t="shared" si="11"/>
        <v>0</v>
      </c>
      <c r="AA66" s="47">
        <v>0</v>
      </c>
      <c r="AB66" s="49">
        <f t="shared" si="12"/>
        <v>0</v>
      </c>
      <c r="AC66" s="47">
        <v>0</v>
      </c>
      <c r="AD66" s="49">
        <f t="shared" si="13"/>
        <v>0</v>
      </c>
      <c r="AE66" s="47">
        <v>0</v>
      </c>
      <c r="AF66" s="49">
        <f t="shared" si="14"/>
        <v>0</v>
      </c>
      <c r="AG66" s="47">
        <v>0</v>
      </c>
      <c r="AH66" s="49">
        <f t="shared" si="15"/>
        <v>0</v>
      </c>
      <c r="AI66" s="47">
        <v>1</v>
      </c>
      <c r="AJ66" s="49">
        <f t="shared" si="16"/>
        <v>1.4608563539947117</v>
      </c>
      <c r="AM66" s="38">
        <v>2495764</v>
      </c>
      <c r="AN66" s="38">
        <v>189917</v>
      </c>
      <c r="AO66" s="38">
        <v>190424</v>
      </c>
      <c r="AP66" s="38">
        <v>187853</v>
      </c>
      <c r="AQ66" s="38">
        <v>205885</v>
      </c>
      <c r="AR66" s="38">
        <v>223390</v>
      </c>
      <c r="AS66" s="38">
        <v>230726</v>
      </c>
      <c r="AT66" s="38">
        <v>224631</v>
      </c>
      <c r="AU66" s="38">
        <v>192182</v>
      </c>
      <c r="AV66" s="38">
        <v>159211</v>
      </c>
      <c r="AW66" s="38">
        <v>144222</v>
      </c>
      <c r="AX66" s="38">
        <v>140912</v>
      </c>
      <c r="AY66" s="38">
        <v>124326</v>
      </c>
      <c r="AZ66" s="38">
        <v>98185</v>
      </c>
      <c r="BA66" s="38">
        <v>68410</v>
      </c>
      <c r="BB66" s="38">
        <v>47037</v>
      </c>
      <c r="BC66" s="38">
        <v>68453</v>
      </c>
    </row>
    <row r="67" spans="1:55" ht="12" x14ac:dyDescent="0.25">
      <c r="A67" s="47" t="s">
        <v>123</v>
      </c>
      <c r="B67" s="48" t="s">
        <v>124</v>
      </c>
      <c r="C67" s="45">
        <f t="shared" si="17"/>
        <v>154</v>
      </c>
      <c r="D67" s="46">
        <f t="shared" si="18"/>
        <v>6.170455219323622</v>
      </c>
      <c r="E67" s="47">
        <v>1</v>
      </c>
      <c r="F67" s="49">
        <f t="shared" si="1"/>
        <v>0.5265458068524671</v>
      </c>
      <c r="G67" s="47">
        <v>0</v>
      </c>
      <c r="H67" s="49">
        <f t="shared" si="2"/>
        <v>0</v>
      </c>
      <c r="I67" s="47">
        <v>0</v>
      </c>
      <c r="J67" s="49">
        <f t="shared" si="3"/>
        <v>0</v>
      </c>
      <c r="K67" s="50">
        <v>0</v>
      </c>
      <c r="L67" s="49">
        <f t="shared" si="4"/>
        <v>0</v>
      </c>
      <c r="M67" s="47">
        <v>0</v>
      </c>
      <c r="N67" s="49">
        <f t="shared" si="5"/>
        <v>0</v>
      </c>
      <c r="O67" s="47">
        <v>0</v>
      </c>
      <c r="P67" s="49">
        <f t="shared" si="6"/>
        <v>0</v>
      </c>
      <c r="Q67" s="47">
        <v>0</v>
      </c>
      <c r="R67" s="49">
        <f t="shared" si="7"/>
        <v>0</v>
      </c>
      <c r="S67" s="50">
        <v>4</v>
      </c>
      <c r="T67" s="49">
        <f t="shared" si="8"/>
        <v>2.0813603771425004</v>
      </c>
      <c r="U67" s="47">
        <v>1</v>
      </c>
      <c r="V67" s="49">
        <f t="shared" si="9"/>
        <v>0.62809730483446491</v>
      </c>
      <c r="W67" s="47">
        <v>6</v>
      </c>
      <c r="X67" s="49">
        <f t="shared" si="10"/>
        <v>4.160252943378957</v>
      </c>
      <c r="Y67" s="47">
        <v>5</v>
      </c>
      <c r="Z67" s="49">
        <f t="shared" si="11"/>
        <v>3.5483138412626323</v>
      </c>
      <c r="AA67" s="47">
        <v>17</v>
      </c>
      <c r="AB67" s="49">
        <f t="shared" si="12"/>
        <v>13.67372874539517</v>
      </c>
      <c r="AC67" s="47">
        <v>21</v>
      </c>
      <c r="AD67" s="49">
        <f t="shared" si="13"/>
        <v>21.388195752915415</v>
      </c>
      <c r="AE67" s="47">
        <v>18</v>
      </c>
      <c r="AF67" s="49">
        <f t="shared" si="14"/>
        <v>26.311942698435903</v>
      </c>
      <c r="AG67" s="47">
        <v>19</v>
      </c>
      <c r="AH67" s="49">
        <f t="shared" si="15"/>
        <v>40.393732593490235</v>
      </c>
      <c r="AI67" s="47">
        <v>62</v>
      </c>
      <c r="AJ67" s="49">
        <f t="shared" si="16"/>
        <v>90.57309394767212</v>
      </c>
      <c r="AM67" s="38">
        <v>2495764</v>
      </c>
      <c r="AN67" s="38">
        <v>189917</v>
      </c>
      <c r="AO67" s="38">
        <v>190424</v>
      </c>
      <c r="AP67" s="38">
        <v>187853</v>
      </c>
      <c r="AQ67" s="38">
        <v>205885</v>
      </c>
      <c r="AR67" s="38">
        <v>223390</v>
      </c>
      <c r="AS67" s="38">
        <v>230726</v>
      </c>
      <c r="AT67" s="38">
        <v>224631</v>
      </c>
      <c r="AU67" s="38">
        <v>192182</v>
      </c>
      <c r="AV67" s="38">
        <v>159211</v>
      </c>
      <c r="AW67" s="38">
        <v>144222</v>
      </c>
      <c r="AX67" s="38">
        <v>140912</v>
      </c>
      <c r="AY67" s="38">
        <v>124326</v>
      </c>
      <c r="AZ67" s="38">
        <v>98185</v>
      </c>
      <c r="BA67" s="38">
        <v>68410</v>
      </c>
      <c r="BB67" s="38">
        <v>47037</v>
      </c>
      <c r="BC67" s="38">
        <v>68453</v>
      </c>
    </row>
    <row r="68" spans="1:55" ht="12" x14ac:dyDescent="0.25">
      <c r="A68" s="47" t="s">
        <v>125</v>
      </c>
      <c r="B68" s="48" t="s">
        <v>126</v>
      </c>
      <c r="C68" s="45">
        <f t="shared" si="17"/>
        <v>0</v>
      </c>
      <c r="D68" s="46">
        <f t="shared" si="18"/>
        <v>0</v>
      </c>
      <c r="E68" s="47">
        <v>0</v>
      </c>
      <c r="F68" s="49">
        <f t="shared" si="1"/>
        <v>0</v>
      </c>
      <c r="G68" s="47">
        <v>0</v>
      </c>
      <c r="H68" s="49">
        <f t="shared" si="2"/>
        <v>0</v>
      </c>
      <c r="I68" s="47">
        <v>0</v>
      </c>
      <c r="J68" s="49">
        <f t="shared" si="3"/>
        <v>0</v>
      </c>
      <c r="K68" s="50">
        <v>0</v>
      </c>
      <c r="L68" s="49">
        <f t="shared" si="4"/>
        <v>0</v>
      </c>
      <c r="M68" s="47">
        <v>0</v>
      </c>
      <c r="N68" s="49">
        <f t="shared" si="5"/>
        <v>0</v>
      </c>
      <c r="O68" s="47">
        <v>0</v>
      </c>
      <c r="P68" s="49">
        <f t="shared" si="6"/>
        <v>0</v>
      </c>
      <c r="Q68" s="47">
        <v>0</v>
      </c>
      <c r="R68" s="49">
        <f t="shared" si="7"/>
        <v>0</v>
      </c>
      <c r="S68" s="50">
        <v>0</v>
      </c>
      <c r="T68" s="49">
        <f t="shared" si="8"/>
        <v>0</v>
      </c>
      <c r="U68" s="47">
        <v>0</v>
      </c>
      <c r="V68" s="49">
        <f t="shared" si="9"/>
        <v>0</v>
      </c>
      <c r="W68" s="47">
        <v>0</v>
      </c>
      <c r="X68" s="49">
        <f t="shared" si="10"/>
        <v>0</v>
      </c>
      <c r="Y68" s="47">
        <v>0</v>
      </c>
      <c r="Z68" s="49">
        <f t="shared" si="11"/>
        <v>0</v>
      </c>
      <c r="AA68" s="47">
        <v>0</v>
      </c>
      <c r="AB68" s="49">
        <f t="shared" si="12"/>
        <v>0</v>
      </c>
      <c r="AC68" s="47">
        <v>0</v>
      </c>
      <c r="AD68" s="49">
        <f t="shared" si="13"/>
        <v>0</v>
      </c>
      <c r="AE68" s="47">
        <v>0</v>
      </c>
      <c r="AF68" s="49">
        <f t="shared" si="14"/>
        <v>0</v>
      </c>
      <c r="AG68" s="47">
        <v>0</v>
      </c>
      <c r="AH68" s="49">
        <f t="shared" si="15"/>
        <v>0</v>
      </c>
      <c r="AI68" s="47">
        <v>0</v>
      </c>
      <c r="AJ68" s="49">
        <f t="shared" si="16"/>
        <v>0</v>
      </c>
      <c r="AM68" s="38">
        <v>2495764</v>
      </c>
      <c r="AN68" s="38">
        <v>189917</v>
      </c>
      <c r="AO68" s="38">
        <v>190424</v>
      </c>
      <c r="AP68" s="38">
        <v>187853</v>
      </c>
      <c r="AQ68" s="38">
        <v>205885</v>
      </c>
      <c r="AR68" s="38">
        <v>223390</v>
      </c>
      <c r="AS68" s="38">
        <v>230726</v>
      </c>
      <c r="AT68" s="38">
        <v>224631</v>
      </c>
      <c r="AU68" s="38">
        <v>192182</v>
      </c>
      <c r="AV68" s="38">
        <v>159211</v>
      </c>
      <c r="AW68" s="38">
        <v>144222</v>
      </c>
      <c r="AX68" s="38">
        <v>140912</v>
      </c>
      <c r="AY68" s="38">
        <v>124326</v>
      </c>
      <c r="AZ68" s="38">
        <v>98185</v>
      </c>
      <c r="BA68" s="38">
        <v>68410</v>
      </c>
      <c r="BB68" s="38">
        <v>47037</v>
      </c>
      <c r="BC68" s="38">
        <v>68453</v>
      </c>
    </row>
    <row r="69" spans="1:55" ht="12" x14ac:dyDescent="0.25">
      <c r="A69" s="47" t="s">
        <v>127</v>
      </c>
      <c r="B69" s="48" t="s">
        <v>156</v>
      </c>
      <c r="C69" s="45">
        <f t="shared" si="17"/>
        <v>29</v>
      </c>
      <c r="D69" s="46">
        <f t="shared" si="18"/>
        <v>1.1619688400025003</v>
      </c>
      <c r="E69" s="47">
        <v>6</v>
      </c>
      <c r="F69" s="49">
        <f t="shared" si="1"/>
        <v>3.1592748411148031</v>
      </c>
      <c r="G69" s="47">
        <v>0</v>
      </c>
      <c r="H69" s="49">
        <f t="shared" si="2"/>
        <v>0</v>
      </c>
      <c r="I69" s="47">
        <v>1</v>
      </c>
      <c r="J69" s="49">
        <f t="shared" si="3"/>
        <v>0.53233113125688702</v>
      </c>
      <c r="K69" s="50">
        <v>0</v>
      </c>
      <c r="L69" s="49">
        <f t="shared" si="4"/>
        <v>0</v>
      </c>
      <c r="M69" s="47">
        <v>0</v>
      </c>
      <c r="N69" s="49">
        <f t="shared" si="5"/>
        <v>0</v>
      </c>
      <c r="O69" s="47">
        <v>2</v>
      </c>
      <c r="P69" s="49">
        <f t="shared" si="6"/>
        <v>0.86682905264252841</v>
      </c>
      <c r="Q69" s="47">
        <v>2</v>
      </c>
      <c r="R69" s="49">
        <f t="shared" si="7"/>
        <v>0.89034906134950209</v>
      </c>
      <c r="S69" s="50">
        <v>0</v>
      </c>
      <c r="T69" s="49">
        <f t="shared" si="8"/>
        <v>0</v>
      </c>
      <c r="U69" s="47">
        <v>1</v>
      </c>
      <c r="V69" s="49">
        <f t="shared" si="9"/>
        <v>0.62809730483446491</v>
      </c>
      <c r="W69" s="47">
        <v>2</v>
      </c>
      <c r="X69" s="49">
        <f t="shared" si="10"/>
        <v>1.3867509811263192</v>
      </c>
      <c r="Y69" s="47">
        <v>2</v>
      </c>
      <c r="Z69" s="49">
        <f t="shared" si="11"/>
        <v>1.4193255365050528</v>
      </c>
      <c r="AA69" s="47">
        <v>2</v>
      </c>
      <c r="AB69" s="49">
        <f t="shared" si="12"/>
        <v>1.6086739700464907</v>
      </c>
      <c r="AC69" s="47">
        <v>1</v>
      </c>
      <c r="AD69" s="49">
        <f t="shared" si="13"/>
        <v>1.0184855120435912</v>
      </c>
      <c r="AE69" s="47">
        <v>3</v>
      </c>
      <c r="AF69" s="49">
        <f t="shared" si="14"/>
        <v>4.3853237830726499</v>
      </c>
      <c r="AG69" s="47">
        <v>2</v>
      </c>
      <c r="AH69" s="49">
        <f t="shared" si="15"/>
        <v>4.2519718519463403</v>
      </c>
      <c r="AI69" s="47">
        <v>5</v>
      </c>
      <c r="AJ69" s="49">
        <f t="shared" si="16"/>
        <v>7.3042817699735583</v>
      </c>
      <c r="AM69" s="38">
        <v>2495764</v>
      </c>
      <c r="AN69" s="38">
        <v>189917</v>
      </c>
      <c r="AO69" s="38">
        <v>190424</v>
      </c>
      <c r="AP69" s="38">
        <v>187853</v>
      </c>
      <c r="AQ69" s="38">
        <v>205885</v>
      </c>
      <c r="AR69" s="38">
        <v>223390</v>
      </c>
      <c r="AS69" s="38">
        <v>230726</v>
      </c>
      <c r="AT69" s="38">
        <v>224631</v>
      </c>
      <c r="AU69" s="38">
        <v>192182</v>
      </c>
      <c r="AV69" s="38">
        <v>159211</v>
      </c>
      <c r="AW69" s="38">
        <v>144222</v>
      </c>
      <c r="AX69" s="38">
        <v>140912</v>
      </c>
      <c r="AY69" s="38">
        <v>124326</v>
      </c>
      <c r="AZ69" s="38">
        <v>98185</v>
      </c>
      <c r="BA69" s="38">
        <v>68410</v>
      </c>
      <c r="BB69" s="38">
        <v>47037</v>
      </c>
      <c r="BC69" s="38">
        <v>68453</v>
      </c>
    </row>
    <row r="70" spans="1:55" ht="12" x14ac:dyDescent="0.25">
      <c r="A70" s="47" t="s">
        <v>128</v>
      </c>
      <c r="B70" s="48" t="s">
        <v>129</v>
      </c>
      <c r="C70" s="45">
        <f t="shared" si="17"/>
        <v>1</v>
      </c>
      <c r="D70" s="46">
        <f t="shared" si="18"/>
        <v>4.0067891034568974E-2</v>
      </c>
      <c r="E70" s="47">
        <v>0</v>
      </c>
      <c r="F70" s="49">
        <f t="shared" si="1"/>
        <v>0</v>
      </c>
      <c r="G70" s="47">
        <v>0</v>
      </c>
      <c r="H70" s="49">
        <f t="shared" si="2"/>
        <v>0</v>
      </c>
      <c r="I70" s="47">
        <v>0</v>
      </c>
      <c r="J70" s="49">
        <f t="shared" si="3"/>
        <v>0</v>
      </c>
      <c r="K70" s="50">
        <v>0</v>
      </c>
      <c r="L70" s="49">
        <f t="shared" si="4"/>
        <v>0</v>
      </c>
      <c r="M70" s="47">
        <v>0</v>
      </c>
      <c r="N70" s="49">
        <f t="shared" si="5"/>
        <v>0</v>
      </c>
      <c r="O70" s="47">
        <v>0</v>
      </c>
      <c r="P70" s="49">
        <f t="shared" si="6"/>
        <v>0</v>
      </c>
      <c r="Q70" s="47">
        <v>0</v>
      </c>
      <c r="R70" s="49">
        <f t="shared" si="7"/>
        <v>0</v>
      </c>
      <c r="S70" s="50">
        <v>0</v>
      </c>
      <c r="T70" s="49">
        <f t="shared" si="8"/>
        <v>0</v>
      </c>
      <c r="U70" s="47">
        <v>0</v>
      </c>
      <c r="V70" s="49">
        <f t="shared" si="9"/>
        <v>0</v>
      </c>
      <c r="W70" s="47">
        <v>0</v>
      </c>
      <c r="X70" s="49">
        <f t="shared" si="10"/>
        <v>0</v>
      </c>
      <c r="Y70" s="47">
        <v>0</v>
      </c>
      <c r="Z70" s="49">
        <f t="shared" si="11"/>
        <v>0</v>
      </c>
      <c r="AA70" s="47">
        <v>0</v>
      </c>
      <c r="AB70" s="49">
        <f t="shared" si="12"/>
        <v>0</v>
      </c>
      <c r="AC70" s="47">
        <v>0</v>
      </c>
      <c r="AD70" s="49">
        <f t="shared" si="13"/>
        <v>0</v>
      </c>
      <c r="AE70" s="47">
        <v>0</v>
      </c>
      <c r="AF70" s="49">
        <f t="shared" si="14"/>
        <v>0</v>
      </c>
      <c r="AG70" s="47">
        <v>0</v>
      </c>
      <c r="AH70" s="49">
        <f t="shared" si="15"/>
        <v>0</v>
      </c>
      <c r="AI70" s="47">
        <v>1</v>
      </c>
      <c r="AJ70" s="49">
        <f t="shared" si="16"/>
        <v>1.4608563539947117</v>
      </c>
      <c r="AM70" s="38">
        <v>2495764</v>
      </c>
      <c r="AN70" s="38">
        <v>189917</v>
      </c>
      <c r="AO70" s="38">
        <v>190424</v>
      </c>
      <c r="AP70" s="38">
        <v>187853</v>
      </c>
      <c r="AQ70" s="38">
        <v>205885</v>
      </c>
      <c r="AR70" s="38">
        <v>223390</v>
      </c>
      <c r="AS70" s="38">
        <v>230726</v>
      </c>
      <c r="AT70" s="38">
        <v>224631</v>
      </c>
      <c r="AU70" s="38">
        <v>192182</v>
      </c>
      <c r="AV70" s="38">
        <v>159211</v>
      </c>
      <c r="AW70" s="38">
        <v>144222</v>
      </c>
      <c r="AX70" s="38">
        <v>140912</v>
      </c>
      <c r="AY70" s="38">
        <v>124326</v>
      </c>
      <c r="AZ70" s="38">
        <v>98185</v>
      </c>
      <c r="BA70" s="38">
        <v>68410</v>
      </c>
      <c r="BB70" s="38">
        <v>47037</v>
      </c>
      <c r="BC70" s="38">
        <v>68453</v>
      </c>
    </row>
    <row r="71" spans="1:55" ht="12" x14ac:dyDescent="0.25">
      <c r="A71" s="47" t="s">
        <v>130</v>
      </c>
      <c r="B71" s="48" t="s">
        <v>131</v>
      </c>
      <c r="C71" s="45">
        <f t="shared" si="17"/>
        <v>111</v>
      </c>
      <c r="D71" s="46">
        <f t="shared" si="18"/>
        <v>4.4475359048371566</v>
      </c>
      <c r="E71" s="47">
        <v>8</v>
      </c>
      <c r="F71" s="49">
        <f t="shared" si="1"/>
        <v>4.2123664548197368</v>
      </c>
      <c r="G71" s="47">
        <v>4</v>
      </c>
      <c r="H71" s="49">
        <f t="shared" si="2"/>
        <v>2.1005755577028107</v>
      </c>
      <c r="I71" s="47">
        <v>4</v>
      </c>
      <c r="J71" s="49">
        <f t="shared" si="3"/>
        <v>2.1293245250275481</v>
      </c>
      <c r="K71" s="50">
        <v>2</v>
      </c>
      <c r="L71" s="49">
        <f t="shared" si="4"/>
        <v>0.97141608179323402</v>
      </c>
      <c r="M71" s="47">
        <v>3</v>
      </c>
      <c r="N71" s="49">
        <f t="shared" si="5"/>
        <v>1.3429428353999731</v>
      </c>
      <c r="O71" s="47">
        <v>7</v>
      </c>
      <c r="P71" s="49">
        <f t="shared" si="6"/>
        <v>3.0339016842488493</v>
      </c>
      <c r="Q71" s="47">
        <v>8</v>
      </c>
      <c r="R71" s="49">
        <f t="shared" si="7"/>
        <v>3.5613962453980084</v>
      </c>
      <c r="S71" s="50">
        <v>7</v>
      </c>
      <c r="T71" s="49">
        <f t="shared" si="8"/>
        <v>3.6423806599993753</v>
      </c>
      <c r="U71" s="47">
        <v>6</v>
      </c>
      <c r="V71" s="49">
        <f t="shared" si="9"/>
        <v>3.7685838290067899</v>
      </c>
      <c r="W71" s="47">
        <v>9</v>
      </c>
      <c r="X71" s="49">
        <f t="shared" si="10"/>
        <v>6.2403794150684364</v>
      </c>
      <c r="Y71" s="47">
        <v>12</v>
      </c>
      <c r="Z71" s="49">
        <f t="shared" si="11"/>
        <v>8.5159532190303171</v>
      </c>
      <c r="AA71" s="47">
        <v>10</v>
      </c>
      <c r="AB71" s="49">
        <f t="shared" si="12"/>
        <v>8.0433698502324535</v>
      </c>
      <c r="AC71" s="47">
        <v>8</v>
      </c>
      <c r="AD71" s="49">
        <f t="shared" si="13"/>
        <v>8.1478840963487293</v>
      </c>
      <c r="AE71" s="47">
        <v>5</v>
      </c>
      <c r="AF71" s="49">
        <f t="shared" si="14"/>
        <v>7.3088729717877499</v>
      </c>
      <c r="AG71" s="47">
        <v>11</v>
      </c>
      <c r="AH71" s="49">
        <f t="shared" si="15"/>
        <v>23.38584518570487</v>
      </c>
      <c r="AI71" s="47">
        <v>7</v>
      </c>
      <c r="AJ71" s="49">
        <f t="shared" si="16"/>
        <v>10.225994477962981</v>
      </c>
      <c r="AM71" s="38">
        <v>2495764</v>
      </c>
      <c r="AN71" s="38">
        <v>189917</v>
      </c>
      <c r="AO71" s="38">
        <v>190424</v>
      </c>
      <c r="AP71" s="38">
        <v>187853</v>
      </c>
      <c r="AQ71" s="38">
        <v>205885</v>
      </c>
      <c r="AR71" s="38">
        <v>223390</v>
      </c>
      <c r="AS71" s="38">
        <v>230726</v>
      </c>
      <c r="AT71" s="38">
        <v>224631</v>
      </c>
      <c r="AU71" s="38">
        <v>192182</v>
      </c>
      <c r="AV71" s="38">
        <v>159211</v>
      </c>
      <c r="AW71" s="38">
        <v>144222</v>
      </c>
      <c r="AX71" s="38">
        <v>140912</v>
      </c>
      <c r="AY71" s="38">
        <v>124326</v>
      </c>
      <c r="AZ71" s="38">
        <v>98185</v>
      </c>
      <c r="BA71" s="38">
        <v>68410</v>
      </c>
      <c r="BB71" s="38">
        <v>47037</v>
      </c>
      <c r="BC71" s="38">
        <v>68453</v>
      </c>
    </row>
    <row r="72" spans="1:55" ht="12" x14ac:dyDescent="0.25">
      <c r="A72" s="47" t="s">
        <v>132</v>
      </c>
      <c r="B72" s="48" t="s">
        <v>133</v>
      </c>
      <c r="C72" s="45">
        <f t="shared" si="17"/>
        <v>2</v>
      </c>
      <c r="D72" s="46">
        <f t="shared" ref="D72:D78" si="19">SUM(C72/AM72*100000)</f>
        <v>8.0135782069137948E-2</v>
      </c>
      <c r="E72" s="47">
        <v>0</v>
      </c>
      <c r="F72" s="49">
        <f t="shared" ref="F72:F78" si="20">SUM(E72/AN72*100000)</f>
        <v>0</v>
      </c>
      <c r="G72" s="47">
        <v>0</v>
      </c>
      <c r="H72" s="49">
        <f t="shared" ref="H72:H78" si="21">SUM(G72/AO72*100000)</f>
        <v>0</v>
      </c>
      <c r="I72" s="47">
        <v>0</v>
      </c>
      <c r="J72" s="49">
        <f t="shared" ref="J72:J78" si="22">SUM(I72/AP72*100000)</f>
        <v>0</v>
      </c>
      <c r="K72" s="50">
        <v>1</v>
      </c>
      <c r="L72" s="49">
        <f t="shared" ref="L72:L78" si="23">SUM(K72/AQ72*100000)</f>
        <v>0.48570804089661701</v>
      </c>
      <c r="M72" s="47">
        <v>0</v>
      </c>
      <c r="N72" s="49">
        <f t="shared" ref="N72:N78" si="24">SUM(M72/AR72*100000)</f>
        <v>0</v>
      </c>
      <c r="O72" s="47">
        <v>0</v>
      </c>
      <c r="P72" s="49">
        <f t="shared" ref="P72:P78" si="25">SUM(O72/AS72*100000)</f>
        <v>0</v>
      </c>
      <c r="Q72" s="47">
        <v>0</v>
      </c>
      <c r="R72" s="49">
        <f t="shared" ref="R72:R78" si="26">SUM(Q72/AT72*100000)</f>
        <v>0</v>
      </c>
      <c r="S72" s="50">
        <v>0</v>
      </c>
      <c r="T72" s="49">
        <f t="shared" ref="T72:T78" si="27">SUM(S72/AU72*100000)</f>
        <v>0</v>
      </c>
      <c r="U72" s="47">
        <v>0</v>
      </c>
      <c r="V72" s="49">
        <f t="shared" ref="V72:V78" si="28">SUM(U72/AV72*100000)</f>
        <v>0</v>
      </c>
      <c r="W72" s="47">
        <v>0</v>
      </c>
      <c r="X72" s="49">
        <f t="shared" ref="X72:X78" si="29">SUM(W72/AW72*100000)</f>
        <v>0</v>
      </c>
      <c r="Y72" s="47">
        <v>0</v>
      </c>
      <c r="Z72" s="49">
        <f t="shared" ref="Z72:Z78" si="30">SUM(Y72/AX72*100000)</f>
        <v>0</v>
      </c>
      <c r="AA72" s="47">
        <v>0</v>
      </c>
      <c r="AB72" s="49">
        <f t="shared" ref="AB72:AB78" si="31">SUM(AA72/AY72*100000)</f>
        <v>0</v>
      </c>
      <c r="AC72" s="47">
        <v>1</v>
      </c>
      <c r="AD72" s="49">
        <f t="shared" ref="AD72:AD78" si="32">SUM(AC72/AZ72*100000)</f>
        <v>1.0184855120435912</v>
      </c>
      <c r="AE72" s="47">
        <v>0</v>
      </c>
      <c r="AF72" s="49">
        <f t="shared" ref="AF72:AF78" si="33">SUM(AE72/BA72*100000)</f>
        <v>0</v>
      </c>
      <c r="AG72" s="47">
        <v>0</v>
      </c>
      <c r="AH72" s="49">
        <f t="shared" ref="AH72:AH78" si="34">SUM(AG72/BB72*100000)</f>
        <v>0</v>
      </c>
      <c r="AI72" s="47">
        <v>0</v>
      </c>
      <c r="AJ72" s="49">
        <f t="shared" ref="AJ72:AJ78" si="35">SUM(AI72/BC72*100000)</f>
        <v>0</v>
      </c>
      <c r="AM72" s="38">
        <v>2495764</v>
      </c>
      <c r="AN72" s="38">
        <v>189917</v>
      </c>
      <c r="AO72" s="38">
        <v>190424</v>
      </c>
      <c r="AP72" s="38">
        <v>187853</v>
      </c>
      <c r="AQ72" s="38">
        <v>205885</v>
      </c>
      <c r="AR72" s="38">
        <v>223390</v>
      </c>
      <c r="AS72" s="38">
        <v>230726</v>
      </c>
      <c r="AT72" s="38">
        <v>224631</v>
      </c>
      <c r="AU72" s="38">
        <v>192182</v>
      </c>
      <c r="AV72" s="38">
        <v>159211</v>
      </c>
      <c r="AW72" s="38">
        <v>144222</v>
      </c>
      <c r="AX72" s="38">
        <v>140912</v>
      </c>
      <c r="AY72" s="38">
        <v>124326</v>
      </c>
      <c r="AZ72" s="38">
        <v>98185</v>
      </c>
      <c r="BA72" s="38">
        <v>68410</v>
      </c>
      <c r="BB72" s="38">
        <v>47037</v>
      </c>
      <c r="BC72" s="38">
        <v>68453</v>
      </c>
    </row>
    <row r="73" spans="1:55" ht="12" x14ac:dyDescent="0.25">
      <c r="A73" s="47" t="s">
        <v>134</v>
      </c>
      <c r="B73" s="48" t="s">
        <v>135</v>
      </c>
      <c r="C73" s="45">
        <f t="shared" si="17"/>
        <v>108</v>
      </c>
      <c r="D73" s="46">
        <f t="shared" si="19"/>
        <v>4.3273322317334495</v>
      </c>
      <c r="E73" s="47">
        <v>0</v>
      </c>
      <c r="F73" s="49">
        <f t="shared" si="20"/>
        <v>0</v>
      </c>
      <c r="G73" s="47">
        <v>0</v>
      </c>
      <c r="H73" s="49">
        <f t="shared" si="21"/>
        <v>0</v>
      </c>
      <c r="I73" s="47">
        <v>1</v>
      </c>
      <c r="J73" s="49">
        <f t="shared" si="22"/>
        <v>0.53233113125688702</v>
      </c>
      <c r="K73" s="50">
        <v>1</v>
      </c>
      <c r="L73" s="49">
        <f t="shared" si="23"/>
        <v>0.48570804089661701</v>
      </c>
      <c r="M73" s="47">
        <v>4</v>
      </c>
      <c r="N73" s="49">
        <f t="shared" si="24"/>
        <v>1.7905904471999641</v>
      </c>
      <c r="O73" s="47">
        <v>5</v>
      </c>
      <c r="P73" s="49">
        <f t="shared" si="25"/>
        <v>2.1670726316063207</v>
      </c>
      <c r="Q73" s="47">
        <v>11</v>
      </c>
      <c r="R73" s="49">
        <f t="shared" si="26"/>
        <v>4.8969198374222609</v>
      </c>
      <c r="S73" s="50">
        <v>6</v>
      </c>
      <c r="T73" s="49">
        <f t="shared" si="27"/>
        <v>3.1220405657137502</v>
      </c>
      <c r="U73" s="47">
        <v>12</v>
      </c>
      <c r="V73" s="49">
        <f t="shared" si="28"/>
        <v>7.5371676580135798</v>
      </c>
      <c r="W73" s="47">
        <v>15</v>
      </c>
      <c r="X73" s="49">
        <f t="shared" si="29"/>
        <v>10.400632358447393</v>
      </c>
      <c r="Y73" s="47">
        <v>10</v>
      </c>
      <c r="Z73" s="49">
        <f t="shared" si="30"/>
        <v>7.0966276825252645</v>
      </c>
      <c r="AA73" s="47">
        <v>14</v>
      </c>
      <c r="AB73" s="49">
        <f t="shared" si="31"/>
        <v>11.260717790325435</v>
      </c>
      <c r="AC73" s="47">
        <v>13</v>
      </c>
      <c r="AD73" s="49">
        <f t="shared" si="32"/>
        <v>13.240311656566686</v>
      </c>
      <c r="AE73" s="47">
        <v>4</v>
      </c>
      <c r="AF73" s="49">
        <f t="shared" si="33"/>
        <v>5.8470983774302008</v>
      </c>
      <c r="AG73" s="47">
        <v>4</v>
      </c>
      <c r="AH73" s="49">
        <f t="shared" si="34"/>
        <v>8.5039437038926806</v>
      </c>
      <c r="AI73" s="47">
        <v>8</v>
      </c>
      <c r="AJ73" s="49">
        <f t="shared" si="35"/>
        <v>11.686850831957694</v>
      </c>
      <c r="AM73" s="38">
        <v>2495764</v>
      </c>
      <c r="AN73" s="38">
        <v>189917</v>
      </c>
      <c r="AO73" s="38">
        <v>190424</v>
      </c>
      <c r="AP73" s="38">
        <v>187853</v>
      </c>
      <c r="AQ73" s="38">
        <v>205885</v>
      </c>
      <c r="AR73" s="38">
        <v>223390</v>
      </c>
      <c r="AS73" s="38">
        <v>230726</v>
      </c>
      <c r="AT73" s="38">
        <v>224631</v>
      </c>
      <c r="AU73" s="38">
        <v>192182</v>
      </c>
      <c r="AV73" s="38">
        <v>159211</v>
      </c>
      <c r="AW73" s="38">
        <v>144222</v>
      </c>
      <c r="AX73" s="38">
        <v>140912</v>
      </c>
      <c r="AY73" s="38">
        <v>124326</v>
      </c>
      <c r="AZ73" s="38">
        <v>98185</v>
      </c>
      <c r="BA73" s="38">
        <v>68410</v>
      </c>
      <c r="BB73" s="38">
        <v>47037</v>
      </c>
      <c r="BC73" s="38">
        <v>68453</v>
      </c>
    </row>
    <row r="74" spans="1:55" ht="12" x14ac:dyDescent="0.25">
      <c r="A74" s="47" t="s">
        <v>136</v>
      </c>
      <c r="B74" s="48" t="s">
        <v>157</v>
      </c>
      <c r="C74" s="45">
        <f t="shared" ref="C74:C78" si="36">SUM(E74+G74+I74+K74+M74+O74+Q74+S74+U74+W74+Y74+AA74+AC74+AE74+AG74+AI74)</f>
        <v>2</v>
      </c>
      <c r="D74" s="46">
        <f t="shared" si="19"/>
        <v>8.0135782069137948E-2</v>
      </c>
      <c r="E74" s="47">
        <v>0</v>
      </c>
      <c r="F74" s="49">
        <f t="shared" si="20"/>
        <v>0</v>
      </c>
      <c r="G74" s="47">
        <v>1</v>
      </c>
      <c r="H74" s="49">
        <f t="shared" si="21"/>
        <v>0.52514388942570267</v>
      </c>
      <c r="I74" s="47">
        <v>0</v>
      </c>
      <c r="J74" s="49">
        <f t="shared" si="22"/>
        <v>0</v>
      </c>
      <c r="K74" s="50">
        <v>0</v>
      </c>
      <c r="L74" s="49">
        <f t="shared" si="23"/>
        <v>0</v>
      </c>
      <c r="M74" s="47">
        <v>0</v>
      </c>
      <c r="N74" s="49">
        <f t="shared" si="24"/>
        <v>0</v>
      </c>
      <c r="O74" s="47">
        <v>0</v>
      </c>
      <c r="P74" s="49">
        <f t="shared" si="25"/>
        <v>0</v>
      </c>
      <c r="Q74" s="47">
        <v>1</v>
      </c>
      <c r="R74" s="49">
        <f t="shared" si="26"/>
        <v>0.44517453067475105</v>
      </c>
      <c r="S74" s="50">
        <v>0</v>
      </c>
      <c r="T74" s="49">
        <f t="shared" si="27"/>
        <v>0</v>
      </c>
      <c r="U74" s="47">
        <v>0</v>
      </c>
      <c r="V74" s="49">
        <f t="shared" si="28"/>
        <v>0</v>
      </c>
      <c r="W74" s="47">
        <v>0</v>
      </c>
      <c r="X74" s="49">
        <f t="shared" si="29"/>
        <v>0</v>
      </c>
      <c r="Y74" s="47">
        <v>0</v>
      </c>
      <c r="Z74" s="49">
        <f t="shared" si="30"/>
        <v>0</v>
      </c>
      <c r="AA74" s="47">
        <v>0</v>
      </c>
      <c r="AB74" s="49">
        <f t="shared" si="31"/>
        <v>0</v>
      </c>
      <c r="AC74" s="47">
        <v>0</v>
      </c>
      <c r="AD74" s="49">
        <f t="shared" si="32"/>
        <v>0</v>
      </c>
      <c r="AE74" s="47">
        <v>0</v>
      </c>
      <c r="AF74" s="49">
        <f t="shared" si="33"/>
        <v>0</v>
      </c>
      <c r="AG74" s="47">
        <v>0</v>
      </c>
      <c r="AH74" s="49">
        <f t="shared" si="34"/>
        <v>0</v>
      </c>
      <c r="AI74" s="47">
        <v>0</v>
      </c>
      <c r="AJ74" s="49">
        <f t="shared" si="35"/>
        <v>0</v>
      </c>
      <c r="AM74" s="38">
        <v>2495764</v>
      </c>
      <c r="AN74" s="38">
        <v>189917</v>
      </c>
      <c r="AO74" s="38">
        <v>190424</v>
      </c>
      <c r="AP74" s="38">
        <v>187853</v>
      </c>
      <c r="AQ74" s="38">
        <v>205885</v>
      </c>
      <c r="AR74" s="38">
        <v>223390</v>
      </c>
      <c r="AS74" s="38">
        <v>230726</v>
      </c>
      <c r="AT74" s="38">
        <v>224631</v>
      </c>
      <c r="AU74" s="38">
        <v>192182</v>
      </c>
      <c r="AV74" s="38">
        <v>159211</v>
      </c>
      <c r="AW74" s="38">
        <v>144222</v>
      </c>
      <c r="AX74" s="38">
        <v>140912</v>
      </c>
      <c r="AY74" s="38">
        <v>124326</v>
      </c>
      <c r="AZ74" s="38">
        <v>98185</v>
      </c>
      <c r="BA74" s="38">
        <v>68410</v>
      </c>
      <c r="BB74" s="38">
        <v>47037</v>
      </c>
      <c r="BC74" s="38">
        <v>68453</v>
      </c>
    </row>
    <row r="75" spans="1:55" ht="12" x14ac:dyDescent="0.25">
      <c r="A75" s="47" t="s">
        <v>137</v>
      </c>
      <c r="B75" s="48" t="s">
        <v>138</v>
      </c>
      <c r="C75" s="45">
        <f t="shared" si="36"/>
        <v>8</v>
      </c>
      <c r="D75" s="46">
        <f t="shared" si="19"/>
        <v>0.32054312827655179</v>
      </c>
      <c r="E75" s="47">
        <v>0</v>
      </c>
      <c r="F75" s="49">
        <f t="shared" si="20"/>
        <v>0</v>
      </c>
      <c r="G75" s="47">
        <v>0</v>
      </c>
      <c r="H75" s="49">
        <f t="shared" si="21"/>
        <v>0</v>
      </c>
      <c r="I75" s="47">
        <v>1</v>
      </c>
      <c r="J75" s="49">
        <f t="shared" si="22"/>
        <v>0.53233113125688702</v>
      </c>
      <c r="K75" s="50">
        <v>1</v>
      </c>
      <c r="L75" s="49">
        <f t="shared" si="23"/>
        <v>0.48570804089661701</v>
      </c>
      <c r="M75" s="47">
        <v>0</v>
      </c>
      <c r="N75" s="49">
        <f t="shared" si="24"/>
        <v>0</v>
      </c>
      <c r="O75" s="47">
        <v>1</v>
      </c>
      <c r="P75" s="49">
        <f t="shared" si="25"/>
        <v>0.4334145263212642</v>
      </c>
      <c r="Q75" s="47">
        <v>1</v>
      </c>
      <c r="R75" s="49">
        <f t="shared" si="26"/>
        <v>0.44517453067475105</v>
      </c>
      <c r="S75" s="50">
        <v>2</v>
      </c>
      <c r="T75" s="49">
        <f t="shared" si="27"/>
        <v>1.0406801885712502</v>
      </c>
      <c r="U75" s="47">
        <v>0</v>
      </c>
      <c r="V75" s="49">
        <f t="shared" si="28"/>
        <v>0</v>
      </c>
      <c r="W75" s="47">
        <v>1</v>
      </c>
      <c r="X75" s="49">
        <f t="shared" si="29"/>
        <v>0.69337549056315961</v>
      </c>
      <c r="Y75" s="47">
        <v>1</v>
      </c>
      <c r="Z75" s="49">
        <f t="shared" si="30"/>
        <v>0.70966276825252639</v>
      </c>
      <c r="AA75" s="47">
        <v>0</v>
      </c>
      <c r="AB75" s="49">
        <f t="shared" si="31"/>
        <v>0</v>
      </c>
      <c r="AC75" s="47">
        <v>0</v>
      </c>
      <c r="AD75" s="49">
        <f t="shared" si="32"/>
        <v>0</v>
      </c>
      <c r="AE75" s="47">
        <v>0</v>
      </c>
      <c r="AF75" s="49">
        <f t="shared" si="33"/>
        <v>0</v>
      </c>
      <c r="AG75" s="47">
        <v>0</v>
      </c>
      <c r="AH75" s="49">
        <f t="shared" si="34"/>
        <v>0</v>
      </c>
      <c r="AI75" s="47">
        <v>0</v>
      </c>
      <c r="AJ75" s="49">
        <f t="shared" si="35"/>
        <v>0</v>
      </c>
      <c r="AM75" s="38">
        <v>2495764</v>
      </c>
      <c r="AN75" s="38">
        <v>189917</v>
      </c>
      <c r="AO75" s="38">
        <v>190424</v>
      </c>
      <c r="AP75" s="38">
        <v>187853</v>
      </c>
      <c r="AQ75" s="38">
        <v>205885</v>
      </c>
      <c r="AR75" s="38">
        <v>223390</v>
      </c>
      <c r="AS75" s="38">
        <v>230726</v>
      </c>
      <c r="AT75" s="38">
        <v>224631</v>
      </c>
      <c r="AU75" s="38">
        <v>192182</v>
      </c>
      <c r="AV75" s="38">
        <v>159211</v>
      </c>
      <c r="AW75" s="38">
        <v>144222</v>
      </c>
      <c r="AX75" s="38">
        <v>140912</v>
      </c>
      <c r="AY75" s="38">
        <v>124326</v>
      </c>
      <c r="AZ75" s="38">
        <v>98185</v>
      </c>
      <c r="BA75" s="38">
        <v>68410</v>
      </c>
      <c r="BB75" s="38">
        <v>47037</v>
      </c>
      <c r="BC75" s="38">
        <v>68453</v>
      </c>
    </row>
    <row r="76" spans="1:55" ht="12" x14ac:dyDescent="0.25">
      <c r="A76" s="47" t="s">
        <v>139</v>
      </c>
      <c r="B76" s="48" t="s">
        <v>158</v>
      </c>
      <c r="C76" s="45">
        <f t="shared" si="36"/>
        <v>22</v>
      </c>
      <c r="D76" s="46">
        <f t="shared" si="19"/>
        <v>0.88149360276051736</v>
      </c>
      <c r="E76" s="47">
        <v>0</v>
      </c>
      <c r="F76" s="49">
        <f t="shared" si="20"/>
        <v>0</v>
      </c>
      <c r="G76" s="47">
        <v>0</v>
      </c>
      <c r="H76" s="49">
        <f t="shared" si="21"/>
        <v>0</v>
      </c>
      <c r="I76" s="47">
        <v>0</v>
      </c>
      <c r="J76" s="49">
        <f t="shared" si="22"/>
        <v>0</v>
      </c>
      <c r="K76" s="50">
        <v>0</v>
      </c>
      <c r="L76" s="49">
        <f t="shared" si="23"/>
        <v>0</v>
      </c>
      <c r="M76" s="47">
        <v>0</v>
      </c>
      <c r="N76" s="49">
        <f t="shared" si="24"/>
        <v>0</v>
      </c>
      <c r="O76" s="47">
        <v>1</v>
      </c>
      <c r="P76" s="49">
        <f t="shared" si="25"/>
        <v>0.4334145263212642</v>
      </c>
      <c r="Q76" s="47">
        <v>0</v>
      </c>
      <c r="R76" s="49">
        <f t="shared" si="26"/>
        <v>0</v>
      </c>
      <c r="S76" s="50">
        <v>0</v>
      </c>
      <c r="T76" s="49">
        <f t="shared" si="27"/>
        <v>0</v>
      </c>
      <c r="U76" s="47">
        <v>0</v>
      </c>
      <c r="V76" s="49">
        <f t="shared" si="28"/>
        <v>0</v>
      </c>
      <c r="W76" s="47">
        <v>3</v>
      </c>
      <c r="X76" s="49">
        <f t="shared" si="29"/>
        <v>2.0801264716894785</v>
      </c>
      <c r="Y76" s="47">
        <v>3</v>
      </c>
      <c r="Z76" s="49">
        <f t="shared" si="30"/>
        <v>2.1289883047575793</v>
      </c>
      <c r="AA76" s="47">
        <v>3</v>
      </c>
      <c r="AB76" s="49">
        <f t="shared" si="31"/>
        <v>2.4130109550697361</v>
      </c>
      <c r="AC76" s="47">
        <v>5</v>
      </c>
      <c r="AD76" s="49">
        <f t="shared" si="32"/>
        <v>5.0924275602179563</v>
      </c>
      <c r="AE76" s="47">
        <v>1</v>
      </c>
      <c r="AF76" s="49">
        <f t="shared" si="33"/>
        <v>1.4617745943575502</v>
      </c>
      <c r="AG76" s="47">
        <v>3</v>
      </c>
      <c r="AH76" s="49">
        <f t="shared" si="34"/>
        <v>6.3779577779195105</v>
      </c>
      <c r="AI76" s="47">
        <v>3</v>
      </c>
      <c r="AJ76" s="49">
        <f t="shared" si="35"/>
        <v>4.3825690619841353</v>
      </c>
      <c r="AM76" s="38">
        <v>2495764</v>
      </c>
      <c r="AN76" s="38">
        <v>189917</v>
      </c>
      <c r="AO76" s="38">
        <v>190424</v>
      </c>
      <c r="AP76" s="38">
        <v>187853</v>
      </c>
      <c r="AQ76" s="38">
        <v>205885</v>
      </c>
      <c r="AR76" s="38">
        <v>223390</v>
      </c>
      <c r="AS76" s="38">
        <v>230726</v>
      </c>
      <c r="AT76" s="38">
        <v>224631</v>
      </c>
      <c r="AU76" s="38">
        <v>192182</v>
      </c>
      <c r="AV76" s="38">
        <v>159211</v>
      </c>
      <c r="AW76" s="38">
        <v>144222</v>
      </c>
      <c r="AX76" s="38">
        <v>140912</v>
      </c>
      <c r="AY76" s="38">
        <v>124326</v>
      </c>
      <c r="AZ76" s="38">
        <v>98185</v>
      </c>
      <c r="BA76" s="38">
        <v>68410</v>
      </c>
      <c r="BB76" s="38">
        <v>47037</v>
      </c>
      <c r="BC76" s="38">
        <v>68453</v>
      </c>
    </row>
    <row r="77" spans="1:55" ht="12" x14ac:dyDescent="0.25">
      <c r="A77" s="47" t="s">
        <v>140</v>
      </c>
      <c r="B77" s="48" t="s">
        <v>159</v>
      </c>
      <c r="C77" s="45">
        <f t="shared" si="36"/>
        <v>150</v>
      </c>
      <c r="D77" s="46">
        <f t="shared" si="19"/>
        <v>6.0101836551853456</v>
      </c>
      <c r="E77" s="47">
        <v>3</v>
      </c>
      <c r="F77" s="49">
        <f t="shared" si="20"/>
        <v>1.5796374205574015</v>
      </c>
      <c r="G77" s="47">
        <v>3</v>
      </c>
      <c r="H77" s="49">
        <f t="shared" si="21"/>
        <v>1.5754316682771079</v>
      </c>
      <c r="I77" s="47">
        <v>3</v>
      </c>
      <c r="J77" s="49">
        <f t="shared" si="22"/>
        <v>1.5969933937706613</v>
      </c>
      <c r="K77" s="50">
        <v>5</v>
      </c>
      <c r="L77" s="49">
        <f t="shared" si="23"/>
        <v>2.4285402044830855</v>
      </c>
      <c r="M77" s="47">
        <v>2</v>
      </c>
      <c r="N77" s="49">
        <f t="shared" si="24"/>
        <v>0.89529522359998204</v>
      </c>
      <c r="O77" s="47">
        <v>5</v>
      </c>
      <c r="P77" s="49">
        <f t="shared" si="25"/>
        <v>2.1670726316063207</v>
      </c>
      <c r="Q77" s="47">
        <v>11</v>
      </c>
      <c r="R77" s="49">
        <f t="shared" si="26"/>
        <v>4.8969198374222609</v>
      </c>
      <c r="S77" s="50">
        <v>6</v>
      </c>
      <c r="T77" s="49">
        <f t="shared" si="27"/>
        <v>3.1220405657137502</v>
      </c>
      <c r="U77" s="47">
        <v>8</v>
      </c>
      <c r="V77" s="49">
        <f t="shared" si="28"/>
        <v>5.0247784386757193</v>
      </c>
      <c r="W77" s="47">
        <v>11</v>
      </c>
      <c r="X77" s="49">
        <f t="shared" si="29"/>
        <v>7.6271303961947545</v>
      </c>
      <c r="Y77" s="47">
        <v>18</v>
      </c>
      <c r="Z77" s="49">
        <f t="shared" si="30"/>
        <v>12.773929828545475</v>
      </c>
      <c r="AA77" s="47">
        <v>11</v>
      </c>
      <c r="AB77" s="49">
        <f t="shared" si="31"/>
        <v>8.847706835255698</v>
      </c>
      <c r="AC77" s="47">
        <v>14</v>
      </c>
      <c r="AD77" s="49">
        <f t="shared" si="32"/>
        <v>14.258797168610277</v>
      </c>
      <c r="AE77" s="47">
        <v>18</v>
      </c>
      <c r="AF77" s="49">
        <f t="shared" si="33"/>
        <v>26.311942698435903</v>
      </c>
      <c r="AG77" s="47">
        <v>10</v>
      </c>
      <c r="AH77" s="49">
        <f t="shared" si="34"/>
        <v>21.259859259731702</v>
      </c>
      <c r="AI77" s="47">
        <v>22</v>
      </c>
      <c r="AJ77" s="49">
        <f t="shared" si="35"/>
        <v>32.138839787883654</v>
      </c>
      <c r="AM77" s="38">
        <v>2495764</v>
      </c>
      <c r="AN77" s="38">
        <v>189917</v>
      </c>
      <c r="AO77" s="38">
        <v>190424</v>
      </c>
      <c r="AP77" s="38">
        <v>187853</v>
      </c>
      <c r="AQ77" s="38">
        <v>205885</v>
      </c>
      <c r="AR77" s="38">
        <v>223390</v>
      </c>
      <c r="AS77" s="38">
        <v>230726</v>
      </c>
      <c r="AT77" s="38">
        <v>224631</v>
      </c>
      <c r="AU77" s="38">
        <v>192182</v>
      </c>
      <c r="AV77" s="38">
        <v>159211</v>
      </c>
      <c r="AW77" s="38">
        <v>144222</v>
      </c>
      <c r="AX77" s="38">
        <v>140912</v>
      </c>
      <c r="AY77" s="38">
        <v>124326</v>
      </c>
      <c r="AZ77" s="38">
        <v>98185</v>
      </c>
      <c r="BA77" s="38">
        <v>68410</v>
      </c>
      <c r="BB77" s="38">
        <v>47037</v>
      </c>
      <c r="BC77" s="38">
        <v>68453</v>
      </c>
    </row>
    <row r="78" spans="1:55" ht="12" x14ac:dyDescent="0.25">
      <c r="A78" s="35" t="s">
        <v>141</v>
      </c>
      <c r="B78" s="51" t="s">
        <v>160</v>
      </c>
      <c r="C78" s="39">
        <f t="shared" si="36"/>
        <v>33</v>
      </c>
      <c r="D78" s="52">
        <f t="shared" si="19"/>
        <v>1.322240404140776</v>
      </c>
      <c r="E78" s="35">
        <v>0</v>
      </c>
      <c r="F78" s="53">
        <f t="shared" si="20"/>
        <v>0</v>
      </c>
      <c r="G78" s="35">
        <v>0</v>
      </c>
      <c r="H78" s="53">
        <f t="shared" si="21"/>
        <v>0</v>
      </c>
      <c r="I78" s="35">
        <v>0</v>
      </c>
      <c r="J78" s="53">
        <f t="shared" si="22"/>
        <v>0</v>
      </c>
      <c r="K78" s="54">
        <v>0</v>
      </c>
      <c r="L78" s="53">
        <f t="shared" si="23"/>
        <v>0</v>
      </c>
      <c r="M78" s="35">
        <v>0</v>
      </c>
      <c r="N78" s="53">
        <f t="shared" si="24"/>
        <v>0</v>
      </c>
      <c r="O78" s="35">
        <v>1</v>
      </c>
      <c r="P78" s="53">
        <f t="shared" si="25"/>
        <v>0.4334145263212642</v>
      </c>
      <c r="Q78" s="35">
        <v>0</v>
      </c>
      <c r="R78" s="53">
        <f t="shared" si="26"/>
        <v>0</v>
      </c>
      <c r="S78" s="54">
        <v>1</v>
      </c>
      <c r="T78" s="53">
        <f t="shared" si="27"/>
        <v>0.52034009428562511</v>
      </c>
      <c r="U78" s="35">
        <v>0</v>
      </c>
      <c r="V78" s="53">
        <f t="shared" si="28"/>
        <v>0</v>
      </c>
      <c r="W78" s="35">
        <v>2</v>
      </c>
      <c r="X78" s="53">
        <f t="shared" si="29"/>
        <v>1.3867509811263192</v>
      </c>
      <c r="Y78" s="35">
        <v>4</v>
      </c>
      <c r="Z78" s="53">
        <f t="shared" si="30"/>
        <v>2.8386510730101056</v>
      </c>
      <c r="AA78" s="35">
        <v>6</v>
      </c>
      <c r="AB78" s="53">
        <f t="shared" si="31"/>
        <v>4.8260219101394721</v>
      </c>
      <c r="AC78" s="35">
        <v>7</v>
      </c>
      <c r="AD78" s="53">
        <f t="shared" si="32"/>
        <v>7.1293985843051386</v>
      </c>
      <c r="AE78" s="35">
        <v>5</v>
      </c>
      <c r="AF78" s="53">
        <f t="shared" si="33"/>
        <v>7.3088729717877499</v>
      </c>
      <c r="AG78" s="35">
        <v>4</v>
      </c>
      <c r="AH78" s="53">
        <f t="shared" si="34"/>
        <v>8.5039437038926806</v>
      </c>
      <c r="AI78" s="35">
        <v>3</v>
      </c>
      <c r="AJ78" s="53">
        <f t="shared" si="35"/>
        <v>4.3825690619841353</v>
      </c>
      <c r="AM78" s="38">
        <v>2495764</v>
      </c>
      <c r="AN78" s="38">
        <v>189917</v>
      </c>
      <c r="AO78" s="38">
        <v>190424</v>
      </c>
      <c r="AP78" s="38">
        <v>187853</v>
      </c>
      <c r="AQ78" s="38">
        <v>205885</v>
      </c>
      <c r="AR78" s="38">
        <v>223390</v>
      </c>
      <c r="AS78" s="38">
        <v>230726</v>
      </c>
      <c r="AT78" s="38">
        <v>224631</v>
      </c>
      <c r="AU78" s="38">
        <v>192182</v>
      </c>
      <c r="AV78" s="38">
        <v>159211</v>
      </c>
      <c r="AW78" s="38">
        <v>144222</v>
      </c>
      <c r="AX78" s="38">
        <v>140912</v>
      </c>
      <c r="AY78" s="38">
        <v>124326</v>
      </c>
      <c r="AZ78" s="38">
        <v>98185</v>
      </c>
      <c r="BA78" s="38">
        <v>68410</v>
      </c>
      <c r="BB78" s="38">
        <v>47037</v>
      </c>
      <c r="BC78" s="38">
        <v>68453</v>
      </c>
    </row>
    <row r="79" spans="1:55" ht="15" customHeight="1" x14ac:dyDescent="0.2">
      <c r="A79" s="83"/>
      <c r="C79" s="42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</row>
    <row r="80" spans="1:55" x14ac:dyDescent="0.2">
      <c r="A80" s="31" t="s">
        <v>275</v>
      </c>
      <c r="C80" s="42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</row>
    <row r="81" spans="3:21" x14ac:dyDescent="0.2">
      <c r="C81" s="42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</row>
    <row r="82" spans="3:21" x14ac:dyDescent="0.2">
      <c r="C82" s="42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</row>
    <row r="83" spans="3:21" x14ac:dyDescent="0.2">
      <c r="C83" s="42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</row>
    <row r="84" spans="3:21" x14ac:dyDescent="0.2">
      <c r="C84" s="42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</row>
    <row r="85" spans="3:21" x14ac:dyDescent="0.2">
      <c r="C85" s="42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</row>
    <row r="86" spans="3:21" x14ac:dyDescent="0.2">
      <c r="C86" s="42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</row>
    <row r="87" spans="3:21" x14ac:dyDescent="0.2">
      <c r="C87" s="42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</row>
    <row r="88" spans="3:21" x14ac:dyDescent="0.2">
      <c r="C88" s="42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</row>
    <row r="89" spans="3:21" x14ac:dyDescent="0.2">
      <c r="C89" s="42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</row>
    <row r="90" spans="3:21" x14ac:dyDescent="0.2">
      <c r="C90" s="42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</row>
    <row r="91" spans="3:21" x14ac:dyDescent="0.2">
      <c r="C91" s="42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</row>
    <row r="92" spans="3:21" x14ac:dyDescent="0.2">
      <c r="C92" s="42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</row>
    <row r="93" spans="3:21" x14ac:dyDescent="0.2">
      <c r="C93" s="42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</row>
    <row r="94" spans="3:21" x14ac:dyDescent="0.2">
      <c r="C94" s="42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</row>
    <row r="95" spans="3:21" x14ac:dyDescent="0.2">
      <c r="C95" s="42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</row>
    <row r="96" spans="3:21" x14ac:dyDescent="0.2">
      <c r="C96" s="42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</row>
    <row r="97" spans="3:21" x14ac:dyDescent="0.2">
      <c r="C97" s="42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</row>
    <row r="98" spans="3:21" x14ac:dyDescent="0.2">
      <c r="C98" s="42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</row>
    <row r="99" spans="3:21" x14ac:dyDescent="0.2"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</row>
    <row r="100" spans="3:21" x14ac:dyDescent="0.2"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</row>
    <row r="101" spans="3:21" x14ac:dyDescent="0.2"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</row>
    <row r="102" spans="3:21" x14ac:dyDescent="0.2"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</row>
    <row r="103" spans="3:21" x14ac:dyDescent="0.2"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</row>
    <row r="104" spans="3:21" x14ac:dyDescent="0.2"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</row>
    <row r="105" spans="3:21" x14ac:dyDescent="0.2"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</row>
    <row r="106" spans="3:21" x14ac:dyDescent="0.2"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</row>
    <row r="107" spans="3:21" x14ac:dyDescent="0.2"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</row>
    <row r="108" spans="3:21" x14ac:dyDescent="0.2"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</row>
    <row r="109" spans="3:21" x14ac:dyDescent="0.2"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</row>
    <row r="110" spans="3:21" x14ac:dyDescent="0.2"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</row>
  </sheetData>
  <mergeCells count="22">
    <mergeCell ref="S6:T6"/>
    <mergeCell ref="A5:B7"/>
    <mergeCell ref="C5:AJ5"/>
    <mergeCell ref="C6:D6"/>
    <mergeCell ref="E6:F6"/>
    <mergeCell ref="G6:H6"/>
    <mergeCell ref="A1:AL1"/>
    <mergeCell ref="A2:AL2"/>
    <mergeCell ref="A3:AL3"/>
    <mergeCell ref="I6:J6"/>
    <mergeCell ref="K6:L6"/>
    <mergeCell ref="M6:N6"/>
    <mergeCell ref="O6:P6"/>
    <mergeCell ref="Q6:R6"/>
    <mergeCell ref="AG6:AH6"/>
    <mergeCell ref="AI6:AJ6"/>
    <mergeCell ref="U6:V6"/>
    <mergeCell ref="W6:X6"/>
    <mergeCell ref="Y6:Z6"/>
    <mergeCell ref="AA6:AB6"/>
    <mergeCell ref="AC6:AD6"/>
    <mergeCell ref="AE6:AF6"/>
  </mergeCells>
  <pageMargins left="0.17" right="0.17" top="0.88" bottom="0.21" header="0" footer="0"/>
  <pageSetup orientation="landscape" horizontalDpi="180" verticalDpi="18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BAA6C-582E-477C-98F4-1421676B7A18}">
  <dimension ref="A1:BE110"/>
  <sheetViews>
    <sheetView zoomScaleNormal="100" workbookViewId="0">
      <selection sqref="A1:AL1"/>
    </sheetView>
  </sheetViews>
  <sheetFormatPr baseColWidth="10" defaultRowHeight="10.199999999999999" x14ac:dyDescent="0.2"/>
  <cols>
    <col min="1" max="1" width="6.6640625" style="31" customWidth="1"/>
    <col min="2" max="2" width="51.33203125" style="7" customWidth="1"/>
    <col min="3" max="3" width="5.6640625" style="7" customWidth="1"/>
    <col min="4" max="4" width="6.44140625" style="7" bestFit="1" customWidth="1"/>
    <col min="5" max="17" width="5.6640625" style="7" customWidth="1"/>
    <col min="18" max="18" width="6.44140625" style="7" bestFit="1" customWidth="1"/>
    <col min="19" max="19" width="5.6640625" style="7" customWidth="1"/>
    <col min="20" max="20" width="6.44140625" style="7" bestFit="1" customWidth="1"/>
    <col min="21" max="21" width="5.6640625" style="7" customWidth="1"/>
    <col min="22" max="22" width="6.44140625" style="7" bestFit="1" customWidth="1"/>
    <col min="23" max="23" width="5.6640625" style="7" customWidth="1"/>
    <col min="24" max="24" width="6.109375" style="7" customWidth="1"/>
    <col min="25" max="25" width="5.6640625" style="7" customWidth="1"/>
    <col min="26" max="26" width="6.44140625" style="7" bestFit="1" customWidth="1"/>
    <col min="27" max="27" width="5.6640625" style="7" customWidth="1"/>
    <col min="28" max="28" width="6.44140625" style="7" bestFit="1" customWidth="1"/>
    <col min="29" max="29" width="5.6640625" style="7" customWidth="1"/>
    <col min="30" max="30" width="6.44140625" style="7" bestFit="1" customWidth="1"/>
    <col min="31" max="31" width="5.6640625" style="7" customWidth="1"/>
    <col min="32" max="32" width="7.44140625" style="7" bestFit="1" customWidth="1"/>
    <col min="33" max="33" width="5.6640625" style="7" customWidth="1"/>
    <col min="34" max="34" width="7.44140625" style="7" bestFit="1" customWidth="1"/>
    <col min="35" max="35" width="5.6640625" style="7" customWidth="1"/>
    <col min="36" max="36" width="7.44140625" style="12" bestFit="1" customWidth="1"/>
    <col min="37" max="38" width="11.44140625" style="7"/>
    <col min="39" max="55" width="0" style="7" hidden="1" customWidth="1"/>
    <col min="56" max="251" width="11.44140625" style="7"/>
    <col min="252" max="252" width="6.44140625" style="7" customWidth="1"/>
    <col min="253" max="253" width="51.5546875" style="7" customWidth="1"/>
    <col min="254" max="254" width="5.6640625" style="7" customWidth="1"/>
    <col min="255" max="255" width="6.44140625" style="7" bestFit="1" customWidth="1"/>
    <col min="256" max="276" width="5.6640625" style="7" customWidth="1"/>
    <col min="277" max="277" width="6.44140625" style="7" bestFit="1" customWidth="1"/>
    <col min="278" max="278" width="5.6640625" style="7" customWidth="1"/>
    <col min="279" max="279" width="6.44140625" style="7" bestFit="1" customWidth="1"/>
    <col min="280" max="280" width="5.6640625" style="7" customWidth="1"/>
    <col min="281" max="281" width="6.44140625" style="7" bestFit="1" customWidth="1"/>
    <col min="282" max="282" width="5.6640625" style="7" customWidth="1"/>
    <col min="283" max="283" width="6.44140625" style="7" bestFit="1" customWidth="1"/>
    <col min="284" max="284" width="5.6640625" style="7" customWidth="1"/>
    <col min="285" max="285" width="6.44140625" style="7" bestFit="1" customWidth="1"/>
    <col min="286" max="286" width="5.6640625" style="7" customWidth="1"/>
    <col min="287" max="287" width="7.44140625" style="7" bestFit="1" customWidth="1"/>
    <col min="288" max="507" width="11.44140625" style="7"/>
    <col min="508" max="508" width="6.44140625" style="7" customWidth="1"/>
    <col min="509" max="509" width="51.5546875" style="7" customWidth="1"/>
    <col min="510" max="510" width="5.6640625" style="7" customWidth="1"/>
    <col min="511" max="511" width="6.44140625" style="7" bestFit="1" customWidth="1"/>
    <col min="512" max="532" width="5.6640625" style="7" customWidth="1"/>
    <col min="533" max="533" width="6.44140625" style="7" bestFit="1" customWidth="1"/>
    <col min="534" max="534" width="5.6640625" style="7" customWidth="1"/>
    <col min="535" max="535" width="6.44140625" style="7" bestFit="1" customWidth="1"/>
    <col min="536" max="536" width="5.6640625" style="7" customWidth="1"/>
    <col min="537" max="537" width="6.44140625" style="7" bestFit="1" customWidth="1"/>
    <col min="538" max="538" width="5.6640625" style="7" customWidth="1"/>
    <col min="539" max="539" width="6.44140625" style="7" bestFit="1" customWidth="1"/>
    <col min="540" max="540" width="5.6640625" style="7" customWidth="1"/>
    <col min="541" max="541" width="6.44140625" style="7" bestFit="1" customWidth="1"/>
    <col min="542" max="542" width="5.6640625" style="7" customWidth="1"/>
    <col min="543" max="543" width="7.44140625" style="7" bestFit="1" customWidth="1"/>
    <col min="544" max="763" width="11.44140625" style="7"/>
    <col min="764" max="764" width="6.44140625" style="7" customWidth="1"/>
    <col min="765" max="765" width="51.5546875" style="7" customWidth="1"/>
    <col min="766" max="766" width="5.6640625" style="7" customWidth="1"/>
    <col min="767" max="767" width="6.44140625" style="7" bestFit="1" customWidth="1"/>
    <col min="768" max="788" width="5.6640625" style="7" customWidth="1"/>
    <col min="789" max="789" width="6.44140625" style="7" bestFit="1" customWidth="1"/>
    <col min="790" max="790" width="5.6640625" style="7" customWidth="1"/>
    <col min="791" max="791" width="6.44140625" style="7" bestFit="1" customWidth="1"/>
    <col min="792" max="792" width="5.6640625" style="7" customWidth="1"/>
    <col min="793" max="793" width="6.44140625" style="7" bestFit="1" customWidth="1"/>
    <col min="794" max="794" width="5.6640625" style="7" customWidth="1"/>
    <col min="795" max="795" width="6.44140625" style="7" bestFit="1" customWidth="1"/>
    <col min="796" max="796" width="5.6640625" style="7" customWidth="1"/>
    <col min="797" max="797" width="6.44140625" style="7" bestFit="1" customWidth="1"/>
    <col min="798" max="798" width="5.6640625" style="7" customWidth="1"/>
    <col min="799" max="799" width="7.44140625" style="7" bestFit="1" customWidth="1"/>
    <col min="800" max="1019" width="11.44140625" style="7"/>
    <col min="1020" max="1020" width="6.44140625" style="7" customWidth="1"/>
    <col min="1021" max="1021" width="51.5546875" style="7" customWidth="1"/>
    <col min="1022" max="1022" width="5.6640625" style="7" customWidth="1"/>
    <col min="1023" max="1023" width="6.44140625" style="7" bestFit="1" customWidth="1"/>
    <col min="1024" max="1044" width="5.6640625" style="7" customWidth="1"/>
    <col min="1045" max="1045" width="6.44140625" style="7" bestFit="1" customWidth="1"/>
    <col min="1046" max="1046" width="5.6640625" style="7" customWidth="1"/>
    <col min="1047" max="1047" width="6.44140625" style="7" bestFit="1" customWidth="1"/>
    <col min="1048" max="1048" width="5.6640625" style="7" customWidth="1"/>
    <col min="1049" max="1049" width="6.44140625" style="7" bestFit="1" customWidth="1"/>
    <col min="1050" max="1050" width="5.6640625" style="7" customWidth="1"/>
    <col min="1051" max="1051" width="6.44140625" style="7" bestFit="1" customWidth="1"/>
    <col min="1052" max="1052" width="5.6640625" style="7" customWidth="1"/>
    <col min="1053" max="1053" width="6.44140625" style="7" bestFit="1" customWidth="1"/>
    <col min="1054" max="1054" width="5.6640625" style="7" customWidth="1"/>
    <col min="1055" max="1055" width="7.44140625" style="7" bestFit="1" customWidth="1"/>
    <col min="1056" max="1275" width="11.44140625" style="7"/>
    <col min="1276" max="1276" width="6.44140625" style="7" customWidth="1"/>
    <col min="1277" max="1277" width="51.5546875" style="7" customWidth="1"/>
    <col min="1278" max="1278" width="5.6640625" style="7" customWidth="1"/>
    <col min="1279" max="1279" width="6.44140625" style="7" bestFit="1" customWidth="1"/>
    <col min="1280" max="1300" width="5.6640625" style="7" customWidth="1"/>
    <col min="1301" max="1301" width="6.44140625" style="7" bestFit="1" customWidth="1"/>
    <col min="1302" max="1302" width="5.6640625" style="7" customWidth="1"/>
    <col min="1303" max="1303" width="6.44140625" style="7" bestFit="1" customWidth="1"/>
    <col min="1304" max="1304" width="5.6640625" style="7" customWidth="1"/>
    <col min="1305" max="1305" width="6.44140625" style="7" bestFit="1" customWidth="1"/>
    <col min="1306" max="1306" width="5.6640625" style="7" customWidth="1"/>
    <col min="1307" max="1307" width="6.44140625" style="7" bestFit="1" customWidth="1"/>
    <col min="1308" max="1308" width="5.6640625" style="7" customWidth="1"/>
    <col min="1309" max="1309" width="6.44140625" style="7" bestFit="1" customWidth="1"/>
    <col min="1310" max="1310" width="5.6640625" style="7" customWidth="1"/>
    <col min="1311" max="1311" width="7.44140625" style="7" bestFit="1" customWidth="1"/>
    <col min="1312" max="1531" width="11.44140625" style="7"/>
    <col min="1532" max="1532" width="6.44140625" style="7" customWidth="1"/>
    <col min="1533" max="1533" width="51.5546875" style="7" customWidth="1"/>
    <col min="1534" max="1534" width="5.6640625" style="7" customWidth="1"/>
    <col min="1535" max="1535" width="6.44140625" style="7" bestFit="1" customWidth="1"/>
    <col min="1536" max="1556" width="5.6640625" style="7" customWidth="1"/>
    <col min="1557" max="1557" width="6.44140625" style="7" bestFit="1" customWidth="1"/>
    <col min="1558" max="1558" width="5.6640625" style="7" customWidth="1"/>
    <col min="1559" max="1559" width="6.44140625" style="7" bestFit="1" customWidth="1"/>
    <col min="1560" max="1560" width="5.6640625" style="7" customWidth="1"/>
    <col min="1561" max="1561" width="6.44140625" style="7" bestFit="1" customWidth="1"/>
    <col min="1562" max="1562" width="5.6640625" style="7" customWidth="1"/>
    <col min="1563" max="1563" width="6.44140625" style="7" bestFit="1" customWidth="1"/>
    <col min="1564" max="1564" width="5.6640625" style="7" customWidth="1"/>
    <col min="1565" max="1565" width="6.44140625" style="7" bestFit="1" customWidth="1"/>
    <col min="1566" max="1566" width="5.6640625" style="7" customWidth="1"/>
    <col min="1567" max="1567" width="7.44140625" style="7" bestFit="1" customWidth="1"/>
    <col min="1568" max="1787" width="11.44140625" style="7"/>
    <col min="1788" max="1788" width="6.44140625" style="7" customWidth="1"/>
    <col min="1789" max="1789" width="51.5546875" style="7" customWidth="1"/>
    <col min="1790" max="1790" width="5.6640625" style="7" customWidth="1"/>
    <col min="1791" max="1791" width="6.44140625" style="7" bestFit="1" customWidth="1"/>
    <col min="1792" max="1812" width="5.6640625" style="7" customWidth="1"/>
    <col min="1813" max="1813" width="6.44140625" style="7" bestFit="1" customWidth="1"/>
    <col min="1814" max="1814" width="5.6640625" style="7" customWidth="1"/>
    <col min="1815" max="1815" width="6.44140625" style="7" bestFit="1" customWidth="1"/>
    <col min="1816" max="1816" width="5.6640625" style="7" customWidth="1"/>
    <col min="1817" max="1817" width="6.44140625" style="7" bestFit="1" customWidth="1"/>
    <col min="1818" max="1818" width="5.6640625" style="7" customWidth="1"/>
    <col min="1819" max="1819" width="6.44140625" style="7" bestFit="1" customWidth="1"/>
    <col min="1820" max="1820" width="5.6640625" style="7" customWidth="1"/>
    <col min="1821" max="1821" width="6.44140625" style="7" bestFit="1" customWidth="1"/>
    <col min="1822" max="1822" width="5.6640625" style="7" customWidth="1"/>
    <col min="1823" max="1823" width="7.44140625" style="7" bestFit="1" customWidth="1"/>
    <col min="1824" max="2043" width="11.44140625" style="7"/>
    <col min="2044" max="2044" width="6.44140625" style="7" customWidth="1"/>
    <col min="2045" max="2045" width="51.5546875" style="7" customWidth="1"/>
    <col min="2046" max="2046" width="5.6640625" style="7" customWidth="1"/>
    <col min="2047" max="2047" width="6.44140625" style="7" bestFit="1" customWidth="1"/>
    <col min="2048" max="2068" width="5.6640625" style="7" customWidth="1"/>
    <col min="2069" max="2069" width="6.44140625" style="7" bestFit="1" customWidth="1"/>
    <col min="2070" max="2070" width="5.6640625" style="7" customWidth="1"/>
    <col min="2071" max="2071" width="6.44140625" style="7" bestFit="1" customWidth="1"/>
    <col min="2072" max="2072" width="5.6640625" style="7" customWidth="1"/>
    <col min="2073" max="2073" width="6.44140625" style="7" bestFit="1" customWidth="1"/>
    <col min="2074" max="2074" width="5.6640625" style="7" customWidth="1"/>
    <col min="2075" max="2075" width="6.44140625" style="7" bestFit="1" customWidth="1"/>
    <col min="2076" max="2076" width="5.6640625" style="7" customWidth="1"/>
    <col min="2077" max="2077" width="6.44140625" style="7" bestFit="1" customWidth="1"/>
    <col min="2078" max="2078" width="5.6640625" style="7" customWidth="1"/>
    <col min="2079" max="2079" width="7.44140625" style="7" bestFit="1" customWidth="1"/>
    <col min="2080" max="2299" width="11.44140625" style="7"/>
    <col min="2300" max="2300" width="6.44140625" style="7" customWidth="1"/>
    <col min="2301" max="2301" width="51.5546875" style="7" customWidth="1"/>
    <col min="2302" max="2302" width="5.6640625" style="7" customWidth="1"/>
    <col min="2303" max="2303" width="6.44140625" style="7" bestFit="1" customWidth="1"/>
    <col min="2304" max="2324" width="5.6640625" style="7" customWidth="1"/>
    <col min="2325" max="2325" width="6.44140625" style="7" bestFit="1" customWidth="1"/>
    <col min="2326" max="2326" width="5.6640625" style="7" customWidth="1"/>
    <col min="2327" max="2327" width="6.44140625" style="7" bestFit="1" customWidth="1"/>
    <col min="2328" max="2328" width="5.6640625" style="7" customWidth="1"/>
    <col min="2329" max="2329" width="6.44140625" style="7" bestFit="1" customWidth="1"/>
    <col min="2330" max="2330" width="5.6640625" style="7" customWidth="1"/>
    <col min="2331" max="2331" width="6.44140625" style="7" bestFit="1" customWidth="1"/>
    <col min="2332" max="2332" width="5.6640625" style="7" customWidth="1"/>
    <col min="2333" max="2333" width="6.44140625" style="7" bestFit="1" customWidth="1"/>
    <col min="2334" max="2334" width="5.6640625" style="7" customWidth="1"/>
    <col min="2335" max="2335" width="7.44140625" style="7" bestFit="1" customWidth="1"/>
    <col min="2336" max="2555" width="11.44140625" style="7"/>
    <col min="2556" max="2556" width="6.44140625" style="7" customWidth="1"/>
    <col min="2557" max="2557" width="51.5546875" style="7" customWidth="1"/>
    <col min="2558" max="2558" width="5.6640625" style="7" customWidth="1"/>
    <col min="2559" max="2559" width="6.44140625" style="7" bestFit="1" customWidth="1"/>
    <col min="2560" max="2580" width="5.6640625" style="7" customWidth="1"/>
    <col min="2581" max="2581" width="6.44140625" style="7" bestFit="1" customWidth="1"/>
    <col min="2582" max="2582" width="5.6640625" style="7" customWidth="1"/>
    <col min="2583" max="2583" width="6.44140625" style="7" bestFit="1" customWidth="1"/>
    <col min="2584" max="2584" width="5.6640625" style="7" customWidth="1"/>
    <col min="2585" max="2585" width="6.44140625" style="7" bestFit="1" customWidth="1"/>
    <col min="2586" max="2586" width="5.6640625" style="7" customWidth="1"/>
    <col min="2587" max="2587" width="6.44140625" style="7" bestFit="1" customWidth="1"/>
    <col min="2588" max="2588" width="5.6640625" style="7" customWidth="1"/>
    <col min="2589" max="2589" width="6.44140625" style="7" bestFit="1" customWidth="1"/>
    <col min="2590" max="2590" width="5.6640625" style="7" customWidth="1"/>
    <col min="2591" max="2591" width="7.44140625" style="7" bestFit="1" customWidth="1"/>
    <col min="2592" max="2811" width="11.44140625" style="7"/>
    <col min="2812" max="2812" width="6.44140625" style="7" customWidth="1"/>
    <col min="2813" max="2813" width="51.5546875" style="7" customWidth="1"/>
    <col min="2814" max="2814" width="5.6640625" style="7" customWidth="1"/>
    <col min="2815" max="2815" width="6.44140625" style="7" bestFit="1" customWidth="1"/>
    <col min="2816" max="2836" width="5.6640625" style="7" customWidth="1"/>
    <col min="2837" max="2837" width="6.44140625" style="7" bestFit="1" customWidth="1"/>
    <col min="2838" max="2838" width="5.6640625" style="7" customWidth="1"/>
    <col min="2839" max="2839" width="6.44140625" style="7" bestFit="1" customWidth="1"/>
    <col min="2840" max="2840" width="5.6640625" style="7" customWidth="1"/>
    <col min="2841" max="2841" width="6.44140625" style="7" bestFit="1" customWidth="1"/>
    <col min="2842" max="2842" width="5.6640625" style="7" customWidth="1"/>
    <col min="2843" max="2843" width="6.44140625" style="7" bestFit="1" customWidth="1"/>
    <col min="2844" max="2844" width="5.6640625" style="7" customWidth="1"/>
    <col min="2845" max="2845" width="6.44140625" style="7" bestFit="1" customWidth="1"/>
    <col min="2846" max="2846" width="5.6640625" style="7" customWidth="1"/>
    <col min="2847" max="2847" width="7.44140625" style="7" bestFit="1" customWidth="1"/>
    <col min="2848" max="3067" width="11.44140625" style="7"/>
    <col min="3068" max="3068" width="6.44140625" style="7" customWidth="1"/>
    <col min="3069" max="3069" width="51.5546875" style="7" customWidth="1"/>
    <col min="3070" max="3070" width="5.6640625" style="7" customWidth="1"/>
    <col min="3071" max="3071" width="6.44140625" style="7" bestFit="1" customWidth="1"/>
    <col min="3072" max="3092" width="5.6640625" style="7" customWidth="1"/>
    <col min="3093" max="3093" width="6.44140625" style="7" bestFit="1" customWidth="1"/>
    <col min="3094" max="3094" width="5.6640625" style="7" customWidth="1"/>
    <col min="3095" max="3095" width="6.44140625" style="7" bestFit="1" customWidth="1"/>
    <col min="3096" max="3096" width="5.6640625" style="7" customWidth="1"/>
    <col min="3097" max="3097" width="6.44140625" style="7" bestFit="1" customWidth="1"/>
    <col min="3098" max="3098" width="5.6640625" style="7" customWidth="1"/>
    <col min="3099" max="3099" width="6.44140625" style="7" bestFit="1" customWidth="1"/>
    <col min="3100" max="3100" width="5.6640625" style="7" customWidth="1"/>
    <col min="3101" max="3101" width="6.44140625" style="7" bestFit="1" customWidth="1"/>
    <col min="3102" max="3102" width="5.6640625" style="7" customWidth="1"/>
    <col min="3103" max="3103" width="7.44140625" style="7" bestFit="1" customWidth="1"/>
    <col min="3104" max="3323" width="11.44140625" style="7"/>
    <col min="3324" max="3324" width="6.44140625" style="7" customWidth="1"/>
    <col min="3325" max="3325" width="51.5546875" style="7" customWidth="1"/>
    <col min="3326" max="3326" width="5.6640625" style="7" customWidth="1"/>
    <col min="3327" max="3327" width="6.44140625" style="7" bestFit="1" customWidth="1"/>
    <col min="3328" max="3348" width="5.6640625" style="7" customWidth="1"/>
    <col min="3349" max="3349" width="6.44140625" style="7" bestFit="1" customWidth="1"/>
    <col min="3350" max="3350" width="5.6640625" style="7" customWidth="1"/>
    <col min="3351" max="3351" width="6.44140625" style="7" bestFit="1" customWidth="1"/>
    <col min="3352" max="3352" width="5.6640625" style="7" customWidth="1"/>
    <col min="3353" max="3353" width="6.44140625" style="7" bestFit="1" customWidth="1"/>
    <col min="3354" max="3354" width="5.6640625" style="7" customWidth="1"/>
    <col min="3355" max="3355" width="6.44140625" style="7" bestFit="1" customWidth="1"/>
    <col min="3356" max="3356" width="5.6640625" style="7" customWidth="1"/>
    <col min="3357" max="3357" width="6.44140625" style="7" bestFit="1" customWidth="1"/>
    <col min="3358" max="3358" width="5.6640625" style="7" customWidth="1"/>
    <col min="3359" max="3359" width="7.44140625" style="7" bestFit="1" customWidth="1"/>
    <col min="3360" max="3579" width="11.44140625" style="7"/>
    <col min="3580" max="3580" width="6.44140625" style="7" customWidth="1"/>
    <col min="3581" max="3581" width="51.5546875" style="7" customWidth="1"/>
    <col min="3582" max="3582" width="5.6640625" style="7" customWidth="1"/>
    <col min="3583" max="3583" width="6.44140625" style="7" bestFit="1" customWidth="1"/>
    <col min="3584" max="3604" width="5.6640625" style="7" customWidth="1"/>
    <col min="3605" max="3605" width="6.44140625" style="7" bestFit="1" customWidth="1"/>
    <col min="3606" max="3606" width="5.6640625" style="7" customWidth="1"/>
    <col min="3607" max="3607" width="6.44140625" style="7" bestFit="1" customWidth="1"/>
    <col min="3608" max="3608" width="5.6640625" style="7" customWidth="1"/>
    <col min="3609" max="3609" width="6.44140625" style="7" bestFit="1" customWidth="1"/>
    <col min="3610" max="3610" width="5.6640625" style="7" customWidth="1"/>
    <col min="3611" max="3611" width="6.44140625" style="7" bestFit="1" customWidth="1"/>
    <col min="3612" max="3612" width="5.6640625" style="7" customWidth="1"/>
    <col min="3613" max="3613" width="6.44140625" style="7" bestFit="1" customWidth="1"/>
    <col min="3614" max="3614" width="5.6640625" style="7" customWidth="1"/>
    <col min="3615" max="3615" width="7.44140625" style="7" bestFit="1" customWidth="1"/>
    <col min="3616" max="3835" width="11.44140625" style="7"/>
    <col min="3836" max="3836" width="6.44140625" style="7" customWidth="1"/>
    <col min="3837" max="3837" width="51.5546875" style="7" customWidth="1"/>
    <col min="3838" max="3838" width="5.6640625" style="7" customWidth="1"/>
    <col min="3839" max="3839" width="6.44140625" style="7" bestFit="1" customWidth="1"/>
    <col min="3840" max="3860" width="5.6640625" style="7" customWidth="1"/>
    <col min="3861" max="3861" width="6.44140625" style="7" bestFit="1" customWidth="1"/>
    <col min="3862" max="3862" width="5.6640625" style="7" customWidth="1"/>
    <col min="3863" max="3863" width="6.44140625" style="7" bestFit="1" customWidth="1"/>
    <col min="3864" max="3864" width="5.6640625" style="7" customWidth="1"/>
    <col min="3865" max="3865" width="6.44140625" style="7" bestFit="1" customWidth="1"/>
    <col min="3866" max="3866" width="5.6640625" style="7" customWidth="1"/>
    <col min="3867" max="3867" width="6.44140625" style="7" bestFit="1" customWidth="1"/>
    <col min="3868" max="3868" width="5.6640625" style="7" customWidth="1"/>
    <col min="3869" max="3869" width="6.44140625" style="7" bestFit="1" customWidth="1"/>
    <col min="3870" max="3870" width="5.6640625" style="7" customWidth="1"/>
    <col min="3871" max="3871" width="7.44140625" style="7" bestFit="1" customWidth="1"/>
    <col min="3872" max="4091" width="11.44140625" style="7"/>
    <col min="4092" max="4092" width="6.44140625" style="7" customWidth="1"/>
    <col min="4093" max="4093" width="51.5546875" style="7" customWidth="1"/>
    <col min="4094" max="4094" width="5.6640625" style="7" customWidth="1"/>
    <col min="4095" max="4095" width="6.44140625" style="7" bestFit="1" customWidth="1"/>
    <col min="4096" max="4116" width="5.6640625" style="7" customWidth="1"/>
    <col min="4117" max="4117" width="6.44140625" style="7" bestFit="1" customWidth="1"/>
    <col min="4118" max="4118" width="5.6640625" style="7" customWidth="1"/>
    <col min="4119" max="4119" width="6.44140625" style="7" bestFit="1" customWidth="1"/>
    <col min="4120" max="4120" width="5.6640625" style="7" customWidth="1"/>
    <col min="4121" max="4121" width="6.44140625" style="7" bestFit="1" customWidth="1"/>
    <col min="4122" max="4122" width="5.6640625" style="7" customWidth="1"/>
    <col min="4123" max="4123" width="6.44140625" style="7" bestFit="1" customWidth="1"/>
    <col min="4124" max="4124" width="5.6640625" style="7" customWidth="1"/>
    <col min="4125" max="4125" width="6.44140625" style="7" bestFit="1" customWidth="1"/>
    <col min="4126" max="4126" width="5.6640625" style="7" customWidth="1"/>
    <col min="4127" max="4127" width="7.44140625" style="7" bestFit="1" customWidth="1"/>
    <col min="4128" max="4347" width="11.44140625" style="7"/>
    <col min="4348" max="4348" width="6.44140625" style="7" customWidth="1"/>
    <col min="4349" max="4349" width="51.5546875" style="7" customWidth="1"/>
    <col min="4350" max="4350" width="5.6640625" style="7" customWidth="1"/>
    <col min="4351" max="4351" width="6.44140625" style="7" bestFit="1" customWidth="1"/>
    <col min="4352" max="4372" width="5.6640625" style="7" customWidth="1"/>
    <col min="4373" max="4373" width="6.44140625" style="7" bestFit="1" customWidth="1"/>
    <col min="4374" max="4374" width="5.6640625" style="7" customWidth="1"/>
    <col min="4375" max="4375" width="6.44140625" style="7" bestFit="1" customWidth="1"/>
    <col min="4376" max="4376" width="5.6640625" style="7" customWidth="1"/>
    <col min="4377" max="4377" width="6.44140625" style="7" bestFit="1" customWidth="1"/>
    <col min="4378" max="4378" width="5.6640625" style="7" customWidth="1"/>
    <col min="4379" max="4379" width="6.44140625" style="7" bestFit="1" customWidth="1"/>
    <col min="4380" max="4380" width="5.6640625" style="7" customWidth="1"/>
    <col min="4381" max="4381" width="6.44140625" style="7" bestFit="1" customWidth="1"/>
    <col min="4382" max="4382" width="5.6640625" style="7" customWidth="1"/>
    <col min="4383" max="4383" width="7.44140625" style="7" bestFit="1" customWidth="1"/>
    <col min="4384" max="4603" width="11.44140625" style="7"/>
    <col min="4604" max="4604" width="6.44140625" style="7" customWidth="1"/>
    <col min="4605" max="4605" width="51.5546875" style="7" customWidth="1"/>
    <col min="4606" max="4606" width="5.6640625" style="7" customWidth="1"/>
    <col min="4607" max="4607" width="6.44140625" style="7" bestFit="1" customWidth="1"/>
    <col min="4608" max="4628" width="5.6640625" style="7" customWidth="1"/>
    <col min="4629" max="4629" width="6.44140625" style="7" bestFit="1" customWidth="1"/>
    <col min="4630" max="4630" width="5.6640625" style="7" customWidth="1"/>
    <col min="4631" max="4631" width="6.44140625" style="7" bestFit="1" customWidth="1"/>
    <col min="4632" max="4632" width="5.6640625" style="7" customWidth="1"/>
    <col min="4633" max="4633" width="6.44140625" style="7" bestFit="1" customWidth="1"/>
    <col min="4634" max="4634" width="5.6640625" style="7" customWidth="1"/>
    <col min="4635" max="4635" width="6.44140625" style="7" bestFit="1" customWidth="1"/>
    <col min="4636" max="4636" width="5.6640625" style="7" customWidth="1"/>
    <col min="4637" max="4637" width="6.44140625" style="7" bestFit="1" customWidth="1"/>
    <col min="4638" max="4638" width="5.6640625" style="7" customWidth="1"/>
    <col min="4639" max="4639" width="7.44140625" style="7" bestFit="1" customWidth="1"/>
    <col min="4640" max="4859" width="11.44140625" style="7"/>
    <col min="4860" max="4860" width="6.44140625" style="7" customWidth="1"/>
    <col min="4861" max="4861" width="51.5546875" style="7" customWidth="1"/>
    <col min="4862" max="4862" width="5.6640625" style="7" customWidth="1"/>
    <col min="4863" max="4863" width="6.44140625" style="7" bestFit="1" customWidth="1"/>
    <col min="4864" max="4884" width="5.6640625" style="7" customWidth="1"/>
    <col min="4885" max="4885" width="6.44140625" style="7" bestFit="1" customWidth="1"/>
    <col min="4886" max="4886" width="5.6640625" style="7" customWidth="1"/>
    <col min="4887" max="4887" width="6.44140625" style="7" bestFit="1" customWidth="1"/>
    <col min="4888" max="4888" width="5.6640625" style="7" customWidth="1"/>
    <col min="4889" max="4889" width="6.44140625" style="7" bestFit="1" customWidth="1"/>
    <col min="4890" max="4890" width="5.6640625" style="7" customWidth="1"/>
    <col min="4891" max="4891" width="6.44140625" style="7" bestFit="1" customWidth="1"/>
    <col min="4892" max="4892" width="5.6640625" style="7" customWidth="1"/>
    <col min="4893" max="4893" width="6.44140625" style="7" bestFit="1" customWidth="1"/>
    <col min="4894" max="4894" width="5.6640625" style="7" customWidth="1"/>
    <col min="4895" max="4895" width="7.44140625" style="7" bestFit="1" customWidth="1"/>
    <col min="4896" max="5115" width="11.44140625" style="7"/>
    <col min="5116" max="5116" width="6.44140625" style="7" customWidth="1"/>
    <col min="5117" max="5117" width="51.5546875" style="7" customWidth="1"/>
    <col min="5118" max="5118" width="5.6640625" style="7" customWidth="1"/>
    <col min="5119" max="5119" width="6.44140625" style="7" bestFit="1" customWidth="1"/>
    <col min="5120" max="5140" width="5.6640625" style="7" customWidth="1"/>
    <col min="5141" max="5141" width="6.44140625" style="7" bestFit="1" customWidth="1"/>
    <col min="5142" max="5142" width="5.6640625" style="7" customWidth="1"/>
    <col min="5143" max="5143" width="6.44140625" style="7" bestFit="1" customWidth="1"/>
    <col min="5144" max="5144" width="5.6640625" style="7" customWidth="1"/>
    <col min="5145" max="5145" width="6.44140625" style="7" bestFit="1" customWidth="1"/>
    <col min="5146" max="5146" width="5.6640625" style="7" customWidth="1"/>
    <col min="5147" max="5147" width="6.44140625" style="7" bestFit="1" customWidth="1"/>
    <col min="5148" max="5148" width="5.6640625" style="7" customWidth="1"/>
    <col min="5149" max="5149" width="6.44140625" style="7" bestFit="1" customWidth="1"/>
    <col min="5150" max="5150" width="5.6640625" style="7" customWidth="1"/>
    <col min="5151" max="5151" width="7.44140625" style="7" bestFit="1" customWidth="1"/>
    <col min="5152" max="5371" width="11.44140625" style="7"/>
    <col min="5372" max="5372" width="6.44140625" style="7" customWidth="1"/>
    <col min="5373" max="5373" width="51.5546875" style="7" customWidth="1"/>
    <col min="5374" max="5374" width="5.6640625" style="7" customWidth="1"/>
    <col min="5375" max="5375" width="6.44140625" style="7" bestFit="1" customWidth="1"/>
    <col min="5376" max="5396" width="5.6640625" style="7" customWidth="1"/>
    <col min="5397" max="5397" width="6.44140625" style="7" bestFit="1" customWidth="1"/>
    <col min="5398" max="5398" width="5.6640625" style="7" customWidth="1"/>
    <col min="5399" max="5399" width="6.44140625" style="7" bestFit="1" customWidth="1"/>
    <col min="5400" max="5400" width="5.6640625" style="7" customWidth="1"/>
    <col min="5401" max="5401" width="6.44140625" style="7" bestFit="1" customWidth="1"/>
    <col min="5402" max="5402" width="5.6640625" style="7" customWidth="1"/>
    <col min="5403" max="5403" width="6.44140625" style="7" bestFit="1" customWidth="1"/>
    <col min="5404" max="5404" width="5.6640625" style="7" customWidth="1"/>
    <col min="5405" max="5405" width="6.44140625" style="7" bestFit="1" customWidth="1"/>
    <col min="5406" max="5406" width="5.6640625" style="7" customWidth="1"/>
    <col min="5407" max="5407" width="7.44140625" style="7" bestFit="1" customWidth="1"/>
    <col min="5408" max="5627" width="11.44140625" style="7"/>
    <col min="5628" max="5628" width="6.44140625" style="7" customWidth="1"/>
    <col min="5629" max="5629" width="51.5546875" style="7" customWidth="1"/>
    <col min="5630" max="5630" width="5.6640625" style="7" customWidth="1"/>
    <col min="5631" max="5631" width="6.44140625" style="7" bestFit="1" customWidth="1"/>
    <col min="5632" max="5652" width="5.6640625" style="7" customWidth="1"/>
    <col min="5653" max="5653" width="6.44140625" style="7" bestFit="1" customWidth="1"/>
    <col min="5654" max="5654" width="5.6640625" style="7" customWidth="1"/>
    <col min="5655" max="5655" width="6.44140625" style="7" bestFit="1" customWidth="1"/>
    <col min="5656" max="5656" width="5.6640625" style="7" customWidth="1"/>
    <col min="5657" max="5657" width="6.44140625" style="7" bestFit="1" customWidth="1"/>
    <col min="5658" max="5658" width="5.6640625" style="7" customWidth="1"/>
    <col min="5659" max="5659" width="6.44140625" style="7" bestFit="1" customWidth="1"/>
    <col min="5660" max="5660" width="5.6640625" style="7" customWidth="1"/>
    <col min="5661" max="5661" width="6.44140625" style="7" bestFit="1" customWidth="1"/>
    <col min="5662" max="5662" width="5.6640625" style="7" customWidth="1"/>
    <col min="5663" max="5663" width="7.44140625" style="7" bestFit="1" customWidth="1"/>
    <col min="5664" max="5883" width="11.44140625" style="7"/>
    <col min="5884" max="5884" width="6.44140625" style="7" customWidth="1"/>
    <col min="5885" max="5885" width="51.5546875" style="7" customWidth="1"/>
    <col min="5886" max="5886" width="5.6640625" style="7" customWidth="1"/>
    <col min="5887" max="5887" width="6.44140625" style="7" bestFit="1" customWidth="1"/>
    <col min="5888" max="5908" width="5.6640625" style="7" customWidth="1"/>
    <col min="5909" max="5909" width="6.44140625" style="7" bestFit="1" customWidth="1"/>
    <col min="5910" max="5910" width="5.6640625" style="7" customWidth="1"/>
    <col min="5911" max="5911" width="6.44140625" style="7" bestFit="1" customWidth="1"/>
    <col min="5912" max="5912" width="5.6640625" style="7" customWidth="1"/>
    <col min="5913" max="5913" width="6.44140625" style="7" bestFit="1" customWidth="1"/>
    <col min="5914" max="5914" width="5.6640625" style="7" customWidth="1"/>
    <col min="5915" max="5915" width="6.44140625" style="7" bestFit="1" customWidth="1"/>
    <col min="5916" max="5916" width="5.6640625" style="7" customWidth="1"/>
    <col min="5917" max="5917" width="6.44140625" style="7" bestFit="1" customWidth="1"/>
    <col min="5918" max="5918" width="5.6640625" style="7" customWidth="1"/>
    <col min="5919" max="5919" width="7.44140625" style="7" bestFit="1" customWidth="1"/>
    <col min="5920" max="6139" width="11.44140625" style="7"/>
    <col min="6140" max="6140" width="6.44140625" style="7" customWidth="1"/>
    <col min="6141" max="6141" width="51.5546875" style="7" customWidth="1"/>
    <col min="6142" max="6142" width="5.6640625" style="7" customWidth="1"/>
    <col min="6143" max="6143" width="6.44140625" style="7" bestFit="1" customWidth="1"/>
    <col min="6144" max="6164" width="5.6640625" style="7" customWidth="1"/>
    <col min="6165" max="6165" width="6.44140625" style="7" bestFit="1" customWidth="1"/>
    <col min="6166" max="6166" width="5.6640625" style="7" customWidth="1"/>
    <col min="6167" max="6167" width="6.44140625" style="7" bestFit="1" customWidth="1"/>
    <col min="6168" max="6168" width="5.6640625" style="7" customWidth="1"/>
    <col min="6169" max="6169" width="6.44140625" style="7" bestFit="1" customWidth="1"/>
    <col min="6170" max="6170" width="5.6640625" style="7" customWidth="1"/>
    <col min="6171" max="6171" width="6.44140625" style="7" bestFit="1" customWidth="1"/>
    <col min="6172" max="6172" width="5.6640625" style="7" customWidth="1"/>
    <col min="6173" max="6173" width="6.44140625" style="7" bestFit="1" customWidth="1"/>
    <col min="6174" max="6174" width="5.6640625" style="7" customWidth="1"/>
    <col min="6175" max="6175" width="7.44140625" style="7" bestFit="1" customWidth="1"/>
    <col min="6176" max="6395" width="11.44140625" style="7"/>
    <col min="6396" max="6396" width="6.44140625" style="7" customWidth="1"/>
    <col min="6397" max="6397" width="51.5546875" style="7" customWidth="1"/>
    <col min="6398" max="6398" width="5.6640625" style="7" customWidth="1"/>
    <col min="6399" max="6399" width="6.44140625" style="7" bestFit="1" customWidth="1"/>
    <col min="6400" max="6420" width="5.6640625" style="7" customWidth="1"/>
    <col min="6421" max="6421" width="6.44140625" style="7" bestFit="1" customWidth="1"/>
    <col min="6422" max="6422" width="5.6640625" style="7" customWidth="1"/>
    <col min="6423" max="6423" width="6.44140625" style="7" bestFit="1" customWidth="1"/>
    <col min="6424" max="6424" width="5.6640625" style="7" customWidth="1"/>
    <col min="6425" max="6425" width="6.44140625" style="7" bestFit="1" customWidth="1"/>
    <col min="6426" max="6426" width="5.6640625" style="7" customWidth="1"/>
    <col min="6427" max="6427" width="6.44140625" style="7" bestFit="1" customWidth="1"/>
    <col min="6428" max="6428" width="5.6640625" style="7" customWidth="1"/>
    <col min="6429" max="6429" width="6.44140625" style="7" bestFit="1" customWidth="1"/>
    <col min="6430" max="6430" width="5.6640625" style="7" customWidth="1"/>
    <col min="6431" max="6431" width="7.44140625" style="7" bestFit="1" customWidth="1"/>
    <col min="6432" max="6651" width="11.44140625" style="7"/>
    <col min="6652" max="6652" width="6.44140625" style="7" customWidth="1"/>
    <col min="6653" max="6653" width="51.5546875" style="7" customWidth="1"/>
    <col min="6654" max="6654" width="5.6640625" style="7" customWidth="1"/>
    <col min="6655" max="6655" width="6.44140625" style="7" bestFit="1" customWidth="1"/>
    <col min="6656" max="6676" width="5.6640625" style="7" customWidth="1"/>
    <col min="6677" max="6677" width="6.44140625" style="7" bestFit="1" customWidth="1"/>
    <col min="6678" max="6678" width="5.6640625" style="7" customWidth="1"/>
    <col min="6679" max="6679" width="6.44140625" style="7" bestFit="1" customWidth="1"/>
    <col min="6680" max="6680" width="5.6640625" style="7" customWidth="1"/>
    <col min="6681" max="6681" width="6.44140625" style="7" bestFit="1" customWidth="1"/>
    <col min="6682" max="6682" width="5.6640625" style="7" customWidth="1"/>
    <col min="6683" max="6683" width="6.44140625" style="7" bestFit="1" customWidth="1"/>
    <col min="6684" max="6684" width="5.6640625" style="7" customWidth="1"/>
    <col min="6685" max="6685" width="6.44140625" style="7" bestFit="1" customWidth="1"/>
    <col min="6686" max="6686" width="5.6640625" style="7" customWidth="1"/>
    <col min="6687" max="6687" width="7.44140625" style="7" bestFit="1" customWidth="1"/>
    <col min="6688" max="6907" width="11.44140625" style="7"/>
    <col min="6908" max="6908" width="6.44140625" style="7" customWidth="1"/>
    <col min="6909" max="6909" width="51.5546875" style="7" customWidth="1"/>
    <col min="6910" max="6910" width="5.6640625" style="7" customWidth="1"/>
    <col min="6911" max="6911" width="6.44140625" style="7" bestFit="1" customWidth="1"/>
    <col min="6912" max="6932" width="5.6640625" style="7" customWidth="1"/>
    <col min="6933" max="6933" width="6.44140625" style="7" bestFit="1" customWidth="1"/>
    <col min="6934" max="6934" width="5.6640625" style="7" customWidth="1"/>
    <col min="6935" max="6935" width="6.44140625" style="7" bestFit="1" customWidth="1"/>
    <col min="6936" max="6936" width="5.6640625" style="7" customWidth="1"/>
    <col min="6937" max="6937" width="6.44140625" style="7" bestFit="1" customWidth="1"/>
    <col min="6938" max="6938" width="5.6640625" style="7" customWidth="1"/>
    <col min="6939" max="6939" width="6.44140625" style="7" bestFit="1" customWidth="1"/>
    <col min="6940" max="6940" width="5.6640625" style="7" customWidth="1"/>
    <col min="6941" max="6941" width="6.44140625" style="7" bestFit="1" customWidth="1"/>
    <col min="6942" max="6942" width="5.6640625" style="7" customWidth="1"/>
    <col min="6943" max="6943" width="7.44140625" style="7" bestFit="1" customWidth="1"/>
    <col min="6944" max="7163" width="11.44140625" style="7"/>
    <col min="7164" max="7164" width="6.44140625" style="7" customWidth="1"/>
    <col min="7165" max="7165" width="51.5546875" style="7" customWidth="1"/>
    <col min="7166" max="7166" width="5.6640625" style="7" customWidth="1"/>
    <col min="7167" max="7167" width="6.44140625" style="7" bestFit="1" customWidth="1"/>
    <col min="7168" max="7188" width="5.6640625" style="7" customWidth="1"/>
    <col min="7189" max="7189" width="6.44140625" style="7" bestFit="1" customWidth="1"/>
    <col min="7190" max="7190" width="5.6640625" style="7" customWidth="1"/>
    <col min="7191" max="7191" width="6.44140625" style="7" bestFit="1" customWidth="1"/>
    <col min="7192" max="7192" width="5.6640625" style="7" customWidth="1"/>
    <col min="7193" max="7193" width="6.44140625" style="7" bestFit="1" customWidth="1"/>
    <col min="7194" max="7194" width="5.6640625" style="7" customWidth="1"/>
    <col min="7195" max="7195" width="6.44140625" style="7" bestFit="1" customWidth="1"/>
    <col min="7196" max="7196" width="5.6640625" style="7" customWidth="1"/>
    <col min="7197" max="7197" width="6.44140625" style="7" bestFit="1" customWidth="1"/>
    <col min="7198" max="7198" width="5.6640625" style="7" customWidth="1"/>
    <col min="7199" max="7199" width="7.44140625" style="7" bestFit="1" customWidth="1"/>
    <col min="7200" max="7419" width="11.44140625" style="7"/>
    <col min="7420" max="7420" width="6.44140625" style="7" customWidth="1"/>
    <col min="7421" max="7421" width="51.5546875" style="7" customWidth="1"/>
    <col min="7422" max="7422" width="5.6640625" style="7" customWidth="1"/>
    <col min="7423" max="7423" width="6.44140625" style="7" bestFit="1" customWidth="1"/>
    <col min="7424" max="7444" width="5.6640625" style="7" customWidth="1"/>
    <col min="7445" max="7445" width="6.44140625" style="7" bestFit="1" customWidth="1"/>
    <col min="7446" max="7446" width="5.6640625" style="7" customWidth="1"/>
    <col min="7447" max="7447" width="6.44140625" style="7" bestFit="1" customWidth="1"/>
    <col min="7448" max="7448" width="5.6640625" style="7" customWidth="1"/>
    <col min="7449" max="7449" width="6.44140625" style="7" bestFit="1" customWidth="1"/>
    <col min="7450" max="7450" width="5.6640625" style="7" customWidth="1"/>
    <col min="7451" max="7451" width="6.44140625" style="7" bestFit="1" customWidth="1"/>
    <col min="7452" max="7452" width="5.6640625" style="7" customWidth="1"/>
    <col min="7453" max="7453" width="6.44140625" style="7" bestFit="1" customWidth="1"/>
    <col min="7454" max="7454" width="5.6640625" style="7" customWidth="1"/>
    <col min="7455" max="7455" width="7.44140625" style="7" bestFit="1" customWidth="1"/>
    <col min="7456" max="7675" width="11.44140625" style="7"/>
    <col min="7676" max="7676" width="6.44140625" style="7" customWidth="1"/>
    <col min="7677" max="7677" width="51.5546875" style="7" customWidth="1"/>
    <col min="7678" max="7678" width="5.6640625" style="7" customWidth="1"/>
    <col min="7679" max="7679" width="6.44140625" style="7" bestFit="1" customWidth="1"/>
    <col min="7680" max="7700" width="5.6640625" style="7" customWidth="1"/>
    <col min="7701" max="7701" width="6.44140625" style="7" bestFit="1" customWidth="1"/>
    <col min="7702" max="7702" width="5.6640625" style="7" customWidth="1"/>
    <col min="7703" max="7703" width="6.44140625" style="7" bestFit="1" customWidth="1"/>
    <col min="7704" max="7704" width="5.6640625" style="7" customWidth="1"/>
    <col min="7705" max="7705" width="6.44140625" style="7" bestFit="1" customWidth="1"/>
    <col min="7706" max="7706" width="5.6640625" style="7" customWidth="1"/>
    <col min="7707" max="7707" width="6.44140625" style="7" bestFit="1" customWidth="1"/>
    <col min="7708" max="7708" width="5.6640625" style="7" customWidth="1"/>
    <col min="7709" max="7709" width="6.44140625" style="7" bestFit="1" customWidth="1"/>
    <col min="7710" max="7710" width="5.6640625" style="7" customWidth="1"/>
    <col min="7711" max="7711" width="7.44140625" style="7" bestFit="1" customWidth="1"/>
    <col min="7712" max="7931" width="11.44140625" style="7"/>
    <col min="7932" max="7932" width="6.44140625" style="7" customWidth="1"/>
    <col min="7933" max="7933" width="51.5546875" style="7" customWidth="1"/>
    <col min="7934" max="7934" width="5.6640625" style="7" customWidth="1"/>
    <col min="7935" max="7935" width="6.44140625" style="7" bestFit="1" customWidth="1"/>
    <col min="7936" max="7956" width="5.6640625" style="7" customWidth="1"/>
    <col min="7957" max="7957" width="6.44140625" style="7" bestFit="1" customWidth="1"/>
    <col min="7958" max="7958" width="5.6640625" style="7" customWidth="1"/>
    <col min="7959" max="7959" width="6.44140625" style="7" bestFit="1" customWidth="1"/>
    <col min="7960" max="7960" width="5.6640625" style="7" customWidth="1"/>
    <col min="7961" max="7961" width="6.44140625" style="7" bestFit="1" customWidth="1"/>
    <col min="7962" max="7962" width="5.6640625" style="7" customWidth="1"/>
    <col min="7963" max="7963" width="6.44140625" style="7" bestFit="1" customWidth="1"/>
    <col min="7964" max="7964" width="5.6640625" style="7" customWidth="1"/>
    <col min="7965" max="7965" width="6.44140625" style="7" bestFit="1" customWidth="1"/>
    <col min="7966" max="7966" width="5.6640625" style="7" customWidth="1"/>
    <col min="7967" max="7967" width="7.44140625" style="7" bestFit="1" customWidth="1"/>
    <col min="7968" max="8187" width="11.44140625" style="7"/>
    <col min="8188" max="8188" width="6.44140625" style="7" customWidth="1"/>
    <col min="8189" max="8189" width="51.5546875" style="7" customWidth="1"/>
    <col min="8190" max="8190" width="5.6640625" style="7" customWidth="1"/>
    <col min="8191" max="8191" width="6.44140625" style="7" bestFit="1" customWidth="1"/>
    <col min="8192" max="8212" width="5.6640625" style="7" customWidth="1"/>
    <col min="8213" max="8213" width="6.44140625" style="7" bestFit="1" customWidth="1"/>
    <col min="8214" max="8214" width="5.6640625" style="7" customWidth="1"/>
    <col min="8215" max="8215" width="6.44140625" style="7" bestFit="1" customWidth="1"/>
    <col min="8216" max="8216" width="5.6640625" style="7" customWidth="1"/>
    <col min="8217" max="8217" width="6.44140625" style="7" bestFit="1" customWidth="1"/>
    <col min="8218" max="8218" width="5.6640625" style="7" customWidth="1"/>
    <col min="8219" max="8219" width="6.44140625" style="7" bestFit="1" customWidth="1"/>
    <col min="8220" max="8220" width="5.6640625" style="7" customWidth="1"/>
    <col min="8221" max="8221" width="6.44140625" style="7" bestFit="1" customWidth="1"/>
    <col min="8222" max="8222" width="5.6640625" style="7" customWidth="1"/>
    <col min="8223" max="8223" width="7.44140625" style="7" bestFit="1" customWidth="1"/>
    <col min="8224" max="8443" width="11.44140625" style="7"/>
    <col min="8444" max="8444" width="6.44140625" style="7" customWidth="1"/>
    <col min="8445" max="8445" width="51.5546875" style="7" customWidth="1"/>
    <col min="8446" max="8446" width="5.6640625" style="7" customWidth="1"/>
    <col min="8447" max="8447" width="6.44140625" style="7" bestFit="1" customWidth="1"/>
    <col min="8448" max="8468" width="5.6640625" style="7" customWidth="1"/>
    <col min="8469" max="8469" width="6.44140625" style="7" bestFit="1" customWidth="1"/>
    <col min="8470" max="8470" width="5.6640625" style="7" customWidth="1"/>
    <col min="8471" max="8471" width="6.44140625" style="7" bestFit="1" customWidth="1"/>
    <col min="8472" max="8472" width="5.6640625" style="7" customWidth="1"/>
    <col min="8473" max="8473" width="6.44140625" style="7" bestFit="1" customWidth="1"/>
    <col min="8474" max="8474" width="5.6640625" style="7" customWidth="1"/>
    <col min="8475" max="8475" width="6.44140625" style="7" bestFit="1" customWidth="1"/>
    <col min="8476" max="8476" width="5.6640625" style="7" customWidth="1"/>
    <col min="8477" max="8477" width="6.44140625" style="7" bestFit="1" customWidth="1"/>
    <col min="8478" max="8478" width="5.6640625" style="7" customWidth="1"/>
    <col min="8479" max="8479" width="7.44140625" style="7" bestFit="1" customWidth="1"/>
    <col min="8480" max="8699" width="11.44140625" style="7"/>
    <col min="8700" max="8700" width="6.44140625" style="7" customWidth="1"/>
    <col min="8701" max="8701" width="51.5546875" style="7" customWidth="1"/>
    <col min="8702" max="8702" width="5.6640625" style="7" customWidth="1"/>
    <col min="8703" max="8703" width="6.44140625" style="7" bestFit="1" customWidth="1"/>
    <col min="8704" max="8724" width="5.6640625" style="7" customWidth="1"/>
    <col min="8725" max="8725" width="6.44140625" style="7" bestFit="1" customWidth="1"/>
    <col min="8726" max="8726" width="5.6640625" style="7" customWidth="1"/>
    <col min="8727" max="8727" width="6.44140625" style="7" bestFit="1" customWidth="1"/>
    <col min="8728" max="8728" width="5.6640625" style="7" customWidth="1"/>
    <col min="8729" max="8729" width="6.44140625" style="7" bestFit="1" customWidth="1"/>
    <col min="8730" max="8730" width="5.6640625" style="7" customWidth="1"/>
    <col min="8731" max="8731" width="6.44140625" style="7" bestFit="1" customWidth="1"/>
    <col min="8732" max="8732" width="5.6640625" style="7" customWidth="1"/>
    <col min="8733" max="8733" width="6.44140625" style="7" bestFit="1" customWidth="1"/>
    <col min="8734" max="8734" width="5.6640625" style="7" customWidth="1"/>
    <col min="8735" max="8735" width="7.44140625" style="7" bestFit="1" customWidth="1"/>
    <col min="8736" max="8955" width="11.44140625" style="7"/>
    <col min="8956" max="8956" width="6.44140625" style="7" customWidth="1"/>
    <col min="8957" max="8957" width="51.5546875" style="7" customWidth="1"/>
    <col min="8958" max="8958" width="5.6640625" style="7" customWidth="1"/>
    <col min="8959" max="8959" width="6.44140625" style="7" bestFit="1" customWidth="1"/>
    <col min="8960" max="8980" width="5.6640625" style="7" customWidth="1"/>
    <col min="8981" max="8981" width="6.44140625" style="7" bestFit="1" customWidth="1"/>
    <col min="8982" max="8982" width="5.6640625" style="7" customWidth="1"/>
    <col min="8983" max="8983" width="6.44140625" style="7" bestFit="1" customWidth="1"/>
    <col min="8984" max="8984" width="5.6640625" style="7" customWidth="1"/>
    <col min="8985" max="8985" width="6.44140625" style="7" bestFit="1" customWidth="1"/>
    <col min="8986" max="8986" width="5.6640625" style="7" customWidth="1"/>
    <col min="8987" max="8987" width="6.44140625" style="7" bestFit="1" customWidth="1"/>
    <col min="8988" max="8988" width="5.6640625" style="7" customWidth="1"/>
    <col min="8989" max="8989" width="6.44140625" style="7" bestFit="1" customWidth="1"/>
    <col min="8990" max="8990" width="5.6640625" style="7" customWidth="1"/>
    <col min="8991" max="8991" width="7.44140625" style="7" bestFit="1" customWidth="1"/>
    <col min="8992" max="9211" width="11.44140625" style="7"/>
    <col min="9212" max="9212" width="6.44140625" style="7" customWidth="1"/>
    <col min="9213" max="9213" width="51.5546875" style="7" customWidth="1"/>
    <col min="9214" max="9214" width="5.6640625" style="7" customWidth="1"/>
    <col min="9215" max="9215" width="6.44140625" style="7" bestFit="1" customWidth="1"/>
    <col min="9216" max="9236" width="5.6640625" style="7" customWidth="1"/>
    <col min="9237" max="9237" width="6.44140625" style="7" bestFit="1" customWidth="1"/>
    <col min="9238" max="9238" width="5.6640625" style="7" customWidth="1"/>
    <col min="9239" max="9239" width="6.44140625" style="7" bestFit="1" customWidth="1"/>
    <col min="9240" max="9240" width="5.6640625" style="7" customWidth="1"/>
    <col min="9241" max="9241" width="6.44140625" style="7" bestFit="1" customWidth="1"/>
    <col min="9242" max="9242" width="5.6640625" style="7" customWidth="1"/>
    <col min="9243" max="9243" width="6.44140625" style="7" bestFit="1" customWidth="1"/>
    <col min="9244" max="9244" width="5.6640625" style="7" customWidth="1"/>
    <col min="9245" max="9245" width="6.44140625" style="7" bestFit="1" customWidth="1"/>
    <col min="9246" max="9246" width="5.6640625" style="7" customWidth="1"/>
    <col min="9247" max="9247" width="7.44140625" style="7" bestFit="1" customWidth="1"/>
    <col min="9248" max="9467" width="11.44140625" style="7"/>
    <col min="9468" max="9468" width="6.44140625" style="7" customWidth="1"/>
    <col min="9469" max="9469" width="51.5546875" style="7" customWidth="1"/>
    <col min="9470" max="9470" width="5.6640625" style="7" customWidth="1"/>
    <col min="9471" max="9471" width="6.44140625" style="7" bestFit="1" customWidth="1"/>
    <col min="9472" max="9492" width="5.6640625" style="7" customWidth="1"/>
    <col min="9493" max="9493" width="6.44140625" style="7" bestFit="1" customWidth="1"/>
    <col min="9494" max="9494" width="5.6640625" style="7" customWidth="1"/>
    <col min="9495" max="9495" width="6.44140625" style="7" bestFit="1" customWidth="1"/>
    <col min="9496" max="9496" width="5.6640625" style="7" customWidth="1"/>
    <col min="9497" max="9497" width="6.44140625" style="7" bestFit="1" customWidth="1"/>
    <col min="9498" max="9498" width="5.6640625" style="7" customWidth="1"/>
    <col min="9499" max="9499" width="6.44140625" style="7" bestFit="1" customWidth="1"/>
    <col min="9500" max="9500" width="5.6640625" style="7" customWidth="1"/>
    <col min="9501" max="9501" width="6.44140625" style="7" bestFit="1" customWidth="1"/>
    <col min="9502" max="9502" width="5.6640625" style="7" customWidth="1"/>
    <col min="9503" max="9503" width="7.44140625" style="7" bestFit="1" customWidth="1"/>
    <col min="9504" max="9723" width="11.44140625" style="7"/>
    <col min="9724" max="9724" width="6.44140625" style="7" customWidth="1"/>
    <col min="9725" max="9725" width="51.5546875" style="7" customWidth="1"/>
    <col min="9726" max="9726" width="5.6640625" style="7" customWidth="1"/>
    <col min="9727" max="9727" width="6.44140625" style="7" bestFit="1" customWidth="1"/>
    <col min="9728" max="9748" width="5.6640625" style="7" customWidth="1"/>
    <col min="9749" max="9749" width="6.44140625" style="7" bestFit="1" customWidth="1"/>
    <col min="9750" max="9750" width="5.6640625" style="7" customWidth="1"/>
    <col min="9751" max="9751" width="6.44140625" style="7" bestFit="1" customWidth="1"/>
    <col min="9752" max="9752" width="5.6640625" style="7" customWidth="1"/>
    <col min="9753" max="9753" width="6.44140625" style="7" bestFit="1" customWidth="1"/>
    <col min="9754" max="9754" width="5.6640625" style="7" customWidth="1"/>
    <col min="9755" max="9755" width="6.44140625" style="7" bestFit="1" customWidth="1"/>
    <col min="9756" max="9756" width="5.6640625" style="7" customWidth="1"/>
    <col min="9757" max="9757" width="6.44140625" style="7" bestFit="1" customWidth="1"/>
    <col min="9758" max="9758" width="5.6640625" style="7" customWidth="1"/>
    <col min="9759" max="9759" width="7.44140625" style="7" bestFit="1" customWidth="1"/>
    <col min="9760" max="9979" width="11.44140625" style="7"/>
    <col min="9980" max="9980" width="6.44140625" style="7" customWidth="1"/>
    <col min="9981" max="9981" width="51.5546875" style="7" customWidth="1"/>
    <col min="9982" max="9982" width="5.6640625" style="7" customWidth="1"/>
    <col min="9983" max="9983" width="6.44140625" style="7" bestFit="1" customWidth="1"/>
    <col min="9984" max="10004" width="5.6640625" style="7" customWidth="1"/>
    <col min="10005" max="10005" width="6.44140625" style="7" bestFit="1" customWidth="1"/>
    <col min="10006" max="10006" width="5.6640625" style="7" customWidth="1"/>
    <col min="10007" max="10007" width="6.44140625" style="7" bestFit="1" customWidth="1"/>
    <col min="10008" max="10008" width="5.6640625" style="7" customWidth="1"/>
    <col min="10009" max="10009" width="6.44140625" style="7" bestFit="1" customWidth="1"/>
    <col min="10010" max="10010" width="5.6640625" style="7" customWidth="1"/>
    <col min="10011" max="10011" width="6.44140625" style="7" bestFit="1" customWidth="1"/>
    <col min="10012" max="10012" width="5.6640625" style="7" customWidth="1"/>
    <col min="10013" max="10013" width="6.44140625" style="7" bestFit="1" customWidth="1"/>
    <col min="10014" max="10014" width="5.6640625" style="7" customWidth="1"/>
    <col min="10015" max="10015" width="7.44140625" style="7" bestFit="1" customWidth="1"/>
    <col min="10016" max="10235" width="11.44140625" style="7"/>
    <col min="10236" max="10236" width="6.44140625" style="7" customWidth="1"/>
    <col min="10237" max="10237" width="51.5546875" style="7" customWidth="1"/>
    <col min="10238" max="10238" width="5.6640625" style="7" customWidth="1"/>
    <col min="10239" max="10239" width="6.44140625" style="7" bestFit="1" customWidth="1"/>
    <col min="10240" max="10260" width="5.6640625" style="7" customWidth="1"/>
    <col min="10261" max="10261" width="6.44140625" style="7" bestFit="1" customWidth="1"/>
    <col min="10262" max="10262" width="5.6640625" style="7" customWidth="1"/>
    <col min="10263" max="10263" width="6.44140625" style="7" bestFit="1" customWidth="1"/>
    <col min="10264" max="10264" width="5.6640625" style="7" customWidth="1"/>
    <col min="10265" max="10265" width="6.44140625" style="7" bestFit="1" customWidth="1"/>
    <col min="10266" max="10266" width="5.6640625" style="7" customWidth="1"/>
    <col min="10267" max="10267" width="6.44140625" style="7" bestFit="1" customWidth="1"/>
    <col min="10268" max="10268" width="5.6640625" style="7" customWidth="1"/>
    <col min="10269" max="10269" width="6.44140625" style="7" bestFit="1" customWidth="1"/>
    <col min="10270" max="10270" width="5.6640625" style="7" customWidth="1"/>
    <col min="10271" max="10271" width="7.44140625" style="7" bestFit="1" customWidth="1"/>
    <col min="10272" max="10491" width="11.44140625" style="7"/>
    <col min="10492" max="10492" width="6.44140625" style="7" customWidth="1"/>
    <col min="10493" max="10493" width="51.5546875" style="7" customWidth="1"/>
    <col min="10494" max="10494" width="5.6640625" style="7" customWidth="1"/>
    <col min="10495" max="10495" width="6.44140625" style="7" bestFit="1" customWidth="1"/>
    <col min="10496" max="10516" width="5.6640625" style="7" customWidth="1"/>
    <col min="10517" max="10517" width="6.44140625" style="7" bestFit="1" customWidth="1"/>
    <col min="10518" max="10518" width="5.6640625" style="7" customWidth="1"/>
    <col min="10519" max="10519" width="6.44140625" style="7" bestFit="1" customWidth="1"/>
    <col min="10520" max="10520" width="5.6640625" style="7" customWidth="1"/>
    <col min="10521" max="10521" width="6.44140625" style="7" bestFit="1" customWidth="1"/>
    <col min="10522" max="10522" width="5.6640625" style="7" customWidth="1"/>
    <col min="10523" max="10523" width="6.44140625" style="7" bestFit="1" customWidth="1"/>
    <col min="10524" max="10524" width="5.6640625" style="7" customWidth="1"/>
    <col min="10525" max="10525" width="6.44140625" style="7" bestFit="1" customWidth="1"/>
    <col min="10526" max="10526" width="5.6640625" style="7" customWidth="1"/>
    <col min="10527" max="10527" width="7.44140625" style="7" bestFit="1" customWidth="1"/>
    <col min="10528" max="10747" width="11.44140625" style="7"/>
    <col min="10748" max="10748" width="6.44140625" style="7" customWidth="1"/>
    <col min="10749" max="10749" width="51.5546875" style="7" customWidth="1"/>
    <col min="10750" max="10750" width="5.6640625" style="7" customWidth="1"/>
    <col min="10751" max="10751" width="6.44140625" style="7" bestFit="1" customWidth="1"/>
    <col min="10752" max="10772" width="5.6640625" style="7" customWidth="1"/>
    <col min="10773" max="10773" width="6.44140625" style="7" bestFit="1" customWidth="1"/>
    <col min="10774" max="10774" width="5.6640625" style="7" customWidth="1"/>
    <col min="10775" max="10775" width="6.44140625" style="7" bestFit="1" customWidth="1"/>
    <col min="10776" max="10776" width="5.6640625" style="7" customWidth="1"/>
    <col min="10777" max="10777" width="6.44140625" style="7" bestFit="1" customWidth="1"/>
    <col min="10778" max="10778" width="5.6640625" style="7" customWidth="1"/>
    <col min="10779" max="10779" width="6.44140625" style="7" bestFit="1" customWidth="1"/>
    <col min="10780" max="10780" width="5.6640625" style="7" customWidth="1"/>
    <col min="10781" max="10781" width="6.44140625" style="7" bestFit="1" customWidth="1"/>
    <col min="10782" max="10782" width="5.6640625" style="7" customWidth="1"/>
    <col min="10783" max="10783" width="7.44140625" style="7" bestFit="1" customWidth="1"/>
    <col min="10784" max="11003" width="11.44140625" style="7"/>
    <col min="11004" max="11004" width="6.44140625" style="7" customWidth="1"/>
    <col min="11005" max="11005" width="51.5546875" style="7" customWidth="1"/>
    <col min="11006" max="11006" width="5.6640625" style="7" customWidth="1"/>
    <col min="11007" max="11007" width="6.44140625" style="7" bestFit="1" customWidth="1"/>
    <col min="11008" max="11028" width="5.6640625" style="7" customWidth="1"/>
    <col min="11029" max="11029" width="6.44140625" style="7" bestFit="1" customWidth="1"/>
    <col min="11030" max="11030" width="5.6640625" style="7" customWidth="1"/>
    <col min="11031" max="11031" width="6.44140625" style="7" bestFit="1" customWidth="1"/>
    <col min="11032" max="11032" width="5.6640625" style="7" customWidth="1"/>
    <col min="11033" max="11033" width="6.44140625" style="7" bestFit="1" customWidth="1"/>
    <col min="11034" max="11034" width="5.6640625" style="7" customWidth="1"/>
    <col min="11035" max="11035" width="6.44140625" style="7" bestFit="1" customWidth="1"/>
    <col min="11036" max="11036" width="5.6640625" style="7" customWidth="1"/>
    <col min="11037" max="11037" width="6.44140625" style="7" bestFit="1" customWidth="1"/>
    <col min="11038" max="11038" width="5.6640625" style="7" customWidth="1"/>
    <col min="11039" max="11039" width="7.44140625" style="7" bestFit="1" customWidth="1"/>
    <col min="11040" max="11259" width="11.44140625" style="7"/>
    <col min="11260" max="11260" width="6.44140625" style="7" customWidth="1"/>
    <col min="11261" max="11261" width="51.5546875" style="7" customWidth="1"/>
    <col min="11262" max="11262" width="5.6640625" style="7" customWidth="1"/>
    <col min="11263" max="11263" width="6.44140625" style="7" bestFit="1" customWidth="1"/>
    <col min="11264" max="11284" width="5.6640625" style="7" customWidth="1"/>
    <col min="11285" max="11285" width="6.44140625" style="7" bestFit="1" customWidth="1"/>
    <col min="11286" max="11286" width="5.6640625" style="7" customWidth="1"/>
    <col min="11287" max="11287" width="6.44140625" style="7" bestFit="1" customWidth="1"/>
    <col min="11288" max="11288" width="5.6640625" style="7" customWidth="1"/>
    <col min="11289" max="11289" width="6.44140625" style="7" bestFit="1" customWidth="1"/>
    <col min="11290" max="11290" width="5.6640625" style="7" customWidth="1"/>
    <col min="11291" max="11291" width="6.44140625" style="7" bestFit="1" customWidth="1"/>
    <col min="11292" max="11292" width="5.6640625" style="7" customWidth="1"/>
    <col min="11293" max="11293" width="6.44140625" style="7" bestFit="1" customWidth="1"/>
    <col min="11294" max="11294" width="5.6640625" style="7" customWidth="1"/>
    <col min="11295" max="11295" width="7.44140625" style="7" bestFit="1" customWidth="1"/>
    <col min="11296" max="11515" width="11.44140625" style="7"/>
    <col min="11516" max="11516" width="6.44140625" style="7" customWidth="1"/>
    <col min="11517" max="11517" width="51.5546875" style="7" customWidth="1"/>
    <col min="11518" max="11518" width="5.6640625" style="7" customWidth="1"/>
    <col min="11519" max="11519" width="6.44140625" style="7" bestFit="1" customWidth="1"/>
    <col min="11520" max="11540" width="5.6640625" style="7" customWidth="1"/>
    <col min="11541" max="11541" width="6.44140625" style="7" bestFit="1" customWidth="1"/>
    <col min="11542" max="11542" width="5.6640625" style="7" customWidth="1"/>
    <col min="11543" max="11543" width="6.44140625" style="7" bestFit="1" customWidth="1"/>
    <col min="11544" max="11544" width="5.6640625" style="7" customWidth="1"/>
    <col min="11545" max="11545" width="6.44140625" style="7" bestFit="1" customWidth="1"/>
    <col min="11546" max="11546" width="5.6640625" style="7" customWidth="1"/>
    <col min="11547" max="11547" width="6.44140625" style="7" bestFit="1" customWidth="1"/>
    <col min="11548" max="11548" width="5.6640625" style="7" customWidth="1"/>
    <col min="11549" max="11549" width="6.44140625" style="7" bestFit="1" customWidth="1"/>
    <col min="11550" max="11550" width="5.6640625" style="7" customWidth="1"/>
    <col min="11551" max="11551" width="7.44140625" style="7" bestFit="1" customWidth="1"/>
    <col min="11552" max="11771" width="11.44140625" style="7"/>
    <col min="11772" max="11772" width="6.44140625" style="7" customWidth="1"/>
    <col min="11773" max="11773" width="51.5546875" style="7" customWidth="1"/>
    <col min="11774" max="11774" width="5.6640625" style="7" customWidth="1"/>
    <col min="11775" max="11775" width="6.44140625" style="7" bestFit="1" customWidth="1"/>
    <col min="11776" max="11796" width="5.6640625" style="7" customWidth="1"/>
    <col min="11797" max="11797" width="6.44140625" style="7" bestFit="1" customWidth="1"/>
    <col min="11798" max="11798" width="5.6640625" style="7" customWidth="1"/>
    <col min="11799" max="11799" width="6.44140625" style="7" bestFit="1" customWidth="1"/>
    <col min="11800" max="11800" width="5.6640625" style="7" customWidth="1"/>
    <col min="11801" max="11801" width="6.44140625" style="7" bestFit="1" customWidth="1"/>
    <col min="11802" max="11802" width="5.6640625" style="7" customWidth="1"/>
    <col min="11803" max="11803" width="6.44140625" style="7" bestFit="1" customWidth="1"/>
    <col min="11804" max="11804" width="5.6640625" style="7" customWidth="1"/>
    <col min="11805" max="11805" width="6.44140625" style="7" bestFit="1" customWidth="1"/>
    <col min="11806" max="11806" width="5.6640625" style="7" customWidth="1"/>
    <col min="11807" max="11807" width="7.44140625" style="7" bestFit="1" customWidth="1"/>
    <col min="11808" max="12027" width="11.44140625" style="7"/>
    <col min="12028" max="12028" width="6.44140625" style="7" customWidth="1"/>
    <col min="12029" max="12029" width="51.5546875" style="7" customWidth="1"/>
    <col min="12030" max="12030" width="5.6640625" style="7" customWidth="1"/>
    <col min="12031" max="12031" width="6.44140625" style="7" bestFit="1" customWidth="1"/>
    <col min="12032" max="12052" width="5.6640625" style="7" customWidth="1"/>
    <col min="12053" max="12053" width="6.44140625" style="7" bestFit="1" customWidth="1"/>
    <col min="12054" max="12054" width="5.6640625" style="7" customWidth="1"/>
    <col min="12055" max="12055" width="6.44140625" style="7" bestFit="1" customWidth="1"/>
    <col min="12056" max="12056" width="5.6640625" style="7" customWidth="1"/>
    <col min="12057" max="12057" width="6.44140625" style="7" bestFit="1" customWidth="1"/>
    <col min="12058" max="12058" width="5.6640625" style="7" customWidth="1"/>
    <col min="12059" max="12059" width="6.44140625" style="7" bestFit="1" customWidth="1"/>
    <col min="12060" max="12060" width="5.6640625" style="7" customWidth="1"/>
    <col min="12061" max="12061" width="6.44140625" style="7" bestFit="1" customWidth="1"/>
    <col min="12062" max="12062" width="5.6640625" style="7" customWidth="1"/>
    <col min="12063" max="12063" width="7.44140625" style="7" bestFit="1" customWidth="1"/>
    <col min="12064" max="12283" width="11.44140625" style="7"/>
    <col min="12284" max="12284" width="6.44140625" style="7" customWidth="1"/>
    <col min="12285" max="12285" width="51.5546875" style="7" customWidth="1"/>
    <col min="12286" max="12286" width="5.6640625" style="7" customWidth="1"/>
    <col min="12287" max="12287" width="6.44140625" style="7" bestFit="1" customWidth="1"/>
    <col min="12288" max="12308" width="5.6640625" style="7" customWidth="1"/>
    <col min="12309" max="12309" width="6.44140625" style="7" bestFit="1" customWidth="1"/>
    <col min="12310" max="12310" width="5.6640625" style="7" customWidth="1"/>
    <col min="12311" max="12311" width="6.44140625" style="7" bestFit="1" customWidth="1"/>
    <col min="12312" max="12312" width="5.6640625" style="7" customWidth="1"/>
    <col min="12313" max="12313" width="6.44140625" style="7" bestFit="1" customWidth="1"/>
    <col min="12314" max="12314" width="5.6640625" style="7" customWidth="1"/>
    <col min="12315" max="12315" width="6.44140625" style="7" bestFit="1" customWidth="1"/>
    <col min="12316" max="12316" width="5.6640625" style="7" customWidth="1"/>
    <col min="12317" max="12317" width="6.44140625" style="7" bestFit="1" customWidth="1"/>
    <col min="12318" max="12318" width="5.6640625" style="7" customWidth="1"/>
    <col min="12319" max="12319" width="7.44140625" style="7" bestFit="1" customWidth="1"/>
    <col min="12320" max="12539" width="11.44140625" style="7"/>
    <col min="12540" max="12540" width="6.44140625" style="7" customWidth="1"/>
    <col min="12541" max="12541" width="51.5546875" style="7" customWidth="1"/>
    <col min="12542" max="12542" width="5.6640625" style="7" customWidth="1"/>
    <col min="12543" max="12543" width="6.44140625" style="7" bestFit="1" customWidth="1"/>
    <col min="12544" max="12564" width="5.6640625" style="7" customWidth="1"/>
    <col min="12565" max="12565" width="6.44140625" style="7" bestFit="1" customWidth="1"/>
    <col min="12566" max="12566" width="5.6640625" style="7" customWidth="1"/>
    <col min="12567" max="12567" width="6.44140625" style="7" bestFit="1" customWidth="1"/>
    <col min="12568" max="12568" width="5.6640625" style="7" customWidth="1"/>
    <col min="12569" max="12569" width="6.44140625" style="7" bestFit="1" customWidth="1"/>
    <col min="12570" max="12570" width="5.6640625" style="7" customWidth="1"/>
    <col min="12571" max="12571" width="6.44140625" style="7" bestFit="1" customWidth="1"/>
    <col min="12572" max="12572" width="5.6640625" style="7" customWidth="1"/>
    <col min="12573" max="12573" width="6.44140625" style="7" bestFit="1" customWidth="1"/>
    <col min="12574" max="12574" width="5.6640625" style="7" customWidth="1"/>
    <col min="12575" max="12575" width="7.44140625" style="7" bestFit="1" customWidth="1"/>
    <col min="12576" max="12795" width="11.44140625" style="7"/>
    <col min="12796" max="12796" width="6.44140625" style="7" customWidth="1"/>
    <col min="12797" max="12797" width="51.5546875" style="7" customWidth="1"/>
    <col min="12798" max="12798" width="5.6640625" style="7" customWidth="1"/>
    <col min="12799" max="12799" width="6.44140625" style="7" bestFit="1" customWidth="1"/>
    <col min="12800" max="12820" width="5.6640625" style="7" customWidth="1"/>
    <col min="12821" max="12821" width="6.44140625" style="7" bestFit="1" customWidth="1"/>
    <col min="12822" max="12822" width="5.6640625" style="7" customWidth="1"/>
    <col min="12823" max="12823" width="6.44140625" style="7" bestFit="1" customWidth="1"/>
    <col min="12824" max="12824" width="5.6640625" style="7" customWidth="1"/>
    <col min="12825" max="12825" width="6.44140625" style="7" bestFit="1" customWidth="1"/>
    <col min="12826" max="12826" width="5.6640625" style="7" customWidth="1"/>
    <col min="12827" max="12827" width="6.44140625" style="7" bestFit="1" customWidth="1"/>
    <col min="12828" max="12828" width="5.6640625" style="7" customWidth="1"/>
    <col min="12829" max="12829" width="6.44140625" style="7" bestFit="1" customWidth="1"/>
    <col min="12830" max="12830" width="5.6640625" style="7" customWidth="1"/>
    <col min="12831" max="12831" width="7.44140625" style="7" bestFit="1" customWidth="1"/>
    <col min="12832" max="13051" width="11.44140625" style="7"/>
    <col min="13052" max="13052" width="6.44140625" style="7" customWidth="1"/>
    <col min="13053" max="13053" width="51.5546875" style="7" customWidth="1"/>
    <col min="13054" max="13054" width="5.6640625" style="7" customWidth="1"/>
    <col min="13055" max="13055" width="6.44140625" style="7" bestFit="1" customWidth="1"/>
    <col min="13056" max="13076" width="5.6640625" style="7" customWidth="1"/>
    <col min="13077" max="13077" width="6.44140625" style="7" bestFit="1" customWidth="1"/>
    <col min="13078" max="13078" width="5.6640625" style="7" customWidth="1"/>
    <col min="13079" max="13079" width="6.44140625" style="7" bestFit="1" customWidth="1"/>
    <col min="13080" max="13080" width="5.6640625" style="7" customWidth="1"/>
    <col min="13081" max="13081" width="6.44140625" style="7" bestFit="1" customWidth="1"/>
    <col min="13082" max="13082" width="5.6640625" style="7" customWidth="1"/>
    <col min="13083" max="13083" width="6.44140625" style="7" bestFit="1" customWidth="1"/>
    <col min="13084" max="13084" width="5.6640625" style="7" customWidth="1"/>
    <col min="13085" max="13085" width="6.44140625" style="7" bestFit="1" customWidth="1"/>
    <col min="13086" max="13086" width="5.6640625" style="7" customWidth="1"/>
    <col min="13087" max="13087" width="7.44140625" style="7" bestFit="1" customWidth="1"/>
    <col min="13088" max="13307" width="11.44140625" style="7"/>
    <col min="13308" max="13308" width="6.44140625" style="7" customWidth="1"/>
    <col min="13309" max="13309" width="51.5546875" style="7" customWidth="1"/>
    <col min="13310" max="13310" width="5.6640625" style="7" customWidth="1"/>
    <col min="13311" max="13311" width="6.44140625" style="7" bestFit="1" customWidth="1"/>
    <col min="13312" max="13332" width="5.6640625" style="7" customWidth="1"/>
    <col min="13333" max="13333" width="6.44140625" style="7" bestFit="1" customWidth="1"/>
    <col min="13334" max="13334" width="5.6640625" style="7" customWidth="1"/>
    <col min="13335" max="13335" width="6.44140625" style="7" bestFit="1" customWidth="1"/>
    <col min="13336" max="13336" width="5.6640625" style="7" customWidth="1"/>
    <col min="13337" max="13337" width="6.44140625" style="7" bestFit="1" customWidth="1"/>
    <col min="13338" max="13338" width="5.6640625" style="7" customWidth="1"/>
    <col min="13339" max="13339" width="6.44140625" style="7" bestFit="1" customWidth="1"/>
    <col min="13340" max="13340" width="5.6640625" style="7" customWidth="1"/>
    <col min="13341" max="13341" width="6.44140625" style="7" bestFit="1" customWidth="1"/>
    <col min="13342" max="13342" width="5.6640625" style="7" customWidth="1"/>
    <col min="13343" max="13343" width="7.44140625" style="7" bestFit="1" customWidth="1"/>
    <col min="13344" max="13563" width="11.44140625" style="7"/>
    <col min="13564" max="13564" width="6.44140625" style="7" customWidth="1"/>
    <col min="13565" max="13565" width="51.5546875" style="7" customWidth="1"/>
    <col min="13566" max="13566" width="5.6640625" style="7" customWidth="1"/>
    <col min="13567" max="13567" width="6.44140625" style="7" bestFit="1" customWidth="1"/>
    <col min="13568" max="13588" width="5.6640625" style="7" customWidth="1"/>
    <col min="13589" max="13589" width="6.44140625" style="7" bestFit="1" customWidth="1"/>
    <col min="13590" max="13590" width="5.6640625" style="7" customWidth="1"/>
    <col min="13591" max="13591" width="6.44140625" style="7" bestFit="1" customWidth="1"/>
    <col min="13592" max="13592" width="5.6640625" style="7" customWidth="1"/>
    <col min="13593" max="13593" width="6.44140625" style="7" bestFit="1" customWidth="1"/>
    <col min="13594" max="13594" width="5.6640625" style="7" customWidth="1"/>
    <col min="13595" max="13595" width="6.44140625" style="7" bestFit="1" customWidth="1"/>
    <col min="13596" max="13596" width="5.6640625" style="7" customWidth="1"/>
    <col min="13597" max="13597" width="6.44140625" style="7" bestFit="1" customWidth="1"/>
    <col min="13598" max="13598" width="5.6640625" style="7" customWidth="1"/>
    <col min="13599" max="13599" width="7.44140625" style="7" bestFit="1" customWidth="1"/>
    <col min="13600" max="13819" width="11.44140625" style="7"/>
    <col min="13820" max="13820" width="6.44140625" style="7" customWidth="1"/>
    <col min="13821" max="13821" width="51.5546875" style="7" customWidth="1"/>
    <col min="13822" max="13822" width="5.6640625" style="7" customWidth="1"/>
    <col min="13823" max="13823" width="6.44140625" style="7" bestFit="1" customWidth="1"/>
    <col min="13824" max="13844" width="5.6640625" style="7" customWidth="1"/>
    <col min="13845" max="13845" width="6.44140625" style="7" bestFit="1" customWidth="1"/>
    <col min="13846" max="13846" width="5.6640625" style="7" customWidth="1"/>
    <col min="13847" max="13847" width="6.44140625" style="7" bestFit="1" customWidth="1"/>
    <col min="13848" max="13848" width="5.6640625" style="7" customWidth="1"/>
    <col min="13849" max="13849" width="6.44140625" style="7" bestFit="1" customWidth="1"/>
    <col min="13850" max="13850" width="5.6640625" style="7" customWidth="1"/>
    <col min="13851" max="13851" width="6.44140625" style="7" bestFit="1" customWidth="1"/>
    <col min="13852" max="13852" width="5.6640625" style="7" customWidth="1"/>
    <col min="13853" max="13853" width="6.44140625" style="7" bestFit="1" customWidth="1"/>
    <col min="13854" max="13854" width="5.6640625" style="7" customWidth="1"/>
    <col min="13855" max="13855" width="7.44140625" style="7" bestFit="1" customWidth="1"/>
    <col min="13856" max="14075" width="11.44140625" style="7"/>
    <col min="14076" max="14076" width="6.44140625" style="7" customWidth="1"/>
    <col min="14077" max="14077" width="51.5546875" style="7" customWidth="1"/>
    <col min="14078" max="14078" width="5.6640625" style="7" customWidth="1"/>
    <col min="14079" max="14079" width="6.44140625" style="7" bestFit="1" customWidth="1"/>
    <col min="14080" max="14100" width="5.6640625" style="7" customWidth="1"/>
    <col min="14101" max="14101" width="6.44140625" style="7" bestFit="1" customWidth="1"/>
    <col min="14102" max="14102" width="5.6640625" style="7" customWidth="1"/>
    <col min="14103" max="14103" width="6.44140625" style="7" bestFit="1" customWidth="1"/>
    <col min="14104" max="14104" width="5.6640625" style="7" customWidth="1"/>
    <col min="14105" max="14105" width="6.44140625" style="7" bestFit="1" customWidth="1"/>
    <col min="14106" max="14106" width="5.6640625" style="7" customWidth="1"/>
    <col min="14107" max="14107" width="6.44140625" style="7" bestFit="1" customWidth="1"/>
    <col min="14108" max="14108" width="5.6640625" style="7" customWidth="1"/>
    <col min="14109" max="14109" width="6.44140625" style="7" bestFit="1" customWidth="1"/>
    <col min="14110" max="14110" width="5.6640625" style="7" customWidth="1"/>
    <col min="14111" max="14111" width="7.44140625" style="7" bestFit="1" customWidth="1"/>
    <col min="14112" max="14331" width="11.44140625" style="7"/>
    <col min="14332" max="14332" width="6.44140625" style="7" customWidth="1"/>
    <col min="14333" max="14333" width="51.5546875" style="7" customWidth="1"/>
    <col min="14334" max="14334" width="5.6640625" style="7" customWidth="1"/>
    <col min="14335" max="14335" width="6.44140625" style="7" bestFit="1" customWidth="1"/>
    <col min="14336" max="14356" width="5.6640625" style="7" customWidth="1"/>
    <col min="14357" max="14357" width="6.44140625" style="7" bestFit="1" customWidth="1"/>
    <col min="14358" max="14358" width="5.6640625" style="7" customWidth="1"/>
    <col min="14359" max="14359" width="6.44140625" style="7" bestFit="1" customWidth="1"/>
    <col min="14360" max="14360" width="5.6640625" style="7" customWidth="1"/>
    <col min="14361" max="14361" width="6.44140625" style="7" bestFit="1" customWidth="1"/>
    <col min="14362" max="14362" width="5.6640625" style="7" customWidth="1"/>
    <col min="14363" max="14363" width="6.44140625" style="7" bestFit="1" customWidth="1"/>
    <col min="14364" max="14364" width="5.6640625" style="7" customWidth="1"/>
    <col min="14365" max="14365" width="6.44140625" style="7" bestFit="1" customWidth="1"/>
    <col min="14366" max="14366" width="5.6640625" style="7" customWidth="1"/>
    <col min="14367" max="14367" width="7.44140625" style="7" bestFit="1" customWidth="1"/>
    <col min="14368" max="14587" width="11.44140625" style="7"/>
    <col min="14588" max="14588" width="6.44140625" style="7" customWidth="1"/>
    <col min="14589" max="14589" width="51.5546875" style="7" customWidth="1"/>
    <col min="14590" max="14590" width="5.6640625" style="7" customWidth="1"/>
    <col min="14591" max="14591" width="6.44140625" style="7" bestFit="1" customWidth="1"/>
    <col min="14592" max="14612" width="5.6640625" style="7" customWidth="1"/>
    <col min="14613" max="14613" width="6.44140625" style="7" bestFit="1" customWidth="1"/>
    <col min="14614" max="14614" width="5.6640625" style="7" customWidth="1"/>
    <col min="14615" max="14615" width="6.44140625" style="7" bestFit="1" customWidth="1"/>
    <col min="14616" max="14616" width="5.6640625" style="7" customWidth="1"/>
    <col min="14617" max="14617" width="6.44140625" style="7" bestFit="1" customWidth="1"/>
    <col min="14618" max="14618" width="5.6640625" style="7" customWidth="1"/>
    <col min="14619" max="14619" width="6.44140625" style="7" bestFit="1" customWidth="1"/>
    <col min="14620" max="14620" width="5.6640625" style="7" customWidth="1"/>
    <col min="14621" max="14621" width="6.44140625" style="7" bestFit="1" customWidth="1"/>
    <col min="14622" max="14622" width="5.6640625" style="7" customWidth="1"/>
    <col min="14623" max="14623" width="7.44140625" style="7" bestFit="1" customWidth="1"/>
    <col min="14624" max="14843" width="11.44140625" style="7"/>
    <col min="14844" max="14844" width="6.44140625" style="7" customWidth="1"/>
    <col min="14845" max="14845" width="51.5546875" style="7" customWidth="1"/>
    <col min="14846" max="14846" width="5.6640625" style="7" customWidth="1"/>
    <col min="14847" max="14847" width="6.44140625" style="7" bestFit="1" customWidth="1"/>
    <col min="14848" max="14868" width="5.6640625" style="7" customWidth="1"/>
    <col min="14869" max="14869" width="6.44140625" style="7" bestFit="1" customWidth="1"/>
    <col min="14870" max="14870" width="5.6640625" style="7" customWidth="1"/>
    <col min="14871" max="14871" width="6.44140625" style="7" bestFit="1" customWidth="1"/>
    <col min="14872" max="14872" width="5.6640625" style="7" customWidth="1"/>
    <col min="14873" max="14873" width="6.44140625" style="7" bestFit="1" customWidth="1"/>
    <col min="14874" max="14874" width="5.6640625" style="7" customWidth="1"/>
    <col min="14875" max="14875" width="6.44140625" style="7" bestFit="1" customWidth="1"/>
    <col min="14876" max="14876" width="5.6640625" style="7" customWidth="1"/>
    <col min="14877" max="14877" width="6.44140625" style="7" bestFit="1" customWidth="1"/>
    <col min="14878" max="14878" width="5.6640625" style="7" customWidth="1"/>
    <col min="14879" max="14879" width="7.44140625" style="7" bestFit="1" customWidth="1"/>
    <col min="14880" max="15099" width="11.44140625" style="7"/>
    <col min="15100" max="15100" width="6.44140625" style="7" customWidth="1"/>
    <col min="15101" max="15101" width="51.5546875" style="7" customWidth="1"/>
    <col min="15102" max="15102" width="5.6640625" style="7" customWidth="1"/>
    <col min="15103" max="15103" width="6.44140625" style="7" bestFit="1" customWidth="1"/>
    <col min="15104" max="15124" width="5.6640625" style="7" customWidth="1"/>
    <col min="15125" max="15125" width="6.44140625" style="7" bestFit="1" customWidth="1"/>
    <col min="15126" max="15126" width="5.6640625" style="7" customWidth="1"/>
    <col min="15127" max="15127" width="6.44140625" style="7" bestFit="1" customWidth="1"/>
    <col min="15128" max="15128" width="5.6640625" style="7" customWidth="1"/>
    <col min="15129" max="15129" width="6.44140625" style="7" bestFit="1" customWidth="1"/>
    <col min="15130" max="15130" width="5.6640625" style="7" customWidth="1"/>
    <col min="15131" max="15131" width="6.44140625" style="7" bestFit="1" customWidth="1"/>
    <col min="15132" max="15132" width="5.6640625" style="7" customWidth="1"/>
    <col min="15133" max="15133" width="6.44140625" style="7" bestFit="1" customWidth="1"/>
    <col min="15134" max="15134" width="5.6640625" style="7" customWidth="1"/>
    <col min="15135" max="15135" width="7.44140625" style="7" bestFit="1" customWidth="1"/>
    <col min="15136" max="15355" width="11.44140625" style="7"/>
    <col min="15356" max="15356" width="6.44140625" style="7" customWidth="1"/>
    <col min="15357" max="15357" width="51.5546875" style="7" customWidth="1"/>
    <col min="15358" max="15358" width="5.6640625" style="7" customWidth="1"/>
    <col min="15359" max="15359" width="6.44140625" style="7" bestFit="1" customWidth="1"/>
    <col min="15360" max="15380" width="5.6640625" style="7" customWidth="1"/>
    <col min="15381" max="15381" width="6.44140625" style="7" bestFit="1" customWidth="1"/>
    <col min="15382" max="15382" width="5.6640625" style="7" customWidth="1"/>
    <col min="15383" max="15383" width="6.44140625" style="7" bestFit="1" customWidth="1"/>
    <col min="15384" max="15384" width="5.6640625" style="7" customWidth="1"/>
    <col min="15385" max="15385" width="6.44140625" style="7" bestFit="1" customWidth="1"/>
    <col min="15386" max="15386" width="5.6640625" style="7" customWidth="1"/>
    <col min="15387" max="15387" width="6.44140625" style="7" bestFit="1" customWidth="1"/>
    <col min="15388" max="15388" width="5.6640625" style="7" customWidth="1"/>
    <col min="15389" max="15389" width="6.44140625" style="7" bestFit="1" customWidth="1"/>
    <col min="15390" max="15390" width="5.6640625" style="7" customWidth="1"/>
    <col min="15391" max="15391" width="7.44140625" style="7" bestFit="1" customWidth="1"/>
    <col min="15392" max="15611" width="11.44140625" style="7"/>
    <col min="15612" max="15612" width="6.44140625" style="7" customWidth="1"/>
    <col min="15613" max="15613" width="51.5546875" style="7" customWidth="1"/>
    <col min="15614" max="15614" width="5.6640625" style="7" customWidth="1"/>
    <col min="15615" max="15615" width="6.44140625" style="7" bestFit="1" customWidth="1"/>
    <col min="15616" max="15636" width="5.6640625" style="7" customWidth="1"/>
    <col min="15637" max="15637" width="6.44140625" style="7" bestFit="1" customWidth="1"/>
    <col min="15638" max="15638" width="5.6640625" style="7" customWidth="1"/>
    <col min="15639" max="15639" width="6.44140625" style="7" bestFit="1" customWidth="1"/>
    <col min="15640" max="15640" width="5.6640625" style="7" customWidth="1"/>
    <col min="15641" max="15641" width="6.44140625" style="7" bestFit="1" customWidth="1"/>
    <col min="15642" max="15642" width="5.6640625" style="7" customWidth="1"/>
    <col min="15643" max="15643" width="6.44140625" style="7" bestFit="1" customWidth="1"/>
    <col min="15644" max="15644" width="5.6640625" style="7" customWidth="1"/>
    <col min="15645" max="15645" width="6.44140625" style="7" bestFit="1" customWidth="1"/>
    <col min="15646" max="15646" width="5.6640625" style="7" customWidth="1"/>
    <col min="15647" max="15647" width="7.44140625" style="7" bestFit="1" customWidth="1"/>
    <col min="15648" max="15867" width="11.44140625" style="7"/>
    <col min="15868" max="15868" width="6.44140625" style="7" customWidth="1"/>
    <col min="15869" max="15869" width="51.5546875" style="7" customWidth="1"/>
    <col min="15870" max="15870" width="5.6640625" style="7" customWidth="1"/>
    <col min="15871" max="15871" width="6.44140625" style="7" bestFit="1" customWidth="1"/>
    <col min="15872" max="15892" width="5.6640625" style="7" customWidth="1"/>
    <col min="15893" max="15893" width="6.44140625" style="7" bestFit="1" customWidth="1"/>
    <col min="15894" max="15894" width="5.6640625" style="7" customWidth="1"/>
    <col min="15895" max="15895" width="6.44140625" style="7" bestFit="1" customWidth="1"/>
    <col min="15896" max="15896" width="5.6640625" style="7" customWidth="1"/>
    <col min="15897" max="15897" width="6.44140625" style="7" bestFit="1" customWidth="1"/>
    <col min="15898" max="15898" width="5.6640625" style="7" customWidth="1"/>
    <col min="15899" max="15899" width="6.44140625" style="7" bestFit="1" customWidth="1"/>
    <col min="15900" max="15900" width="5.6640625" style="7" customWidth="1"/>
    <col min="15901" max="15901" width="6.44140625" style="7" bestFit="1" customWidth="1"/>
    <col min="15902" max="15902" width="5.6640625" style="7" customWidth="1"/>
    <col min="15903" max="15903" width="7.44140625" style="7" bestFit="1" customWidth="1"/>
    <col min="15904" max="16123" width="11.44140625" style="7"/>
    <col min="16124" max="16124" width="6.44140625" style="7" customWidth="1"/>
    <col min="16125" max="16125" width="51.5546875" style="7" customWidth="1"/>
    <col min="16126" max="16126" width="5.6640625" style="7" customWidth="1"/>
    <col min="16127" max="16127" width="6.44140625" style="7" bestFit="1" customWidth="1"/>
    <col min="16128" max="16148" width="5.6640625" style="7" customWidth="1"/>
    <col min="16149" max="16149" width="6.44140625" style="7" bestFit="1" customWidth="1"/>
    <col min="16150" max="16150" width="5.6640625" style="7" customWidth="1"/>
    <col min="16151" max="16151" width="6.44140625" style="7" bestFit="1" customWidth="1"/>
    <col min="16152" max="16152" width="5.6640625" style="7" customWidth="1"/>
    <col min="16153" max="16153" width="6.44140625" style="7" bestFit="1" customWidth="1"/>
    <col min="16154" max="16154" width="5.6640625" style="7" customWidth="1"/>
    <col min="16155" max="16155" width="6.44140625" style="7" bestFit="1" customWidth="1"/>
    <col min="16156" max="16156" width="5.6640625" style="7" customWidth="1"/>
    <col min="16157" max="16157" width="6.44140625" style="7" bestFit="1" customWidth="1"/>
    <col min="16158" max="16158" width="5.6640625" style="7" customWidth="1"/>
    <col min="16159" max="16159" width="7.44140625" style="7" bestFit="1" customWidth="1"/>
    <col min="16160" max="16384" width="11.44140625" style="7"/>
  </cols>
  <sheetData>
    <row r="1" spans="1:57" ht="13.8" x14ac:dyDescent="0.25">
      <c r="A1" s="99" t="s">
        <v>282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</row>
    <row r="2" spans="1:57" ht="13.8" x14ac:dyDescent="0.25">
      <c r="A2" s="99" t="s">
        <v>163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</row>
    <row r="3" spans="1:57" ht="12" x14ac:dyDescent="0.25">
      <c r="A3" s="108" t="s">
        <v>162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108"/>
    </row>
    <row r="4" spans="1:57" ht="11.4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10"/>
      <c r="AM4" s="11" t="s">
        <v>164</v>
      </c>
    </row>
    <row r="5" spans="1:57" ht="12.75" customHeight="1" x14ac:dyDescent="0.2">
      <c r="A5" s="109" t="s">
        <v>0</v>
      </c>
      <c r="B5" s="109"/>
      <c r="C5" s="112" t="s">
        <v>1</v>
      </c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</row>
    <row r="6" spans="1:57" ht="12.75" customHeight="1" x14ac:dyDescent="0.2">
      <c r="A6" s="110"/>
      <c r="B6" s="110"/>
      <c r="C6" s="112" t="s">
        <v>2</v>
      </c>
      <c r="D6" s="107"/>
      <c r="E6" s="107" t="s">
        <v>3</v>
      </c>
      <c r="F6" s="107"/>
      <c r="G6" s="107" t="s">
        <v>4</v>
      </c>
      <c r="H6" s="107"/>
      <c r="I6" s="107" t="s">
        <v>5</v>
      </c>
      <c r="J6" s="107"/>
      <c r="K6" s="107" t="s">
        <v>6</v>
      </c>
      <c r="L6" s="107"/>
      <c r="M6" s="107" t="s">
        <v>7</v>
      </c>
      <c r="N6" s="107"/>
      <c r="O6" s="107" t="s">
        <v>8</v>
      </c>
      <c r="P6" s="107"/>
      <c r="Q6" s="107" t="s">
        <v>9</v>
      </c>
      <c r="R6" s="107"/>
      <c r="S6" s="107" t="s">
        <v>10</v>
      </c>
      <c r="T6" s="107"/>
      <c r="U6" s="107" t="s">
        <v>11</v>
      </c>
      <c r="V6" s="107"/>
      <c r="W6" s="107" t="s">
        <v>12</v>
      </c>
      <c r="X6" s="107"/>
      <c r="Y6" s="107" t="s">
        <v>13</v>
      </c>
      <c r="Z6" s="107"/>
      <c r="AA6" s="107" t="s">
        <v>14</v>
      </c>
      <c r="AB6" s="107"/>
      <c r="AC6" s="107" t="s">
        <v>15</v>
      </c>
      <c r="AD6" s="107"/>
      <c r="AE6" s="107" t="s">
        <v>16</v>
      </c>
      <c r="AF6" s="107"/>
      <c r="AG6" s="107" t="s">
        <v>17</v>
      </c>
      <c r="AH6" s="107"/>
      <c r="AI6" s="107" t="s">
        <v>18</v>
      </c>
      <c r="AJ6" s="107"/>
      <c r="AK6" s="12"/>
      <c r="AM6" s="12" t="s">
        <v>2</v>
      </c>
      <c r="AN6" s="12" t="s">
        <v>3</v>
      </c>
      <c r="AO6" s="12" t="s">
        <v>4</v>
      </c>
      <c r="AP6" s="12" t="s">
        <v>5</v>
      </c>
      <c r="AQ6" s="12" t="s">
        <v>6</v>
      </c>
      <c r="AR6" s="12" t="s">
        <v>7</v>
      </c>
      <c r="AS6" s="12" t="s">
        <v>8</v>
      </c>
      <c r="AT6" s="12" t="s">
        <v>9</v>
      </c>
      <c r="AU6" s="12" t="s">
        <v>10</v>
      </c>
      <c r="AV6" s="12" t="s">
        <v>11</v>
      </c>
      <c r="AW6" s="12" t="s">
        <v>12</v>
      </c>
      <c r="AX6" s="12" t="s">
        <v>13</v>
      </c>
      <c r="AY6" s="12" t="s">
        <v>14</v>
      </c>
      <c r="AZ6" s="12" t="s">
        <v>15</v>
      </c>
      <c r="BA6" s="12" t="s">
        <v>16</v>
      </c>
      <c r="BB6" s="12" t="s">
        <v>17</v>
      </c>
      <c r="BC6" s="12" t="s">
        <v>18</v>
      </c>
    </row>
    <row r="7" spans="1:57" ht="12" x14ac:dyDescent="0.25">
      <c r="A7" s="111"/>
      <c r="B7" s="111"/>
      <c r="C7" s="13" t="s">
        <v>19</v>
      </c>
      <c r="D7" s="14" t="s">
        <v>20</v>
      </c>
      <c r="E7" s="15" t="s">
        <v>19</v>
      </c>
      <c r="F7" s="15" t="s">
        <v>20</v>
      </c>
      <c r="G7" s="15" t="s">
        <v>19</v>
      </c>
      <c r="H7" s="15" t="s">
        <v>20</v>
      </c>
      <c r="I7" s="15" t="s">
        <v>19</v>
      </c>
      <c r="J7" s="15" t="s">
        <v>20</v>
      </c>
      <c r="K7" s="15" t="s">
        <v>19</v>
      </c>
      <c r="L7" s="15" t="s">
        <v>20</v>
      </c>
      <c r="M7" s="15" t="s">
        <v>19</v>
      </c>
      <c r="N7" s="15" t="s">
        <v>20</v>
      </c>
      <c r="O7" s="15" t="s">
        <v>19</v>
      </c>
      <c r="P7" s="15" t="s">
        <v>20</v>
      </c>
      <c r="Q7" s="15" t="s">
        <v>19</v>
      </c>
      <c r="R7" s="15" t="s">
        <v>20</v>
      </c>
      <c r="S7" s="15" t="s">
        <v>19</v>
      </c>
      <c r="T7" s="15" t="s">
        <v>20</v>
      </c>
      <c r="U7" s="15" t="s">
        <v>19</v>
      </c>
      <c r="V7" s="15" t="s">
        <v>20</v>
      </c>
      <c r="W7" s="15" t="s">
        <v>19</v>
      </c>
      <c r="X7" s="15" t="s">
        <v>20</v>
      </c>
      <c r="Y7" s="15" t="s">
        <v>19</v>
      </c>
      <c r="Z7" s="15" t="s">
        <v>20</v>
      </c>
      <c r="AA7" s="15" t="s">
        <v>19</v>
      </c>
      <c r="AB7" s="15" t="s">
        <v>20</v>
      </c>
      <c r="AC7" s="15" t="s">
        <v>19</v>
      </c>
      <c r="AD7" s="15" t="s">
        <v>20</v>
      </c>
      <c r="AE7" s="15" t="s">
        <v>19</v>
      </c>
      <c r="AF7" s="15" t="s">
        <v>20</v>
      </c>
      <c r="AG7" s="15" t="s">
        <v>19</v>
      </c>
      <c r="AH7" s="15" t="s">
        <v>20</v>
      </c>
      <c r="AI7" s="14" t="s">
        <v>19</v>
      </c>
      <c r="AJ7" s="14" t="s">
        <v>20</v>
      </c>
      <c r="AK7" s="16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</row>
    <row r="8" spans="1:57" ht="12" x14ac:dyDescent="0.25">
      <c r="A8" s="17" t="s">
        <v>161</v>
      </c>
      <c r="B8" s="18" t="s">
        <v>2</v>
      </c>
      <c r="C8" s="19">
        <f>SUM(C9:C78)</f>
        <v>5979</v>
      </c>
      <c r="D8" s="20">
        <f t="shared" ref="D8:D39" si="0">SUM(C8/AM8*100000)</f>
        <v>243.86990831323516</v>
      </c>
      <c r="E8" s="17">
        <f>SUM(E9:E78)</f>
        <v>34</v>
      </c>
      <c r="F8" s="20">
        <f t="shared" ref="F8:F39" si="1">SUM(E8/AN8*100000)</f>
        <v>18.766489672911124</v>
      </c>
      <c r="G8" s="17">
        <f>SUM(G9:G78)</f>
        <v>27</v>
      </c>
      <c r="H8" s="20">
        <f t="shared" ref="H8:H39" si="2">SUM(G8/AO8*100000)</f>
        <v>14.939908368562005</v>
      </c>
      <c r="I8" s="17">
        <f>SUM(I9:I78)</f>
        <v>24</v>
      </c>
      <c r="J8" s="20">
        <f t="shared" ref="J8:J39" si="3">SUM(I8/AP8*100000)</f>
        <v>13.453593510883397</v>
      </c>
      <c r="K8" s="17">
        <f>SUM(K9:K78)</f>
        <v>38</v>
      </c>
      <c r="L8" s="20">
        <f t="shared" ref="L8:L39" si="4">SUM(K8/AQ8*100000)</f>
        <v>19.368880325804955</v>
      </c>
      <c r="M8" s="17">
        <f>SUM(M9:M78)</f>
        <v>63</v>
      </c>
      <c r="N8" s="20">
        <f t="shared" ref="N8:N39" si="5">SUM(M8/AR8*100000)</f>
        <v>30.095014259304374</v>
      </c>
      <c r="O8" s="17">
        <f>SUM(O9:O78)</f>
        <v>169</v>
      </c>
      <c r="P8" s="20">
        <f t="shared" ref="P8:P39" si="6">SUM(O8/AS8*100000)</f>
        <v>78.424093366435415</v>
      </c>
      <c r="Q8" s="17">
        <f>SUM(Q9:Q78)</f>
        <v>228</v>
      </c>
      <c r="R8" s="20">
        <f t="shared" ref="R8:R39" si="7">SUM(Q8/AT8*100000)</f>
        <v>106.82859632846983</v>
      </c>
      <c r="S8" s="17">
        <f>SUM(S9:S78)</f>
        <v>307</v>
      </c>
      <c r="T8" s="20">
        <f t="shared" ref="T8:T39" si="8">SUM(S8/AU8*100000)</f>
        <v>162.97884991081287</v>
      </c>
      <c r="U8" s="17">
        <f>SUM(U9:U78)</f>
        <v>382</v>
      </c>
      <c r="V8" s="20">
        <f t="shared" ref="V8:V39" si="9">SUM(U8/AV8*100000)</f>
        <v>240.79221900745702</v>
      </c>
      <c r="W8" s="17">
        <f>SUM(W9:W78)</f>
        <v>501</v>
      </c>
      <c r="X8" s="20">
        <f t="shared" ref="X8:X39" si="10">SUM(W8/AW8*100000)</f>
        <v>338.31692394959686</v>
      </c>
      <c r="Y8" s="17">
        <f>SUM(Y9:Y78)</f>
        <v>578</v>
      </c>
      <c r="Z8" s="20">
        <f t="shared" ref="Z8:Z39" si="11">SUM(Y8/AX8*100000)</f>
        <v>397.07347233194793</v>
      </c>
      <c r="AA8" s="17">
        <f>SUM(AA9:AA78)</f>
        <v>666</v>
      </c>
      <c r="AB8" s="20">
        <f t="shared" ref="AB8:AB39" si="12">SUM(AA8/AY8*100000)</f>
        <v>519.38734129831244</v>
      </c>
      <c r="AC8" s="17">
        <f>SUM(AC9:AC78)</f>
        <v>643</v>
      </c>
      <c r="AD8" s="20">
        <f t="shared" ref="AD8:AD39" si="13">SUM(AC8/AZ8*100000)</f>
        <v>629.42949998042207</v>
      </c>
      <c r="AE8" s="17">
        <f>SUM(AE9:AE78)</f>
        <v>613</v>
      </c>
      <c r="AF8" s="20">
        <f t="shared" ref="AF8:AF39" si="14">SUM(AE8/BA8*100000)</f>
        <v>852.2648277396213</v>
      </c>
      <c r="AG8" s="17">
        <f>SUM(AG9:AG78)</f>
        <v>510</v>
      </c>
      <c r="AH8" s="20">
        <f t="shared" ref="AH8:AH39" si="15">SUM(AG8/BB8*100000)</f>
        <v>1010.4812664698541</v>
      </c>
      <c r="AI8" s="17">
        <f>SUM(AI9:AI78)</f>
        <v>1196</v>
      </c>
      <c r="AJ8" s="20">
        <f t="shared" ref="AJ8:AJ39" si="16">SUM(AI8/BC8*100000)</f>
        <v>1431.7180616740088</v>
      </c>
      <c r="AK8" s="16"/>
      <c r="AM8" s="12">
        <v>2451717</v>
      </c>
      <c r="AN8" s="12">
        <v>181174</v>
      </c>
      <c r="AO8" s="12">
        <v>180724</v>
      </c>
      <c r="AP8" s="12">
        <v>178391</v>
      </c>
      <c r="AQ8" s="12">
        <v>196191</v>
      </c>
      <c r="AR8" s="12">
        <v>209337</v>
      </c>
      <c r="AS8" s="12">
        <v>215495</v>
      </c>
      <c r="AT8" s="12">
        <v>213426</v>
      </c>
      <c r="AU8" s="12">
        <v>188368</v>
      </c>
      <c r="AV8" s="12">
        <v>158643</v>
      </c>
      <c r="AW8" s="12">
        <v>148086</v>
      </c>
      <c r="AX8" s="12">
        <v>145565</v>
      </c>
      <c r="AY8" s="12">
        <v>128228</v>
      </c>
      <c r="AZ8" s="12">
        <v>102156</v>
      </c>
      <c r="BA8" s="12">
        <v>71926</v>
      </c>
      <c r="BB8" s="12">
        <v>50471</v>
      </c>
      <c r="BC8" s="12">
        <v>83536</v>
      </c>
    </row>
    <row r="9" spans="1:57" ht="12" x14ac:dyDescent="0.25">
      <c r="A9" s="21" t="s">
        <v>21</v>
      </c>
      <c r="B9" s="22" t="s">
        <v>22</v>
      </c>
      <c r="C9" s="19">
        <f>SUM(E9+G9+I9+K9+M9+O9+Q9+S9+U9+W9+Y9+AA9+AC9+AE9+AG9+AI9)</f>
        <v>7</v>
      </c>
      <c r="D9" s="20">
        <f t="shared" si="0"/>
        <v>0.28551419270658074</v>
      </c>
      <c r="E9" s="21">
        <v>0</v>
      </c>
      <c r="F9" s="23">
        <f t="shared" si="1"/>
        <v>0</v>
      </c>
      <c r="G9" s="21">
        <v>0</v>
      </c>
      <c r="H9" s="23">
        <f t="shared" si="2"/>
        <v>0</v>
      </c>
      <c r="I9" s="21">
        <v>0</v>
      </c>
      <c r="J9" s="23">
        <f t="shared" si="3"/>
        <v>0</v>
      </c>
      <c r="K9" s="21">
        <v>0</v>
      </c>
      <c r="L9" s="23">
        <f t="shared" si="4"/>
        <v>0</v>
      </c>
      <c r="M9" s="21">
        <v>0</v>
      </c>
      <c r="N9" s="23">
        <f t="shared" si="5"/>
        <v>0</v>
      </c>
      <c r="O9" s="21">
        <v>0</v>
      </c>
      <c r="P9" s="23">
        <f t="shared" si="6"/>
        <v>0</v>
      </c>
      <c r="Q9" s="21">
        <v>0</v>
      </c>
      <c r="R9" s="23">
        <f t="shared" si="7"/>
        <v>0</v>
      </c>
      <c r="S9" s="21">
        <v>0</v>
      </c>
      <c r="T9" s="23">
        <f t="shared" si="8"/>
        <v>0</v>
      </c>
      <c r="U9" s="21">
        <v>0</v>
      </c>
      <c r="V9" s="23">
        <f t="shared" si="9"/>
        <v>0</v>
      </c>
      <c r="W9" s="21">
        <v>0</v>
      </c>
      <c r="X9" s="23">
        <f t="shared" si="10"/>
        <v>0</v>
      </c>
      <c r="Y9" s="21">
        <v>0</v>
      </c>
      <c r="Z9" s="23">
        <f t="shared" si="11"/>
        <v>0</v>
      </c>
      <c r="AA9" s="21">
        <v>1</v>
      </c>
      <c r="AB9" s="23">
        <f t="shared" si="12"/>
        <v>0.77986087282028882</v>
      </c>
      <c r="AC9" s="21">
        <v>0</v>
      </c>
      <c r="AD9" s="23">
        <f t="shared" si="13"/>
        <v>0</v>
      </c>
      <c r="AE9" s="21">
        <v>2</v>
      </c>
      <c r="AF9" s="23">
        <f t="shared" si="14"/>
        <v>2.7806356533103469</v>
      </c>
      <c r="AG9" s="21">
        <v>1</v>
      </c>
      <c r="AH9" s="23">
        <f t="shared" si="15"/>
        <v>1.981335816607557</v>
      </c>
      <c r="AI9" s="21">
        <v>3</v>
      </c>
      <c r="AJ9" s="23">
        <f t="shared" si="16"/>
        <v>3.5912660409883164</v>
      </c>
      <c r="AM9" s="12">
        <v>2451717</v>
      </c>
      <c r="AN9" s="12">
        <v>181174</v>
      </c>
      <c r="AO9" s="12">
        <v>180724</v>
      </c>
      <c r="AP9" s="12">
        <v>178391</v>
      </c>
      <c r="AQ9" s="12">
        <v>196191</v>
      </c>
      <c r="AR9" s="12">
        <v>209337</v>
      </c>
      <c r="AS9" s="12">
        <v>215495</v>
      </c>
      <c r="AT9" s="12">
        <v>213426</v>
      </c>
      <c r="AU9" s="12">
        <v>188368</v>
      </c>
      <c r="AV9" s="12">
        <v>158643</v>
      </c>
      <c r="AW9" s="12">
        <v>148086</v>
      </c>
      <c r="AX9" s="12">
        <v>145565</v>
      </c>
      <c r="AY9" s="12">
        <v>128228</v>
      </c>
      <c r="AZ9" s="12">
        <v>102156</v>
      </c>
      <c r="BA9" s="12">
        <v>71926</v>
      </c>
      <c r="BB9" s="12">
        <v>50471</v>
      </c>
      <c r="BC9" s="12">
        <v>83536</v>
      </c>
    </row>
    <row r="10" spans="1:57" ht="12" x14ac:dyDescent="0.25">
      <c r="A10" s="21" t="s">
        <v>23</v>
      </c>
      <c r="B10" s="22" t="s">
        <v>24</v>
      </c>
      <c r="C10" s="19">
        <f t="shared" ref="C10:C73" si="17">SUM(E10+G10+I10+K10+M10+O10+Q10+S10+U10+W10+Y10+AA10+AC10+AE10+AG10+AI10)</f>
        <v>0</v>
      </c>
      <c r="D10" s="20">
        <f t="shared" si="0"/>
        <v>0</v>
      </c>
      <c r="E10" s="21">
        <v>0</v>
      </c>
      <c r="F10" s="23">
        <f t="shared" si="1"/>
        <v>0</v>
      </c>
      <c r="G10" s="21">
        <v>0</v>
      </c>
      <c r="H10" s="23">
        <f t="shared" si="2"/>
        <v>0</v>
      </c>
      <c r="I10" s="21">
        <v>0</v>
      </c>
      <c r="J10" s="23">
        <f t="shared" si="3"/>
        <v>0</v>
      </c>
      <c r="K10" s="21">
        <v>0</v>
      </c>
      <c r="L10" s="23">
        <f t="shared" si="4"/>
        <v>0</v>
      </c>
      <c r="M10" s="21">
        <v>0</v>
      </c>
      <c r="N10" s="23">
        <f t="shared" si="5"/>
        <v>0</v>
      </c>
      <c r="O10" s="21">
        <v>0</v>
      </c>
      <c r="P10" s="23">
        <f t="shared" si="6"/>
        <v>0</v>
      </c>
      <c r="Q10" s="21">
        <v>0</v>
      </c>
      <c r="R10" s="23">
        <f t="shared" si="7"/>
        <v>0</v>
      </c>
      <c r="S10" s="21">
        <v>0</v>
      </c>
      <c r="T10" s="23">
        <f t="shared" si="8"/>
        <v>0</v>
      </c>
      <c r="U10" s="21">
        <v>0</v>
      </c>
      <c r="V10" s="23">
        <f t="shared" si="9"/>
        <v>0</v>
      </c>
      <c r="W10" s="21">
        <v>0</v>
      </c>
      <c r="X10" s="23">
        <f t="shared" si="10"/>
        <v>0</v>
      </c>
      <c r="Y10" s="21">
        <v>0</v>
      </c>
      <c r="Z10" s="23">
        <f t="shared" si="11"/>
        <v>0</v>
      </c>
      <c r="AA10" s="21">
        <v>0</v>
      </c>
      <c r="AB10" s="23">
        <f t="shared" si="12"/>
        <v>0</v>
      </c>
      <c r="AC10" s="21">
        <v>0</v>
      </c>
      <c r="AD10" s="23">
        <f t="shared" si="13"/>
        <v>0</v>
      </c>
      <c r="AE10" s="21">
        <v>0</v>
      </c>
      <c r="AF10" s="23">
        <f t="shared" si="14"/>
        <v>0</v>
      </c>
      <c r="AG10" s="21">
        <v>0</v>
      </c>
      <c r="AH10" s="23">
        <f t="shared" si="15"/>
        <v>0</v>
      </c>
      <c r="AI10" s="21">
        <v>0</v>
      </c>
      <c r="AJ10" s="23">
        <f t="shared" si="16"/>
        <v>0</v>
      </c>
      <c r="AM10" s="12">
        <v>2451717</v>
      </c>
      <c r="AN10" s="12">
        <v>181174</v>
      </c>
      <c r="AO10" s="12">
        <v>180724</v>
      </c>
      <c r="AP10" s="12">
        <v>178391</v>
      </c>
      <c r="AQ10" s="12">
        <v>196191</v>
      </c>
      <c r="AR10" s="12">
        <v>209337</v>
      </c>
      <c r="AS10" s="12">
        <v>215495</v>
      </c>
      <c r="AT10" s="12">
        <v>213426</v>
      </c>
      <c r="AU10" s="12">
        <v>188368</v>
      </c>
      <c r="AV10" s="12">
        <v>158643</v>
      </c>
      <c r="AW10" s="12">
        <v>148086</v>
      </c>
      <c r="AX10" s="12">
        <v>145565</v>
      </c>
      <c r="AY10" s="12">
        <v>128228</v>
      </c>
      <c r="AZ10" s="12">
        <v>102156</v>
      </c>
      <c r="BA10" s="12">
        <v>71926</v>
      </c>
      <c r="BB10" s="12">
        <v>50471</v>
      </c>
      <c r="BC10" s="12">
        <v>83536</v>
      </c>
    </row>
    <row r="11" spans="1:57" ht="12" x14ac:dyDescent="0.25">
      <c r="A11" s="21" t="s">
        <v>25</v>
      </c>
      <c r="B11" s="22" t="s">
        <v>26</v>
      </c>
      <c r="C11" s="19">
        <f t="shared" si="17"/>
        <v>8</v>
      </c>
      <c r="D11" s="20">
        <f t="shared" si="0"/>
        <v>0.32630193452180656</v>
      </c>
      <c r="E11" s="21">
        <v>0</v>
      </c>
      <c r="F11" s="23">
        <f t="shared" si="1"/>
        <v>0</v>
      </c>
      <c r="G11" s="21">
        <v>0</v>
      </c>
      <c r="H11" s="23">
        <f t="shared" si="2"/>
        <v>0</v>
      </c>
      <c r="I11" s="21">
        <v>0</v>
      </c>
      <c r="J11" s="23">
        <f t="shared" si="3"/>
        <v>0</v>
      </c>
      <c r="K11" s="21">
        <v>0</v>
      </c>
      <c r="L11" s="23">
        <f t="shared" si="4"/>
        <v>0</v>
      </c>
      <c r="M11" s="21">
        <v>0</v>
      </c>
      <c r="N11" s="23">
        <f t="shared" si="5"/>
        <v>0</v>
      </c>
      <c r="O11" s="21">
        <v>1</v>
      </c>
      <c r="P11" s="23">
        <f t="shared" si="6"/>
        <v>0.46404788974222139</v>
      </c>
      <c r="Q11" s="21">
        <v>0</v>
      </c>
      <c r="R11" s="23">
        <f t="shared" si="7"/>
        <v>0</v>
      </c>
      <c r="S11" s="21">
        <v>1</v>
      </c>
      <c r="T11" s="23">
        <f t="shared" si="8"/>
        <v>0.53087573260851106</v>
      </c>
      <c r="U11" s="21">
        <v>1</v>
      </c>
      <c r="V11" s="23">
        <f t="shared" si="9"/>
        <v>0.6303461230561701</v>
      </c>
      <c r="W11" s="21">
        <v>0</v>
      </c>
      <c r="X11" s="23">
        <f t="shared" si="10"/>
        <v>0</v>
      </c>
      <c r="Y11" s="21">
        <v>3</v>
      </c>
      <c r="Z11" s="23">
        <f t="shared" si="11"/>
        <v>2.0609349775014598</v>
      </c>
      <c r="AA11" s="21">
        <v>0</v>
      </c>
      <c r="AB11" s="23">
        <f t="shared" si="12"/>
        <v>0</v>
      </c>
      <c r="AC11" s="21">
        <v>0</v>
      </c>
      <c r="AD11" s="23">
        <f t="shared" si="13"/>
        <v>0</v>
      </c>
      <c r="AE11" s="21">
        <v>1</v>
      </c>
      <c r="AF11" s="23">
        <f t="shared" si="14"/>
        <v>1.3903178266551734</v>
      </c>
      <c r="AG11" s="21">
        <v>1</v>
      </c>
      <c r="AH11" s="23">
        <f t="shared" si="15"/>
        <v>1.981335816607557</v>
      </c>
      <c r="AI11" s="21">
        <v>0</v>
      </c>
      <c r="AJ11" s="23">
        <f t="shared" si="16"/>
        <v>0</v>
      </c>
      <c r="AM11" s="12">
        <v>2451717</v>
      </c>
      <c r="AN11" s="12">
        <v>181174</v>
      </c>
      <c r="AO11" s="12">
        <v>180724</v>
      </c>
      <c r="AP11" s="12">
        <v>178391</v>
      </c>
      <c r="AQ11" s="12">
        <v>196191</v>
      </c>
      <c r="AR11" s="12">
        <v>209337</v>
      </c>
      <c r="AS11" s="12">
        <v>215495</v>
      </c>
      <c r="AT11" s="12">
        <v>213426</v>
      </c>
      <c r="AU11" s="12">
        <v>188368</v>
      </c>
      <c r="AV11" s="12">
        <v>158643</v>
      </c>
      <c r="AW11" s="12">
        <v>148086</v>
      </c>
      <c r="AX11" s="12">
        <v>145565</v>
      </c>
      <c r="AY11" s="12">
        <v>128228</v>
      </c>
      <c r="AZ11" s="12">
        <v>102156</v>
      </c>
      <c r="BA11" s="12">
        <v>71926</v>
      </c>
      <c r="BB11" s="12">
        <v>50471</v>
      </c>
      <c r="BC11" s="12">
        <v>83536</v>
      </c>
    </row>
    <row r="12" spans="1:57" ht="12" x14ac:dyDescent="0.25">
      <c r="A12" s="21" t="s">
        <v>27</v>
      </c>
      <c r="B12" s="22" t="s">
        <v>28</v>
      </c>
      <c r="C12" s="19">
        <f t="shared" si="17"/>
        <v>2</v>
      </c>
      <c r="D12" s="20">
        <f t="shared" si="0"/>
        <v>8.157548363045164E-2</v>
      </c>
      <c r="E12" s="21">
        <v>0</v>
      </c>
      <c r="F12" s="23">
        <f t="shared" si="1"/>
        <v>0</v>
      </c>
      <c r="G12" s="21">
        <v>0</v>
      </c>
      <c r="H12" s="23">
        <f t="shared" si="2"/>
        <v>0</v>
      </c>
      <c r="I12" s="21">
        <v>0</v>
      </c>
      <c r="J12" s="23">
        <f t="shared" si="3"/>
        <v>0</v>
      </c>
      <c r="K12" s="21">
        <v>0</v>
      </c>
      <c r="L12" s="23">
        <f t="shared" si="4"/>
        <v>0</v>
      </c>
      <c r="M12" s="21">
        <v>0</v>
      </c>
      <c r="N12" s="23">
        <f t="shared" si="5"/>
        <v>0</v>
      </c>
      <c r="O12" s="21">
        <v>0</v>
      </c>
      <c r="P12" s="23">
        <f t="shared" si="6"/>
        <v>0</v>
      </c>
      <c r="Q12" s="21">
        <v>0</v>
      </c>
      <c r="R12" s="23">
        <f t="shared" si="7"/>
        <v>0</v>
      </c>
      <c r="S12" s="21">
        <v>0</v>
      </c>
      <c r="T12" s="23">
        <f t="shared" si="8"/>
        <v>0</v>
      </c>
      <c r="U12" s="21">
        <v>0</v>
      </c>
      <c r="V12" s="23">
        <f t="shared" si="9"/>
        <v>0</v>
      </c>
      <c r="W12" s="21">
        <v>0</v>
      </c>
      <c r="X12" s="23">
        <f t="shared" si="10"/>
        <v>0</v>
      </c>
      <c r="Y12" s="21">
        <v>0</v>
      </c>
      <c r="Z12" s="23">
        <f t="shared" si="11"/>
        <v>0</v>
      </c>
      <c r="AA12" s="21">
        <v>1</v>
      </c>
      <c r="AB12" s="23">
        <f t="shared" si="12"/>
        <v>0.77986087282028882</v>
      </c>
      <c r="AC12" s="21">
        <v>0</v>
      </c>
      <c r="AD12" s="23">
        <f t="shared" si="13"/>
        <v>0</v>
      </c>
      <c r="AE12" s="21">
        <v>1</v>
      </c>
      <c r="AF12" s="23">
        <f t="shared" si="14"/>
        <v>1.3903178266551734</v>
      </c>
      <c r="AG12" s="21">
        <v>0</v>
      </c>
      <c r="AH12" s="23">
        <f t="shared" si="15"/>
        <v>0</v>
      </c>
      <c r="AI12" s="21">
        <v>0</v>
      </c>
      <c r="AJ12" s="23">
        <f t="shared" si="16"/>
        <v>0</v>
      </c>
      <c r="AM12" s="12">
        <v>2451717</v>
      </c>
      <c r="AN12" s="12">
        <v>181174</v>
      </c>
      <c r="AO12" s="12">
        <v>180724</v>
      </c>
      <c r="AP12" s="12">
        <v>178391</v>
      </c>
      <c r="AQ12" s="12">
        <v>196191</v>
      </c>
      <c r="AR12" s="12">
        <v>209337</v>
      </c>
      <c r="AS12" s="12">
        <v>215495</v>
      </c>
      <c r="AT12" s="12">
        <v>213426</v>
      </c>
      <c r="AU12" s="12">
        <v>188368</v>
      </c>
      <c r="AV12" s="12">
        <v>158643</v>
      </c>
      <c r="AW12" s="12">
        <v>148086</v>
      </c>
      <c r="AX12" s="12">
        <v>145565</v>
      </c>
      <c r="AY12" s="12">
        <v>128228</v>
      </c>
      <c r="AZ12" s="12">
        <v>102156</v>
      </c>
      <c r="BA12" s="12">
        <v>71926</v>
      </c>
      <c r="BB12" s="12">
        <v>50471</v>
      </c>
      <c r="BC12" s="12">
        <v>83536</v>
      </c>
      <c r="BE12" s="24"/>
    </row>
    <row r="13" spans="1:57" ht="12" x14ac:dyDescent="0.25">
      <c r="A13" s="21" t="s">
        <v>29</v>
      </c>
      <c r="B13" s="22" t="s">
        <v>30</v>
      </c>
      <c r="C13" s="19">
        <f t="shared" si="17"/>
        <v>0</v>
      </c>
      <c r="D13" s="20">
        <f t="shared" si="0"/>
        <v>0</v>
      </c>
      <c r="E13" s="21">
        <v>0</v>
      </c>
      <c r="F13" s="23">
        <f t="shared" si="1"/>
        <v>0</v>
      </c>
      <c r="G13" s="21">
        <v>0</v>
      </c>
      <c r="H13" s="23">
        <f t="shared" si="2"/>
        <v>0</v>
      </c>
      <c r="I13" s="21">
        <v>0</v>
      </c>
      <c r="J13" s="23">
        <f t="shared" si="3"/>
        <v>0</v>
      </c>
      <c r="K13" s="21">
        <v>0</v>
      </c>
      <c r="L13" s="23">
        <f t="shared" si="4"/>
        <v>0</v>
      </c>
      <c r="M13" s="21">
        <v>0</v>
      </c>
      <c r="N13" s="23">
        <f t="shared" si="5"/>
        <v>0</v>
      </c>
      <c r="O13" s="21">
        <v>0</v>
      </c>
      <c r="P13" s="23">
        <f t="shared" si="6"/>
        <v>0</v>
      </c>
      <c r="Q13" s="21">
        <v>0</v>
      </c>
      <c r="R13" s="23">
        <f t="shared" si="7"/>
        <v>0</v>
      </c>
      <c r="S13" s="21">
        <v>0</v>
      </c>
      <c r="T13" s="23">
        <f t="shared" si="8"/>
        <v>0</v>
      </c>
      <c r="U13" s="21">
        <v>0</v>
      </c>
      <c r="V13" s="23">
        <f t="shared" si="9"/>
        <v>0</v>
      </c>
      <c r="W13" s="21">
        <v>0</v>
      </c>
      <c r="X13" s="23">
        <f t="shared" si="10"/>
        <v>0</v>
      </c>
      <c r="Y13" s="21">
        <v>0</v>
      </c>
      <c r="Z13" s="23">
        <f t="shared" si="11"/>
        <v>0</v>
      </c>
      <c r="AA13" s="21">
        <v>0</v>
      </c>
      <c r="AB13" s="23">
        <f t="shared" si="12"/>
        <v>0</v>
      </c>
      <c r="AC13" s="21">
        <v>0</v>
      </c>
      <c r="AD13" s="23">
        <f t="shared" si="13"/>
        <v>0</v>
      </c>
      <c r="AE13" s="21">
        <v>0</v>
      </c>
      <c r="AF13" s="23">
        <f t="shared" si="14"/>
        <v>0</v>
      </c>
      <c r="AG13" s="21">
        <v>0</v>
      </c>
      <c r="AH13" s="23">
        <f t="shared" si="15"/>
        <v>0</v>
      </c>
      <c r="AI13" s="21">
        <v>0</v>
      </c>
      <c r="AJ13" s="23">
        <f t="shared" si="16"/>
        <v>0</v>
      </c>
      <c r="AM13" s="12">
        <v>2451717</v>
      </c>
      <c r="AN13" s="12">
        <v>181174</v>
      </c>
      <c r="AO13" s="12">
        <v>180724</v>
      </c>
      <c r="AP13" s="12">
        <v>178391</v>
      </c>
      <c r="AQ13" s="12">
        <v>196191</v>
      </c>
      <c r="AR13" s="12">
        <v>209337</v>
      </c>
      <c r="AS13" s="12">
        <v>215495</v>
      </c>
      <c r="AT13" s="12">
        <v>213426</v>
      </c>
      <c r="AU13" s="12">
        <v>188368</v>
      </c>
      <c r="AV13" s="12">
        <v>158643</v>
      </c>
      <c r="AW13" s="12">
        <v>148086</v>
      </c>
      <c r="AX13" s="12">
        <v>145565</v>
      </c>
      <c r="AY13" s="12">
        <v>128228</v>
      </c>
      <c r="AZ13" s="12">
        <v>102156</v>
      </c>
      <c r="BA13" s="12">
        <v>71926</v>
      </c>
      <c r="BB13" s="12">
        <v>50471</v>
      </c>
      <c r="BC13" s="12">
        <v>83536</v>
      </c>
      <c r="BE13" s="25"/>
    </row>
    <row r="14" spans="1:57" ht="12" x14ac:dyDescent="0.25">
      <c r="A14" s="21" t="s">
        <v>31</v>
      </c>
      <c r="B14" s="22" t="s">
        <v>32</v>
      </c>
      <c r="C14" s="19">
        <f t="shared" si="17"/>
        <v>3</v>
      </c>
      <c r="D14" s="20">
        <f t="shared" si="0"/>
        <v>0.12236322544567745</v>
      </c>
      <c r="E14" s="26">
        <v>0</v>
      </c>
      <c r="F14" s="23">
        <f t="shared" si="1"/>
        <v>0</v>
      </c>
      <c r="G14" s="21">
        <v>0</v>
      </c>
      <c r="H14" s="23">
        <f t="shared" si="2"/>
        <v>0</v>
      </c>
      <c r="I14" s="26">
        <v>0</v>
      </c>
      <c r="J14" s="23">
        <f t="shared" si="3"/>
        <v>0</v>
      </c>
      <c r="K14" s="26">
        <v>0</v>
      </c>
      <c r="L14" s="23">
        <f t="shared" si="4"/>
        <v>0</v>
      </c>
      <c r="M14" s="21">
        <v>1</v>
      </c>
      <c r="N14" s="23">
        <f t="shared" si="5"/>
        <v>0.47769863903657733</v>
      </c>
      <c r="O14" s="21">
        <v>0</v>
      </c>
      <c r="P14" s="23">
        <f t="shared" si="6"/>
        <v>0</v>
      </c>
      <c r="Q14" s="21">
        <v>0</v>
      </c>
      <c r="R14" s="23">
        <f t="shared" si="7"/>
        <v>0</v>
      </c>
      <c r="S14" s="21">
        <v>0</v>
      </c>
      <c r="T14" s="23">
        <f t="shared" si="8"/>
        <v>0</v>
      </c>
      <c r="U14" s="21">
        <v>0</v>
      </c>
      <c r="V14" s="23">
        <f t="shared" si="9"/>
        <v>0</v>
      </c>
      <c r="W14" s="21">
        <v>0</v>
      </c>
      <c r="X14" s="23">
        <f t="shared" si="10"/>
        <v>0</v>
      </c>
      <c r="Y14" s="21">
        <v>0</v>
      </c>
      <c r="Z14" s="23">
        <f t="shared" si="11"/>
        <v>0</v>
      </c>
      <c r="AA14" s="21">
        <v>0</v>
      </c>
      <c r="AB14" s="23">
        <f t="shared" si="12"/>
        <v>0</v>
      </c>
      <c r="AC14" s="21">
        <v>1</v>
      </c>
      <c r="AD14" s="23">
        <f t="shared" si="13"/>
        <v>0.97889502329770162</v>
      </c>
      <c r="AE14" s="21">
        <v>0</v>
      </c>
      <c r="AF14" s="23">
        <f t="shared" si="14"/>
        <v>0</v>
      </c>
      <c r="AG14" s="21">
        <v>0</v>
      </c>
      <c r="AH14" s="23">
        <f t="shared" si="15"/>
        <v>0</v>
      </c>
      <c r="AI14" s="21">
        <v>1</v>
      </c>
      <c r="AJ14" s="23">
        <f t="shared" si="16"/>
        <v>1.1970886803294387</v>
      </c>
      <c r="AM14" s="12">
        <v>2451717</v>
      </c>
      <c r="AN14" s="12">
        <v>181174</v>
      </c>
      <c r="AO14" s="12">
        <v>180724</v>
      </c>
      <c r="AP14" s="12">
        <v>178391</v>
      </c>
      <c r="AQ14" s="12">
        <v>196191</v>
      </c>
      <c r="AR14" s="12">
        <v>209337</v>
      </c>
      <c r="AS14" s="12">
        <v>215495</v>
      </c>
      <c r="AT14" s="12">
        <v>213426</v>
      </c>
      <c r="AU14" s="12">
        <v>188368</v>
      </c>
      <c r="AV14" s="12">
        <v>158643</v>
      </c>
      <c r="AW14" s="12">
        <v>148086</v>
      </c>
      <c r="AX14" s="12">
        <v>145565</v>
      </c>
      <c r="AY14" s="12">
        <v>128228</v>
      </c>
      <c r="AZ14" s="12">
        <v>102156</v>
      </c>
      <c r="BA14" s="12">
        <v>71926</v>
      </c>
      <c r="BB14" s="12">
        <v>50471</v>
      </c>
      <c r="BC14" s="12">
        <v>83536</v>
      </c>
    </row>
    <row r="15" spans="1:57" ht="12" x14ac:dyDescent="0.25">
      <c r="A15" s="21" t="s">
        <v>33</v>
      </c>
      <c r="B15" s="22" t="s">
        <v>34</v>
      </c>
      <c r="C15" s="19">
        <f t="shared" si="17"/>
        <v>4</v>
      </c>
      <c r="D15" s="20">
        <f t="shared" si="0"/>
        <v>0.16315096726090328</v>
      </c>
      <c r="E15" s="21">
        <v>0</v>
      </c>
      <c r="F15" s="23">
        <f t="shared" si="1"/>
        <v>0</v>
      </c>
      <c r="G15" s="21">
        <v>1</v>
      </c>
      <c r="H15" s="23">
        <f t="shared" si="2"/>
        <v>0.55332993957637056</v>
      </c>
      <c r="I15" s="26">
        <v>0</v>
      </c>
      <c r="J15" s="23">
        <f t="shared" si="3"/>
        <v>0</v>
      </c>
      <c r="K15" s="26">
        <v>0</v>
      </c>
      <c r="L15" s="23">
        <f t="shared" si="4"/>
        <v>0</v>
      </c>
      <c r="M15" s="21">
        <v>0</v>
      </c>
      <c r="N15" s="23">
        <f t="shared" si="5"/>
        <v>0</v>
      </c>
      <c r="O15" s="21">
        <v>0</v>
      </c>
      <c r="P15" s="23">
        <f t="shared" si="6"/>
        <v>0</v>
      </c>
      <c r="Q15" s="21">
        <v>0</v>
      </c>
      <c r="R15" s="23">
        <f t="shared" si="7"/>
        <v>0</v>
      </c>
      <c r="S15" s="21">
        <v>0</v>
      </c>
      <c r="T15" s="23">
        <f t="shared" si="8"/>
        <v>0</v>
      </c>
      <c r="U15" s="21">
        <v>0</v>
      </c>
      <c r="V15" s="23">
        <f t="shared" si="9"/>
        <v>0</v>
      </c>
      <c r="W15" s="21">
        <v>0</v>
      </c>
      <c r="X15" s="23">
        <f t="shared" si="10"/>
        <v>0</v>
      </c>
      <c r="Y15" s="21">
        <v>0</v>
      </c>
      <c r="Z15" s="23">
        <f t="shared" si="11"/>
        <v>0</v>
      </c>
      <c r="AA15" s="21">
        <v>0</v>
      </c>
      <c r="AB15" s="23">
        <f t="shared" si="12"/>
        <v>0</v>
      </c>
      <c r="AC15" s="21">
        <v>1</v>
      </c>
      <c r="AD15" s="23">
        <f t="shared" si="13"/>
        <v>0.97889502329770162</v>
      </c>
      <c r="AE15" s="21">
        <v>0</v>
      </c>
      <c r="AF15" s="23">
        <f t="shared" si="14"/>
        <v>0</v>
      </c>
      <c r="AG15" s="21">
        <v>1</v>
      </c>
      <c r="AH15" s="23">
        <f t="shared" si="15"/>
        <v>1.981335816607557</v>
      </c>
      <c r="AI15" s="21">
        <v>1</v>
      </c>
      <c r="AJ15" s="23">
        <f t="shared" si="16"/>
        <v>1.1970886803294387</v>
      </c>
      <c r="AM15" s="12">
        <v>2451717</v>
      </c>
      <c r="AN15" s="12">
        <v>181174</v>
      </c>
      <c r="AO15" s="12">
        <v>180724</v>
      </c>
      <c r="AP15" s="12">
        <v>178391</v>
      </c>
      <c r="AQ15" s="12">
        <v>196191</v>
      </c>
      <c r="AR15" s="12">
        <v>209337</v>
      </c>
      <c r="AS15" s="12">
        <v>215495</v>
      </c>
      <c r="AT15" s="12">
        <v>213426</v>
      </c>
      <c r="AU15" s="12">
        <v>188368</v>
      </c>
      <c r="AV15" s="12">
        <v>158643</v>
      </c>
      <c r="AW15" s="12">
        <v>148086</v>
      </c>
      <c r="AX15" s="12">
        <v>145565</v>
      </c>
      <c r="AY15" s="12">
        <v>128228</v>
      </c>
      <c r="AZ15" s="12">
        <v>102156</v>
      </c>
      <c r="BA15" s="12">
        <v>71926</v>
      </c>
      <c r="BB15" s="12">
        <v>50471</v>
      </c>
      <c r="BC15" s="12">
        <v>83536</v>
      </c>
    </row>
    <row r="16" spans="1:57" ht="12" x14ac:dyDescent="0.25">
      <c r="A16" s="21" t="s">
        <v>35</v>
      </c>
      <c r="B16" s="22" t="s">
        <v>36</v>
      </c>
      <c r="C16" s="19">
        <f t="shared" si="17"/>
        <v>14</v>
      </c>
      <c r="D16" s="20">
        <f t="shared" si="0"/>
        <v>0.57102838541316148</v>
      </c>
      <c r="E16" s="21">
        <v>0</v>
      </c>
      <c r="F16" s="23">
        <f t="shared" si="1"/>
        <v>0</v>
      </c>
      <c r="G16" s="21">
        <v>0</v>
      </c>
      <c r="H16" s="23">
        <f t="shared" si="2"/>
        <v>0</v>
      </c>
      <c r="I16" s="26">
        <v>0</v>
      </c>
      <c r="J16" s="23">
        <f t="shared" si="3"/>
        <v>0</v>
      </c>
      <c r="K16" s="26">
        <v>1</v>
      </c>
      <c r="L16" s="23">
        <f t="shared" si="4"/>
        <v>0.50970737699486723</v>
      </c>
      <c r="M16" s="21">
        <v>0</v>
      </c>
      <c r="N16" s="23">
        <f t="shared" si="5"/>
        <v>0</v>
      </c>
      <c r="O16" s="21">
        <v>2</v>
      </c>
      <c r="P16" s="23">
        <f t="shared" si="6"/>
        <v>0.92809577948444277</v>
      </c>
      <c r="Q16" s="21">
        <v>2</v>
      </c>
      <c r="R16" s="23">
        <f t="shared" si="7"/>
        <v>0.93709295024973527</v>
      </c>
      <c r="S16" s="21">
        <v>1</v>
      </c>
      <c r="T16" s="23">
        <f t="shared" si="8"/>
        <v>0.53087573260851106</v>
      </c>
      <c r="U16" s="21">
        <v>2</v>
      </c>
      <c r="V16" s="23">
        <f t="shared" si="9"/>
        <v>1.2606922461123402</v>
      </c>
      <c r="W16" s="21">
        <v>0</v>
      </c>
      <c r="X16" s="23">
        <f t="shared" si="10"/>
        <v>0</v>
      </c>
      <c r="Y16" s="21">
        <v>2</v>
      </c>
      <c r="Z16" s="23">
        <f t="shared" si="11"/>
        <v>1.37395665166764</v>
      </c>
      <c r="AA16" s="21">
        <v>0</v>
      </c>
      <c r="AB16" s="23">
        <f t="shared" si="12"/>
        <v>0</v>
      </c>
      <c r="AC16" s="21">
        <v>1</v>
      </c>
      <c r="AD16" s="23">
        <f t="shared" si="13"/>
        <v>0.97889502329770162</v>
      </c>
      <c r="AE16" s="21">
        <v>0</v>
      </c>
      <c r="AF16" s="23">
        <f t="shared" si="14"/>
        <v>0</v>
      </c>
      <c r="AG16" s="21">
        <v>2</v>
      </c>
      <c r="AH16" s="23">
        <f t="shared" si="15"/>
        <v>3.962671633215114</v>
      </c>
      <c r="AI16" s="21">
        <v>1</v>
      </c>
      <c r="AJ16" s="23">
        <f t="shared" si="16"/>
        <v>1.1970886803294387</v>
      </c>
      <c r="AM16" s="12">
        <v>2451717</v>
      </c>
      <c r="AN16" s="12">
        <v>181174</v>
      </c>
      <c r="AO16" s="12">
        <v>180724</v>
      </c>
      <c r="AP16" s="12">
        <v>178391</v>
      </c>
      <c r="AQ16" s="12">
        <v>196191</v>
      </c>
      <c r="AR16" s="12">
        <v>209337</v>
      </c>
      <c r="AS16" s="12">
        <v>215495</v>
      </c>
      <c r="AT16" s="12">
        <v>213426</v>
      </c>
      <c r="AU16" s="12">
        <v>188368</v>
      </c>
      <c r="AV16" s="12">
        <v>158643</v>
      </c>
      <c r="AW16" s="12">
        <v>148086</v>
      </c>
      <c r="AX16" s="12">
        <v>145565</v>
      </c>
      <c r="AY16" s="12">
        <v>128228</v>
      </c>
      <c r="AZ16" s="12">
        <v>102156</v>
      </c>
      <c r="BA16" s="12">
        <v>71926</v>
      </c>
      <c r="BB16" s="12">
        <v>50471</v>
      </c>
      <c r="BC16" s="12">
        <v>83536</v>
      </c>
    </row>
    <row r="17" spans="1:55" ht="12" x14ac:dyDescent="0.25">
      <c r="A17" s="21" t="s">
        <v>37</v>
      </c>
      <c r="B17" s="22" t="s">
        <v>38</v>
      </c>
      <c r="C17" s="19">
        <f t="shared" si="17"/>
        <v>6</v>
      </c>
      <c r="D17" s="20">
        <f t="shared" si="0"/>
        <v>0.24472645089135489</v>
      </c>
      <c r="E17" s="21">
        <v>0</v>
      </c>
      <c r="F17" s="23">
        <f t="shared" si="1"/>
        <v>0</v>
      </c>
      <c r="G17" s="21">
        <v>0</v>
      </c>
      <c r="H17" s="23">
        <f t="shared" si="2"/>
        <v>0</v>
      </c>
      <c r="I17" s="26">
        <v>1</v>
      </c>
      <c r="J17" s="23">
        <f t="shared" si="3"/>
        <v>0.56056639628680816</v>
      </c>
      <c r="K17" s="26">
        <v>0</v>
      </c>
      <c r="L17" s="23">
        <f t="shared" si="4"/>
        <v>0</v>
      </c>
      <c r="M17" s="21">
        <v>0</v>
      </c>
      <c r="N17" s="23">
        <f t="shared" si="5"/>
        <v>0</v>
      </c>
      <c r="O17" s="21">
        <v>1</v>
      </c>
      <c r="P17" s="23">
        <f t="shared" si="6"/>
        <v>0.46404788974222139</v>
      </c>
      <c r="Q17" s="21">
        <v>1</v>
      </c>
      <c r="R17" s="23">
        <f t="shared" si="7"/>
        <v>0.46854647512486763</v>
      </c>
      <c r="S17" s="21">
        <v>0</v>
      </c>
      <c r="T17" s="23">
        <f t="shared" si="8"/>
        <v>0</v>
      </c>
      <c r="U17" s="21">
        <v>0</v>
      </c>
      <c r="V17" s="23">
        <f t="shared" si="9"/>
        <v>0</v>
      </c>
      <c r="W17" s="21">
        <v>0</v>
      </c>
      <c r="X17" s="23">
        <f t="shared" si="10"/>
        <v>0</v>
      </c>
      <c r="Y17" s="21">
        <v>1</v>
      </c>
      <c r="Z17" s="23">
        <f t="shared" si="11"/>
        <v>0.68697832583382001</v>
      </c>
      <c r="AA17" s="21">
        <v>1</v>
      </c>
      <c r="AB17" s="23">
        <f t="shared" si="12"/>
        <v>0.77986087282028882</v>
      </c>
      <c r="AC17" s="21">
        <v>1</v>
      </c>
      <c r="AD17" s="23">
        <f t="shared" si="13"/>
        <v>0.97889502329770162</v>
      </c>
      <c r="AE17" s="21">
        <v>0</v>
      </c>
      <c r="AF17" s="23">
        <f t="shared" si="14"/>
        <v>0</v>
      </c>
      <c r="AG17" s="21">
        <v>0</v>
      </c>
      <c r="AH17" s="23">
        <f t="shared" si="15"/>
        <v>0</v>
      </c>
      <c r="AI17" s="21">
        <v>0</v>
      </c>
      <c r="AJ17" s="23">
        <f t="shared" si="16"/>
        <v>0</v>
      </c>
      <c r="AM17" s="12">
        <v>2451717</v>
      </c>
      <c r="AN17" s="12">
        <v>181174</v>
      </c>
      <c r="AO17" s="12">
        <v>180724</v>
      </c>
      <c r="AP17" s="12">
        <v>178391</v>
      </c>
      <c r="AQ17" s="12">
        <v>196191</v>
      </c>
      <c r="AR17" s="12">
        <v>209337</v>
      </c>
      <c r="AS17" s="12">
        <v>215495</v>
      </c>
      <c r="AT17" s="12">
        <v>213426</v>
      </c>
      <c r="AU17" s="12">
        <v>188368</v>
      </c>
      <c r="AV17" s="12">
        <v>158643</v>
      </c>
      <c r="AW17" s="12">
        <v>148086</v>
      </c>
      <c r="AX17" s="12">
        <v>145565</v>
      </c>
      <c r="AY17" s="12">
        <v>128228</v>
      </c>
      <c r="AZ17" s="12">
        <v>102156</v>
      </c>
      <c r="BA17" s="12">
        <v>71926</v>
      </c>
      <c r="BB17" s="12">
        <v>50471</v>
      </c>
      <c r="BC17" s="12">
        <v>83536</v>
      </c>
    </row>
    <row r="18" spans="1:55" ht="12" x14ac:dyDescent="0.25">
      <c r="A18" s="21" t="s">
        <v>39</v>
      </c>
      <c r="B18" s="22" t="s">
        <v>40</v>
      </c>
      <c r="C18" s="19">
        <f t="shared" si="17"/>
        <v>9</v>
      </c>
      <c r="D18" s="20">
        <f t="shared" si="0"/>
        <v>0.36708967633703238</v>
      </c>
      <c r="E18" s="21">
        <v>0</v>
      </c>
      <c r="F18" s="23">
        <f t="shared" si="1"/>
        <v>0</v>
      </c>
      <c r="G18" s="21">
        <v>0</v>
      </c>
      <c r="H18" s="23">
        <f t="shared" si="2"/>
        <v>0</v>
      </c>
      <c r="I18" s="26">
        <v>0</v>
      </c>
      <c r="J18" s="23">
        <f t="shared" si="3"/>
        <v>0</v>
      </c>
      <c r="K18" s="26">
        <v>0</v>
      </c>
      <c r="L18" s="23">
        <f t="shared" si="4"/>
        <v>0</v>
      </c>
      <c r="M18" s="21">
        <v>0</v>
      </c>
      <c r="N18" s="23">
        <f t="shared" si="5"/>
        <v>0</v>
      </c>
      <c r="O18" s="21">
        <v>0</v>
      </c>
      <c r="P18" s="23">
        <f t="shared" si="6"/>
        <v>0</v>
      </c>
      <c r="Q18" s="21">
        <v>0</v>
      </c>
      <c r="R18" s="23">
        <f t="shared" si="7"/>
        <v>0</v>
      </c>
      <c r="S18" s="21">
        <v>0</v>
      </c>
      <c r="T18" s="23">
        <f t="shared" si="8"/>
        <v>0</v>
      </c>
      <c r="U18" s="21">
        <v>0</v>
      </c>
      <c r="V18" s="23">
        <f t="shared" si="9"/>
        <v>0</v>
      </c>
      <c r="W18" s="21">
        <v>0</v>
      </c>
      <c r="X18" s="23">
        <f t="shared" si="10"/>
        <v>0</v>
      </c>
      <c r="Y18" s="21">
        <v>2</v>
      </c>
      <c r="Z18" s="23">
        <f t="shared" si="11"/>
        <v>1.37395665166764</v>
      </c>
      <c r="AA18" s="21">
        <v>3</v>
      </c>
      <c r="AB18" s="23">
        <f t="shared" si="12"/>
        <v>2.3395826184608666</v>
      </c>
      <c r="AC18" s="21">
        <v>0</v>
      </c>
      <c r="AD18" s="23">
        <f t="shared" si="13"/>
        <v>0</v>
      </c>
      <c r="AE18" s="21">
        <v>1</v>
      </c>
      <c r="AF18" s="23">
        <f t="shared" si="14"/>
        <v>1.3903178266551734</v>
      </c>
      <c r="AG18" s="21">
        <v>1</v>
      </c>
      <c r="AH18" s="23">
        <f t="shared" si="15"/>
        <v>1.981335816607557</v>
      </c>
      <c r="AI18" s="21">
        <v>2</v>
      </c>
      <c r="AJ18" s="23">
        <f t="shared" si="16"/>
        <v>2.3941773606588774</v>
      </c>
      <c r="AM18" s="12">
        <v>2451717</v>
      </c>
      <c r="AN18" s="12">
        <v>181174</v>
      </c>
      <c r="AO18" s="12">
        <v>180724</v>
      </c>
      <c r="AP18" s="12">
        <v>178391</v>
      </c>
      <c r="AQ18" s="12">
        <v>196191</v>
      </c>
      <c r="AR18" s="12">
        <v>209337</v>
      </c>
      <c r="AS18" s="12">
        <v>215495</v>
      </c>
      <c r="AT18" s="12">
        <v>213426</v>
      </c>
      <c r="AU18" s="12">
        <v>188368</v>
      </c>
      <c r="AV18" s="12">
        <v>158643</v>
      </c>
      <c r="AW18" s="12">
        <v>148086</v>
      </c>
      <c r="AX18" s="12">
        <v>145565</v>
      </c>
      <c r="AY18" s="12">
        <v>128228</v>
      </c>
      <c r="AZ18" s="12">
        <v>102156</v>
      </c>
      <c r="BA18" s="12">
        <v>71926</v>
      </c>
      <c r="BB18" s="12">
        <v>50471</v>
      </c>
      <c r="BC18" s="12">
        <v>83536</v>
      </c>
    </row>
    <row r="19" spans="1:55" ht="12" x14ac:dyDescent="0.25">
      <c r="A19" s="21" t="s">
        <v>41</v>
      </c>
      <c r="B19" s="22" t="s">
        <v>42</v>
      </c>
      <c r="C19" s="19">
        <f t="shared" si="17"/>
        <v>1</v>
      </c>
      <c r="D19" s="20">
        <f t="shared" si="0"/>
        <v>4.078774181522582E-2</v>
      </c>
      <c r="E19" s="21">
        <v>0</v>
      </c>
      <c r="F19" s="23">
        <f t="shared" si="1"/>
        <v>0</v>
      </c>
      <c r="G19" s="21">
        <v>0</v>
      </c>
      <c r="H19" s="23">
        <f t="shared" si="2"/>
        <v>0</v>
      </c>
      <c r="I19" s="26">
        <v>0</v>
      </c>
      <c r="J19" s="23">
        <f t="shared" si="3"/>
        <v>0</v>
      </c>
      <c r="K19" s="26">
        <v>0</v>
      </c>
      <c r="L19" s="23">
        <f t="shared" si="4"/>
        <v>0</v>
      </c>
      <c r="M19" s="21">
        <v>0</v>
      </c>
      <c r="N19" s="23">
        <f t="shared" si="5"/>
        <v>0</v>
      </c>
      <c r="O19" s="21">
        <v>0</v>
      </c>
      <c r="P19" s="23">
        <f t="shared" si="6"/>
        <v>0</v>
      </c>
      <c r="Q19" s="21">
        <v>0</v>
      </c>
      <c r="R19" s="23">
        <f t="shared" si="7"/>
        <v>0</v>
      </c>
      <c r="S19" s="21">
        <v>0</v>
      </c>
      <c r="T19" s="23">
        <f t="shared" si="8"/>
        <v>0</v>
      </c>
      <c r="U19" s="21">
        <v>0</v>
      </c>
      <c r="V19" s="23">
        <f t="shared" si="9"/>
        <v>0</v>
      </c>
      <c r="W19" s="21">
        <v>0</v>
      </c>
      <c r="X19" s="23">
        <f t="shared" si="10"/>
        <v>0</v>
      </c>
      <c r="Y19" s="21">
        <v>0</v>
      </c>
      <c r="Z19" s="23">
        <f t="shared" si="11"/>
        <v>0</v>
      </c>
      <c r="AA19" s="21">
        <v>0</v>
      </c>
      <c r="AB19" s="23">
        <f t="shared" si="12"/>
        <v>0</v>
      </c>
      <c r="AC19" s="21">
        <v>0</v>
      </c>
      <c r="AD19" s="23">
        <f t="shared" si="13"/>
        <v>0</v>
      </c>
      <c r="AE19" s="21">
        <v>1</v>
      </c>
      <c r="AF19" s="23">
        <f t="shared" si="14"/>
        <v>1.3903178266551734</v>
      </c>
      <c r="AG19" s="21">
        <v>0</v>
      </c>
      <c r="AH19" s="23">
        <f t="shared" si="15"/>
        <v>0</v>
      </c>
      <c r="AI19" s="21">
        <v>0</v>
      </c>
      <c r="AJ19" s="23">
        <f t="shared" si="16"/>
        <v>0</v>
      </c>
      <c r="AM19" s="12">
        <v>2451717</v>
      </c>
      <c r="AN19" s="12">
        <v>181174</v>
      </c>
      <c r="AO19" s="12">
        <v>180724</v>
      </c>
      <c r="AP19" s="12">
        <v>178391</v>
      </c>
      <c r="AQ19" s="12">
        <v>196191</v>
      </c>
      <c r="AR19" s="12">
        <v>209337</v>
      </c>
      <c r="AS19" s="12">
        <v>215495</v>
      </c>
      <c r="AT19" s="12">
        <v>213426</v>
      </c>
      <c r="AU19" s="12">
        <v>188368</v>
      </c>
      <c r="AV19" s="12">
        <v>158643</v>
      </c>
      <c r="AW19" s="12">
        <v>148086</v>
      </c>
      <c r="AX19" s="12">
        <v>145565</v>
      </c>
      <c r="AY19" s="12">
        <v>128228</v>
      </c>
      <c r="AZ19" s="12">
        <v>102156</v>
      </c>
      <c r="BA19" s="12">
        <v>71926</v>
      </c>
      <c r="BB19" s="12">
        <v>50471</v>
      </c>
      <c r="BC19" s="12">
        <v>83536</v>
      </c>
    </row>
    <row r="20" spans="1:55" ht="12" x14ac:dyDescent="0.25">
      <c r="A20" s="21" t="s">
        <v>43</v>
      </c>
      <c r="B20" s="22" t="s">
        <v>44</v>
      </c>
      <c r="C20" s="19">
        <f t="shared" si="17"/>
        <v>4</v>
      </c>
      <c r="D20" s="20">
        <f t="shared" si="0"/>
        <v>0.16315096726090328</v>
      </c>
      <c r="E20" s="21">
        <v>0</v>
      </c>
      <c r="F20" s="23">
        <f t="shared" si="1"/>
        <v>0</v>
      </c>
      <c r="G20" s="21">
        <v>0</v>
      </c>
      <c r="H20" s="23">
        <f t="shared" si="2"/>
        <v>0</v>
      </c>
      <c r="I20" s="26">
        <v>1</v>
      </c>
      <c r="J20" s="23">
        <f t="shared" si="3"/>
        <v>0.56056639628680816</v>
      </c>
      <c r="K20" s="26">
        <v>1</v>
      </c>
      <c r="L20" s="23">
        <f t="shared" si="4"/>
        <v>0.50970737699486723</v>
      </c>
      <c r="M20" s="21">
        <v>0</v>
      </c>
      <c r="N20" s="23">
        <f t="shared" si="5"/>
        <v>0</v>
      </c>
      <c r="O20" s="21">
        <v>1</v>
      </c>
      <c r="P20" s="23">
        <f t="shared" si="6"/>
        <v>0.46404788974222139</v>
      </c>
      <c r="Q20" s="21">
        <v>1</v>
      </c>
      <c r="R20" s="23">
        <f t="shared" si="7"/>
        <v>0.46854647512486763</v>
      </c>
      <c r="S20" s="21">
        <v>0</v>
      </c>
      <c r="T20" s="23">
        <f t="shared" si="8"/>
        <v>0</v>
      </c>
      <c r="U20" s="21">
        <v>0</v>
      </c>
      <c r="V20" s="23">
        <f t="shared" si="9"/>
        <v>0</v>
      </c>
      <c r="W20" s="21">
        <v>0</v>
      </c>
      <c r="X20" s="23">
        <f t="shared" si="10"/>
        <v>0</v>
      </c>
      <c r="Y20" s="21">
        <v>0</v>
      </c>
      <c r="Z20" s="23">
        <f t="shared" si="11"/>
        <v>0</v>
      </c>
      <c r="AA20" s="21">
        <v>0</v>
      </c>
      <c r="AB20" s="23">
        <f t="shared" si="12"/>
        <v>0</v>
      </c>
      <c r="AC20" s="21">
        <v>0</v>
      </c>
      <c r="AD20" s="23">
        <f t="shared" si="13"/>
        <v>0</v>
      </c>
      <c r="AE20" s="21">
        <v>0</v>
      </c>
      <c r="AF20" s="23">
        <f t="shared" si="14"/>
        <v>0</v>
      </c>
      <c r="AG20" s="21">
        <v>0</v>
      </c>
      <c r="AH20" s="23">
        <f t="shared" si="15"/>
        <v>0</v>
      </c>
      <c r="AI20" s="21">
        <v>0</v>
      </c>
      <c r="AJ20" s="23">
        <f t="shared" si="16"/>
        <v>0</v>
      </c>
      <c r="AM20" s="12">
        <v>2451717</v>
      </c>
      <c r="AN20" s="12">
        <v>181174</v>
      </c>
      <c r="AO20" s="12">
        <v>180724</v>
      </c>
      <c r="AP20" s="12">
        <v>178391</v>
      </c>
      <c r="AQ20" s="12">
        <v>196191</v>
      </c>
      <c r="AR20" s="12">
        <v>209337</v>
      </c>
      <c r="AS20" s="12">
        <v>215495</v>
      </c>
      <c r="AT20" s="12">
        <v>213426</v>
      </c>
      <c r="AU20" s="12">
        <v>188368</v>
      </c>
      <c r="AV20" s="12">
        <v>158643</v>
      </c>
      <c r="AW20" s="12">
        <v>148086</v>
      </c>
      <c r="AX20" s="12">
        <v>145565</v>
      </c>
      <c r="AY20" s="12">
        <v>128228</v>
      </c>
      <c r="AZ20" s="12">
        <v>102156</v>
      </c>
      <c r="BA20" s="12">
        <v>71926</v>
      </c>
      <c r="BB20" s="12">
        <v>50471</v>
      </c>
      <c r="BC20" s="12">
        <v>83536</v>
      </c>
    </row>
    <row r="21" spans="1:55" ht="12" x14ac:dyDescent="0.25">
      <c r="A21" s="21" t="s">
        <v>45</v>
      </c>
      <c r="B21" s="22" t="s">
        <v>46</v>
      </c>
      <c r="C21" s="19">
        <f t="shared" si="17"/>
        <v>0</v>
      </c>
      <c r="D21" s="20">
        <f t="shared" si="0"/>
        <v>0</v>
      </c>
      <c r="E21" s="21">
        <v>0</v>
      </c>
      <c r="F21" s="23">
        <f t="shared" si="1"/>
        <v>0</v>
      </c>
      <c r="G21" s="21">
        <v>0</v>
      </c>
      <c r="H21" s="23">
        <f t="shared" si="2"/>
        <v>0</v>
      </c>
      <c r="I21" s="26">
        <v>0</v>
      </c>
      <c r="J21" s="23">
        <f t="shared" si="3"/>
        <v>0</v>
      </c>
      <c r="K21" s="26">
        <v>0</v>
      </c>
      <c r="L21" s="23">
        <f t="shared" si="4"/>
        <v>0</v>
      </c>
      <c r="M21" s="21">
        <v>0</v>
      </c>
      <c r="N21" s="23">
        <f t="shared" si="5"/>
        <v>0</v>
      </c>
      <c r="O21" s="21">
        <v>0</v>
      </c>
      <c r="P21" s="23">
        <f t="shared" si="6"/>
        <v>0</v>
      </c>
      <c r="Q21" s="21">
        <v>0</v>
      </c>
      <c r="R21" s="23">
        <f t="shared" si="7"/>
        <v>0</v>
      </c>
      <c r="S21" s="21">
        <v>0</v>
      </c>
      <c r="T21" s="23">
        <f t="shared" si="8"/>
        <v>0</v>
      </c>
      <c r="U21" s="21">
        <v>0</v>
      </c>
      <c r="V21" s="23">
        <f t="shared" si="9"/>
        <v>0</v>
      </c>
      <c r="W21" s="21">
        <v>0</v>
      </c>
      <c r="X21" s="23">
        <f t="shared" si="10"/>
        <v>0</v>
      </c>
      <c r="Y21" s="21">
        <v>0</v>
      </c>
      <c r="Z21" s="23">
        <f t="shared" si="11"/>
        <v>0</v>
      </c>
      <c r="AA21" s="21">
        <v>0</v>
      </c>
      <c r="AB21" s="23">
        <f t="shared" si="12"/>
        <v>0</v>
      </c>
      <c r="AC21" s="21">
        <v>0</v>
      </c>
      <c r="AD21" s="23">
        <f t="shared" si="13"/>
        <v>0</v>
      </c>
      <c r="AE21" s="21">
        <v>0</v>
      </c>
      <c r="AF21" s="23">
        <f t="shared" si="14"/>
        <v>0</v>
      </c>
      <c r="AG21" s="21">
        <v>0</v>
      </c>
      <c r="AH21" s="23">
        <f t="shared" si="15"/>
        <v>0</v>
      </c>
      <c r="AI21" s="21">
        <v>0</v>
      </c>
      <c r="AJ21" s="23">
        <f t="shared" si="16"/>
        <v>0</v>
      </c>
      <c r="AM21" s="12">
        <v>2451717</v>
      </c>
      <c r="AN21" s="12">
        <v>181174</v>
      </c>
      <c r="AO21" s="12">
        <v>180724</v>
      </c>
      <c r="AP21" s="12">
        <v>178391</v>
      </c>
      <c r="AQ21" s="12">
        <v>196191</v>
      </c>
      <c r="AR21" s="12">
        <v>209337</v>
      </c>
      <c r="AS21" s="12">
        <v>215495</v>
      </c>
      <c r="AT21" s="12">
        <v>213426</v>
      </c>
      <c r="AU21" s="12">
        <v>188368</v>
      </c>
      <c r="AV21" s="12">
        <v>158643</v>
      </c>
      <c r="AW21" s="12">
        <v>148086</v>
      </c>
      <c r="AX21" s="12">
        <v>145565</v>
      </c>
      <c r="AY21" s="12">
        <v>128228</v>
      </c>
      <c r="AZ21" s="12">
        <v>102156</v>
      </c>
      <c r="BA21" s="12">
        <v>71926</v>
      </c>
      <c r="BB21" s="12">
        <v>50471</v>
      </c>
      <c r="BC21" s="12">
        <v>83536</v>
      </c>
    </row>
    <row r="22" spans="1:55" ht="12" x14ac:dyDescent="0.25">
      <c r="A22" s="21" t="s">
        <v>47</v>
      </c>
      <c r="B22" s="22" t="s">
        <v>48</v>
      </c>
      <c r="C22" s="19">
        <f t="shared" si="17"/>
        <v>1</v>
      </c>
      <c r="D22" s="20">
        <f t="shared" si="0"/>
        <v>4.078774181522582E-2</v>
      </c>
      <c r="E22" s="21">
        <v>0</v>
      </c>
      <c r="F22" s="23">
        <f t="shared" si="1"/>
        <v>0</v>
      </c>
      <c r="G22" s="21">
        <v>0</v>
      </c>
      <c r="H22" s="23">
        <f t="shared" si="2"/>
        <v>0</v>
      </c>
      <c r="I22" s="26">
        <v>0</v>
      </c>
      <c r="J22" s="23">
        <f t="shared" si="3"/>
        <v>0</v>
      </c>
      <c r="K22" s="26">
        <v>0</v>
      </c>
      <c r="L22" s="23">
        <f t="shared" si="4"/>
        <v>0</v>
      </c>
      <c r="M22" s="21">
        <v>0</v>
      </c>
      <c r="N22" s="23">
        <f t="shared" si="5"/>
        <v>0</v>
      </c>
      <c r="O22" s="21">
        <v>0</v>
      </c>
      <c r="P22" s="23">
        <f t="shared" si="6"/>
        <v>0</v>
      </c>
      <c r="Q22" s="21">
        <v>0</v>
      </c>
      <c r="R22" s="23">
        <f t="shared" si="7"/>
        <v>0</v>
      </c>
      <c r="S22" s="21">
        <v>0</v>
      </c>
      <c r="T22" s="23">
        <f t="shared" si="8"/>
        <v>0</v>
      </c>
      <c r="U22" s="21">
        <v>0</v>
      </c>
      <c r="V22" s="23">
        <f t="shared" si="9"/>
        <v>0</v>
      </c>
      <c r="W22" s="21">
        <v>0</v>
      </c>
      <c r="X22" s="23">
        <f t="shared" si="10"/>
        <v>0</v>
      </c>
      <c r="Y22" s="21">
        <v>0</v>
      </c>
      <c r="Z22" s="23">
        <f t="shared" si="11"/>
        <v>0</v>
      </c>
      <c r="AA22" s="21">
        <v>0</v>
      </c>
      <c r="AB22" s="23">
        <f t="shared" si="12"/>
        <v>0</v>
      </c>
      <c r="AC22" s="21">
        <v>0</v>
      </c>
      <c r="AD22" s="23">
        <f t="shared" si="13"/>
        <v>0</v>
      </c>
      <c r="AE22" s="21">
        <v>1</v>
      </c>
      <c r="AF22" s="23">
        <f t="shared" si="14"/>
        <v>1.3903178266551734</v>
      </c>
      <c r="AG22" s="21">
        <v>0</v>
      </c>
      <c r="AH22" s="23">
        <f t="shared" si="15"/>
        <v>0</v>
      </c>
      <c r="AI22" s="21">
        <v>0</v>
      </c>
      <c r="AJ22" s="23">
        <f t="shared" si="16"/>
        <v>0</v>
      </c>
      <c r="AM22" s="12">
        <v>2451717</v>
      </c>
      <c r="AN22" s="12">
        <v>181174</v>
      </c>
      <c r="AO22" s="12">
        <v>180724</v>
      </c>
      <c r="AP22" s="12">
        <v>178391</v>
      </c>
      <c r="AQ22" s="12">
        <v>196191</v>
      </c>
      <c r="AR22" s="12">
        <v>209337</v>
      </c>
      <c r="AS22" s="12">
        <v>215495</v>
      </c>
      <c r="AT22" s="12">
        <v>213426</v>
      </c>
      <c r="AU22" s="12">
        <v>188368</v>
      </c>
      <c r="AV22" s="12">
        <v>158643</v>
      </c>
      <c r="AW22" s="12">
        <v>148086</v>
      </c>
      <c r="AX22" s="12">
        <v>145565</v>
      </c>
      <c r="AY22" s="12">
        <v>128228</v>
      </c>
      <c r="AZ22" s="12">
        <v>102156</v>
      </c>
      <c r="BA22" s="12">
        <v>71926</v>
      </c>
      <c r="BB22" s="12">
        <v>50471</v>
      </c>
      <c r="BC22" s="12">
        <v>83536</v>
      </c>
    </row>
    <row r="23" spans="1:55" ht="12" x14ac:dyDescent="0.25">
      <c r="A23" s="21" t="s">
        <v>49</v>
      </c>
      <c r="B23" s="22" t="s">
        <v>50</v>
      </c>
      <c r="C23" s="19">
        <f t="shared" si="17"/>
        <v>4</v>
      </c>
      <c r="D23" s="20">
        <f t="shared" si="0"/>
        <v>0.16315096726090328</v>
      </c>
      <c r="E23" s="21">
        <v>1</v>
      </c>
      <c r="F23" s="23">
        <f t="shared" si="1"/>
        <v>0.55195557861503308</v>
      </c>
      <c r="G23" s="21">
        <v>0</v>
      </c>
      <c r="H23" s="23">
        <f t="shared" si="2"/>
        <v>0</v>
      </c>
      <c r="I23" s="26">
        <v>0</v>
      </c>
      <c r="J23" s="23">
        <f t="shared" si="3"/>
        <v>0</v>
      </c>
      <c r="K23" s="26">
        <v>0</v>
      </c>
      <c r="L23" s="23">
        <f t="shared" si="4"/>
        <v>0</v>
      </c>
      <c r="M23" s="21">
        <v>0</v>
      </c>
      <c r="N23" s="23">
        <f t="shared" si="5"/>
        <v>0</v>
      </c>
      <c r="O23" s="21">
        <v>1</v>
      </c>
      <c r="P23" s="23">
        <f t="shared" si="6"/>
        <v>0.46404788974222139</v>
      </c>
      <c r="Q23" s="21">
        <v>0</v>
      </c>
      <c r="R23" s="23">
        <f t="shared" si="7"/>
        <v>0</v>
      </c>
      <c r="S23" s="21">
        <v>0</v>
      </c>
      <c r="T23" s="23">
        <f t="shared" si="8"/>
        <v>0</v>
      </c>
      <c r="U23" s="21">
        <v>0</v>
      </c>
      <c r="V23" s="23">
        <f t="shared" si="9"/>
        <v>0</v>
      </c>
      <c r="W23" s="21">
        <v>1</v>
      </c>
      <c r="X23" s="23">
        <f t="shared" si="10"/>
        <v>0.67528328133652071</v>
      </c>
      <c r="Y23" s="21">
        <v>0</v>
      </c>
      <c r="Z23" s="23">
        <f t="shared" si="11"/>
        <v>0</v>
      </c>
      <c r="AA23" s="21">
        <v>0</v>
      </c>
      <c r="AB23" s="23">
        <f t="shared" si="12"/>
        <v>0</v>
      </c>
      <c r="AC23" s="21">
        <v>0</v>
      </c>
      <c r="AD23" s="23">
        <f t="shared" si="13"/>
        <v>0</v>
      </c>
      <c r="AE23" s="21">
        <v>0</v>
      </c>
      <c r="AF23" s="23">
        <f t="shared" si="14"/>
        <v>0</v>
      </c>
      <c r="AG23" s="21">
        <v>0</v>
      </c>
      <c r="AH23" s="23">
        <f t="shared" si="15"/>
        <v>0</v>
      </c>
      <c r="AI23" s="21">
        <v>1</v>
      </c>
      <c r="AJ23" s="23">
        <f t="shared" si="16"/>
        <v>1.1970886803294387</v>
      </c>
      <c r="AM23" s="12">
        <v>2451717</v>
      </c>
      <c r="AN23" s="12">
        <v>181174</v>
      </c>
      <c r="AO23" s="12">
        <v>180724</v>
      </c>
      <c r="AP23" s="12">
        <v>178391</v>
      </c>
      <c r="AQ23" s="12">
        <v>196191</v>
      </c>
      <c r="AR23" s="12">
        <v>209337</v>
      </c>
      <c r="AS23" s="12">
        <v>215495</v>
      </c>
      <c r="AT23" s="12">
        <v>213426</v>
      </c>
      <c r="AU23" s="12">
        <v>188368</v>
      </c>
      <c r="AV23" s="12">
        <v>158643</v>
      </c>
      <c r="AW23" s="12">
        <v>148086</v>
      </c>
      <c r="AX23" s="12">
        <v>145565</v>
      </c>
      <c r="AY23" s="12">
        <v>128228</v>
      </c>
      <c r="AZ23" s="12">
        <v>102156</v>
      </c>
      <c r="BA23" s="12">
        <v>71926</v>
      </c>
      <c r="BB23" s="12">
        <v>50471</v>
      </c>
      <c r="BC23" s="12">
        <v>83536</v>
      </c>
    </row>
    <row r="24" spans="1:55" ht="12" x14ac:dyDescent="0.25">
      <c r="A24" s="21" t="s">
        <v>51</v>
      </c>
      <c r="B24" s="22" t="s">
        <v>52</v>
      </c>
      <c r="C24" s="19">
        <f t="shared" si="17"/>
        <v>9</v>
      </c>
      <c r="D24" s="20">
        <f t="shared" si="0"/>
        <v>0.36708967633703238</v>
      </c>
      <c r="E24" s="21">
        <v>0</v>
      </c>
      <c r="F24" s="23">
        <f t="shared" si="1"/>
        <v>0</v>
      </c>
      <c r="G24" s="21">
        <v>0</v>
      </c>
      <c r="H24" s="23">
        <f t="shared" si="2"/>
        <v>0</v>
      </c>
      <c r="I24" s="26">
        <v>0</v>
      </c>
      <c r="J24" s="23">
        <f t="shared" si="3"/>
        <v>0</v>
      </c>
      <c r="K24" s="26">
        <v>0</v>
      </c>
      <c r="L24" s="23">
        <f t="shared" si="4"/>
        <v>0</v>
      </c>
      <c r="M24" s="21">
        <v>0</v>
      </c>
      <c r="N24" s="23">
        <f t="shared" si="5"/>
        <v>0</v>
      </c>
      <c r="O24" s="21">
        <v>0</v>
      </c>
      <c r="P24" s="23">
        <f t="shared" si="6"/>
        <v>0</v>
      </c>
      <c r="Q24" s="21">
        <v>0</v>
      </c>
      <c r="R24" s="23">
        <f t="shared" si="7"/>
        <v>0</v>
      </c>
      <c r="S24" s="21">
        <v>0</v>
      </c>
      <c r="T24" s="23">
        <f t="shared" si="8"/>
        <v>0</v>
      </c>
      <c r="U24" s="21">
        <v>0</v>
      </c>
      <c r="V24" s="23">
        <f t="shared" si="9"/>
        <v>0</v>
      </c>
      <c r="W24" s="21">
        <v>0</v>
      </c>
      <c r="X24" s="23">
        <f t="shared" si="10"/>
        <v>0</v>
      </c>
      <c r="Y24" s="21">
        <v>0</v>
      </c>
      <c r="Z24" s="23">
        <f t="shared" si="11"/>
        <v>0</v>
      </c>
      <c r="AA24" s="21">
        <v>2</v>
      </c>
      <c r="AB24" s="23">
        <f t="shared" si="12"/>
        <v>1.5597217456405776</v>
      </c>
      <c r="AC24" s="21">
        <v>2</v>
      </c>
      <c r="AD24" s="23">
        <f t="shared" si="13"/>
        <v>1.9577900465954032</v>
      </c>
      <c r="AE24" s="21">
        <v>0</v>
      </c>
      <c r="AF24" s="23">
        <f t="shared" si="14"/>
        <v>0</v>
      </c>
      <c r="AG24" s="21">
        <v>0</v>
      </c>
      <c r="AH24" s="23">
        <f t="shared" si="15"/>
        <v>0</v>
      </c>
      <c r="AI24" s="21">
        <v>5</v>
      </c>
      <c r="AJ24" s="23">
        <f t="shared" si="16"/>
        <v>5.9854434016471938</v>
      </c>
      <c r="AM24" s="12">
        <v>2451717</v>
      </c>
      <c r="AN24" s="12">
        <v>181174</v>
      </c>
      <c r="AO24" s="12">
        <v>180724</v>
      </c>
      <c r="AP24" s="12">
        <v>178391</v>
      </c>
      <c r="AQ24" s="12">
        <v>196191</v>
      </c>
      <c r="AR24" s="12">
        <v>209337</v>
      </c>
      <c r="AS24" s="12">
        <v>215495</v>
      </c>
      <c r="AT24" s="12">
        <v>213426</v>
      </c>
      <c r="AU24" s="12">
        <v>188368</v>
      </c>
      <c r="AV24" s="12">
        <v>158643</v>
      </c>
      <c r="AW24" s="12">
        <v>148086</v>
      </c>
      <c r="AX24" s="12">
        <v>145565</v>
      </c>
      <c r="AY24" s="12">
        <v>128228</v>
      </c>
      <c r="AZ24" s="12">
        <v>102156</v>
      </c>
      <c r="BA24" s="12">
        <v>71926</v>
      </c>
      <c r="BB24" s="12">
        <v>50471</v>
      </c>
      <c r="BC24" s="12">
        <v>83536</v>
      </c>
    </row>
    <row r="25" spans="1:55" ht="12" x14ac:dyDescent="0.25">
      <c r="A25" s="21" t="s">
        <v>53</v>
      </c>
      <c r="B25" s="22" t="s">
        <v>54</v>
      </c>
      <c r="C25" s="19">
        <f t="shared" si="17"/>
        <v>254</v>
      </c>
      <c r="D25" s="20">
        <f t="shared" si="0"/>
        <v>10.360086421067358</v>
      </c>
      <c r="E25" s="21">
        <v>0</v>
      </c>
      <c r="F25" s="23">
        <f t="shared" si="1"/>
        <v>0</v>
      </c>
      <c r="G25" s="21">
        <v>0</v>
      </c>
      <c r="H25" s="23">
        <f t="shared" si="2"/>
        <v>0</v>
      </c>
      <c r="I25" s="26">
        <v>0</v>
      </c>
      <c r="J25" s="23">
        <f t="shared" si="3"/>
        <v>0</v>
      </c>
      <c r="K25" s="26">
        <v>2</v>
      </c>
      <c r="L25" s="23">
        <f t="shared" si="4"/>
        <v>1.0194147539897345</v>
      </c>
      <c r="M25" s="21">
        <v>0</v>
      </c>
      <c r="N25" s="23">
        <f t="shared" si="5"/>
        <v>0</v>
      </c>
      <c r="O25" s="21">
        <v>4</v>
      </c>
      <c r="P25" s="23">
        <f t="shared" si="6"/>
        <v>1.8561915589688855</v>
      </c>
      <c r="Q25" s="21">
        <v>11</v>
      </c>
      <c r="R25" s="23">
        <f t="shared" si="7"/>
        <v>5.1540112263735445</v>
      </c>
      <c r="S25" s="21">
        <v>13</v>
      </c>
      <c r="T25" s="23">
        <f t="shared" si="8"/>
        <v>6.9013845239106431</v>
      </c>
      <c r="U25" s="21">
        <v>13</v>
      </c>
      <c r="V25" s="23">
        <f t="shared" si="9"/>
        <v>8.1944995997302108</v>
      </c>
      <c r="W25" s="21">
        <v>20</v>
      </c>
      <c r="X25" s="23">
        <f t="shared" si="10"/>
        <v>13.505665626730414</v>
      </c>
      <c r="Y25" s="21">
        <v>21</v>
      </c>
      <c r="Z25" s="23">
        <f t="shared" si="11"/>
        <v>14.42654484251022</v>
      </c>
      <c r="AA25" s="21">
        <v>21</v>
      </c>
      <c r="AB25" s="23">
        <f t="shared" si="12"/>
        <v>16.377078329226066</v>
      </c>
      <c r="AC25" s="21">
        <v>29</v>
      </c>
      <c r="AD25" s="23">
        <f t="shared" si="13"/>
        <v>28.387955675633343</v>
      </c>
      <c r="AE25" s="21">
        <v>27</v>
      </c>
      <c r="AF25" s="23">
        <f t="shared" si="14"/>
        <v>37.538581319689683</v>
      </c>
      <c r="AG25" s="21">
        <v>29</v>
      </c>
      <c r="AH25" s="23">
        <f t="shared" si="15"/>
        <v>57.458738681619145</v>
      </c>
      <c r="AI25" s="21">
        <v>64</v>
      </c>
      <c r="AJ25" s="23">
        <f t="shared" si="16"/>
        <v>76.613675541084078</v>
      </c>
      <c r="AM25" s="12">
        <v>2451717</v>
      </c>
      <c r="AN25" s="12">
        <v>181174</v>
      </c>
      <c r="AO25" s="12">
        <v>180724</v>
      </c>
      <c r="AP25" s="12">
        <v>178391</v>
      </c>
      <c r="AQ25" s="12">
        <v>196191</v>
      </c>
      <c r="AR25" s="12">
        <v>209337</v>
      </c>
      <c r="AS25" s="12">
        <v>215495</v>
      </c>
      <c r="AT25" s="12">
        <v>213426</v>
      </c>
      <c r="AU25" s="12">
        <v>188368</v>
      </c>
      <c r="AV25" s="12">
        <v>158643</v>
      </c>
      <c r="AW25" s="12">
        <v>148086</v>
      </c>
      <c r="AX25" s="12">
        <v>145565</v>
      </c>
      <c r="AY25" s="12">
        <v>128228</v>
      </c>
      <c r="AZ25" s="12">
        <v>102156</v>
      </c>
      <c r="BA25" s="12">
        <v>71926</v>
      </c>
      <c r="BB25" s="12">
        <v>50471</v>
      </c>
      <c r="BC25" s="12">
        <v>83536</v>
      </c>
    </row>
    <row r="26" spans="1:55" ht="12" x14ac:dyDescent="0.25">
      <c r="A26" s="21" t="s">
        <v>55</v>
      </c>
      <c r="B26" s="22" t="s">
        <v>56</v>
      </c>
      <c r="C26" s="19">
        <f t="shared" si="17"/>
        <v>11</v>
      </c>
      <c r="D26" s="20">
        <f t="shared" si="0"/>
        <v>0.44866515996748407</v>
      </c>
      <c r="E26" s="21">
        <v>0</v>
      </c>
      <c r="F26" s="23">
        <f t="shared" si="1"/>
        <v>0</v>
      </c>
      <c r="G26" s="21">
        <v>0</v>
      </c>
      <c r="H26" s="23">
        <f t="shared" si="2"/>
        <v>0</v>
      </c>
      <c r="I26" s="26">
        <v>0</v>
      </c>
      <c r="J26" s="23">
        <f t="shared" si="3"/>
        <v>0</v>
      </c>
      <c r="K26" s="26">
        <v>0</v>
      </c>
      <c r="L26" s="23">
        <f t="shared" si="4"/>
        <v>0</v>
      </c>
      <c r="M26" s="21">
        <v>0</v>
      </c>
      <c r="N26" s="23">
        <f t="shared" si="5"/>
        <v>0</v>
      </c>
      <c r="O26" s="21">
        <v>1</v>
      </c>
      <c r="P26" s="23">
        <f t="shared" si="6"/>
        <v>0.46404788974222139</v>
      </c>
      <c r="Q26" s="21">
        <v>0</v>
      </c>
      <c r="R26" s="23">
        <f t="shared" si="7"/>
        <v>0</v>
      </c>
      <c r="S26" s="21">
        <v>0</v>
      </c>
      <c r="T26" s="23">
        <f t="shared" si="8"/>
        <v>0</v>
      </c>
      <c r="U26" s="21">
        <v>0</v>
      </c>
      <c r="V26" s="23">
        <f t="shared" si="9"/>
        <v>0</v>
      </c>
      <c r="W26" s="21">
        <v>0</v>
      </c>
      <c r="X26" s="23">
        <f t="shared" si="10"/>
        <v>0</v>
      </c>
      <c r="Y26" s="21">
        <v>1</v>
      </c>
      <c r="Z26" s="23">
        <f t="shared" si="11"/>
        <v>0.68697832583382001</v>
      </c>
      <c r="AA26" s="21">
        <v>2</v>
      </c>
      <c r="AB26" s="23">
        <f t="shared" si="12"/>
        <v>1.5597217456405776</v>
      </c>
      <c r="AC26" s="21">
        <v>1</v>
      </c>
      <c r="AD26" s="23">
        <f t="shared" si="13"/>
        <v>0.97889502329770162</v>
      </c>
      <c r="AE26" s="21">
        <v>2</v>
      </c>
      <c r="AF26" s="23">
        <f t="shared" si="14"/>
        <v>2.7806356533103469</v>
      </c>
      <c r="AG26" s="21">
        <v>3</v>
      </c>
      <c r="AH26" s="23">
        <f t="shared" si="15"/>
        <v>5.9440074498226707</v>
      </c>
      <c r="AI26" s="21">
        <v>1</v>
      </c>
      <c r="AJ26" s="23">
        <f t="shared" si="16"/>
        <v>1.1970886803294387</v>
      </c>
      <c r="AM26" s="12">
        <v>2451717</v>
      </c>
      <c r="AN26" s="12">
        <v>181174</v>
      </c>
      <c r="AO26" s="12">
        <v>180724</v>
      </c>
      <c r="AP26" s="12">
        <v>178391</v>
      </c>
      <c r="AQ26" s="12">
        <v>196191</v>
      </c>
      <c r="AR26" s="12">
        <v>209337</v>
      </c>
      <c r="AS26" s="12">
        <v>215495</v>
      </c>
      <c r="AT26" s="12">
        <v>213426</v>
      </c>
      <c r="AU26" s="12">
        <v>188368</v>
      </c>
      <c r="AV26" s="12">
        <v>158643</v>
      </c>
      <c r="AW26" s="12">
        <v>148086</v>
      </c>
      <c r="AX26" s="12">
        <v>145565</v>
      </c>
      <c r="AY26" s="12">
        <v>128228</v>
      </c>
      <c r="AZ26" s="12">
        <v>102156</v>
      </c>
      <c r="BA26" s="12">
        <v>71926</v>
      </c>
      <c r="BB26" s="12">
        <v>50471</v>
      </c>
      <c r="BC26" s="12">
        <v>83536</v>
      </c>
    </row>
    <row r="27" spans="1:55" ht="12" x14ac:dyDescent="0.25">
      <c r="A27" s="21" t="s">
        <v>57</v>
      </c>
      <c r="B27" s="22" t="s">
        <v>58</v>
      </c>
      <c r="C27" s="19">
        <f t="shared" si="17"/>
        <v>309</v>
      </c>
      <c r="D27" s="20">
        <f t="shared" si="0"/>
        <v>12.603412220904778</v>
      </c>
      <c r="E27" s="21">
        <v>0</v>
      </c>
      <c r="F27" s="23">
        <f t="shared" si="1"/>
        <v>0</v>
      </c>
      <c r="G27" s="21">
        <v>0</v>
      </c>
      <c r="H27" s="23">
        <f t="shared" si="2"/>
        <v>0</v>
      </c>
      <c r="I27" s="26">
        <v>0</v>
      </c>
      <c r="J27" s="23">
        <f t="shared" si="3"/>
        <v>0</v>
      </c>
      <c r="K27" s="26">
        <v>0</v>
      </c>
      <c r="L27" s="23">
        <f t="shared" si="4"/>
        <v>0</v>
      </c>
      <c r="M27" s="21">
        <v>0</v>
      </c>
      <c r="N27" s="23">
        <f t="shared" si="5"/>
        <v>0</v>
      </c>
      <c r="O27" s="21">
        <v>5</v>
      </c>
      <c r="P27" s="23">
        <f t="shared" si="6"/>
        <v>2.3202394487111069</v>
      </c>
      <c r="Q27" s="21">
        <v>8</v>
      </c>
      <c r="R27" s="23">
        <f t="shared" si="7"/>
        <v>3.7483718009989411</v>
      </c>
      <c r="S27" s="21">
        <v>9</v>
      </c>
      <c r="T27" s="23">
        <f t="shared" si="8"/>
        <v>4.7778815934765992</v>
      </c>
      <c r="U27" s="21">
        <v>14</v>
      </c>
      <c r="V27" s="23">
        <f t="shared" si="9"/>
        <v>8.8248457227863817</v>
      </c>
      <c r="W27" s="21">
        <v>17</v>
      </c>
      <c r="X27" s="23">
        <f t="shared" si="10"/>
        <v>11.479815782720852</v>
      </c>
      <c r="Y27" s="21">
        <v>21</v>
      </c>
      <c r="Z27" s="23">
        <f t="shared" si="11"/>
        <v>14.42654484251022</v>
      </c>
      <c r="AA27" s="21">
        <v>35</v>
      </c>
      <c r="AB27" s="23">
        <f t="shared" si="12"/>
        <v>27.295130548710112</v>
      </c>
      <c r="AC27" s="21">
        <v>42</v>
      </c>
      <c r="AD27" s="23">
        <f t="shared" si="13"/>
        <v>41.113590978503467</v>
      </c>
      <c r="AE27" s="21">
        <v>42</v>
      </c>
      <c r="AF27" s="23">
        <f t="shared" si="14"/>
        <v>58.393348719517277</v>
      </c>
      <c r="AG27" s="21">
        <v>32</v>
      </c>
      <c r="AH27" s="23">
        <f t="shared" si="15"/>
        <v>63.402746131441823</v>
      </c>
      <c r="AI27" s="21">
        <v>84</v>
      </c>
      <c r="AJ27" s="23">
        <f t="shared" si="16"/>
        <v>100.55544914767286</v>
      </c>
      <c r="AM27" s="12">
        <v>2451717</v>
      </c>
      <c r="AN27" s="12">
        <v>181174</v>
      </c>
      <c r="AO27" s="12">
        <v>180724</v>
      </c>
      <c r="AP27" s="12">
        <v>178391</v>
      </c>
      <c r="AQ27" s="12">
        <v>196191</v>
      </c>
      <c r="AR27" s="12">
        <v>209337</v>
      </c>
      <c r="AS27" s="12">
        <v>215495</v>
      </c>
      <c r="AT27" s="12">
        <v>213426</v>
      </c>
      <c r="AU27" s="12">
        <v>188368</v>
      </c>
      <c r="AV27" s="12">
        <v>158643</v>
      </c>
      <c r="AW27" s="12">
        <v>148086</v>
      </c>
      <c r="AX27" s="12">
        <v>145565</v>
      </c>
      <c r="AY27" s="12">
        <v>128228</v>
      </c>
      <c r="AZ27" s="12">
        <v>102156</v>
      </c>
      <c r="BA27" s="12">
        <v>71926</v>
      </c>
      <c r="BB27" s="12">
        <v>50471</v>
      </c>
      <c r="BC27" s="12">
        <v>83536</v>
      </c>
    </row>
    <row r="28" spans="1:55" ht="12" x14ac:dyDescent="0.25">
      <c r="A28" s="21" t="s">
        <v>59</v>
      </c>
      <c r="B28" s="22" t="s">
        <v>60</v>
      </c>
      <c r="C28" s="19">
        <f t="shared" si="17"/>
        <v>16</v>
      </c>
      <c r="D28" s="20">
        <f t="shared" si="0"/>
        <v>0.65260386904361312</v>
      </c>
      <c r="E28" s="21">
        <v>0</v>
      </c>
      <c r="F28" s="23">
        <f t="shared" si="1"/>
        <v>0</v>
      </c>
      <c r="G28" s="21">
        <v>0</v>
      </c>
      <c r="H28" s="23">
        <f t="shared" si="2"/>
        <v>0</v>
      </c>
      <c r="I28" s="26">
        <v>0</v>
      </c>
      <c r="J28" s="23">
        <f t="shared" si="3"/>
        <v>0</v>
      </c>
      <c r="K28" s="26">
        <v>0</v>
      </c>
      <c r="L28" s="23">
        <f t="shared" si="4"/>
        <v>0</v>
      </c>
      <c r="M28" s="21">
        <v>0</v>
      </c>
      <c r="N28" s="23">
        <f t="shared" si="5"/>
        <v>0</v>
      </c>
      <c r="O28" s="21">
        <v>0</v>
      </c>
      <c r="P28" s="23">
        <f t="shared" si="6"/>
        <v>0</v>
      </c>
      <c r="Q28" s="21">
        <v>0</v>
      </c>
      <c r="R28" s="23">
        <f t="shared" si="7"/>
        <v>0</v>
      </c>
      <c r="S28" s="21">
        <v>0</v>
      </c>
      <c r="T28" s="23">
        <f t="shared" si="8"/>
        <v>0</v>
      </c>
      <c r="U28" s="21">
        <v>1</v>
      </c>
      <c r="V28" s="23">
        <f t="shared" si="9"/>
        <v>0.6303461230561701</v>
      </c>
      <c r="W28" s="21">
        <v>2</v>
      </c>
      <c r="X28" s="23">
        <f t="shared" si="10"/>
        <v>1.3505665626730414</v>
      </c>
      <c r="Y28" s="21">
        <v>1</v>
      </c>
      <c r="Z28" s="23">
        <f t="shared" si="11"/>
        <v>0.68697832583382001</v>
      </c>
      <c r="AA28" s="21">
        <v>2</v>
      </c>
      <c r="AB28" s="23">
        <f t="shared" si="12"/>
        <v>1.5597217456405776</v>
      </c>
      <c r="AC28" s="21">
        <v>1</v>
      </c>
      <c r="AD28" s="23">
        <f t="shared" si="13"/>
        <v>0.97889502329770162</v>
      </c>
      <c r="AE28" s="21">
        <v>1</v>
      </c>
      <c r="AF28" s="23">
        <f t="shared" si="14"/>
        <v>1.3903178266551734</v>
      </c>
      <c r="AG28" s="21">
        <v>3</v>
      </c>
      <c r="AH28" s="23">
        <f t="shared" si="15"/>
        <v>5.9440074498226707</v>
      </c>
      <c r="AI28" s="21">
        <v>5</v>
      </c>
      <c r="AJ28" s="23">
        <f t="shared" si="16"/>
        <v>5.9854434016471938</v>
      </c>
      <c r="AM28" s="12">
        <v>2451717</v>
      </c>
      <c r="AN28" s="12">
        <v>181174</v>
      </c>
      <c r="AO28" s="12">
        <v>180724</v>
      </c>
      <c r="AP28" s="12">
        <v>178391</v>
      </c>
      <c r="AQ28" s="12">
        <v>196191</v>
      </c>
      <c r="AR28" s="12">
        <v>209337</v>
      </c>
      <c r="AS28" s="12">
        <v>215495</v>
      </c>
      <c r="AT28" s="12">
        <v>213426</v>
      </c>
      <c r="AU28" s="12">
        <v>188368</v>
      </c>
      <c r="AV28" s="12">
        <v>158643</v>
      </c>
      <c r="AW28" s="12">
        <v>148086</v>
      </c>
      <c r="AX28" s="12">
        <v>145565</v>
      </c>
      <c r="AY28" s="12">
        <v>128228</v>
      </c>
      <c r="AZ28" s="12">
        <v>102156</v>
      </c>
      <c r="BA28" s="12">
        <v>71926</v>
      </c>
      <c r="BB28" s="12">
        <v>50471</v>
      </c>
      <c r="BC28" s="12">
        <v>83536</v>
      </c>
    </row>
    <row r="29" spans="1:55" ht="12" x14ac:dyDescent="0.25">
      <c r="A29" s="21" t="s">
        <v>61</v>
      </c>
      <c r="B29" s="22" t="s">
        <v>62</v>
      </c>
      <c r="C29" s="19">
        <f t="shared" si="17"/>
        <v>92</v>
      </c>
      <c r="D29" s="20">
        <f t="shared" si="0"/>
        <v>3.752472247000775</v>
      </c>
      <c r="E29" s="21">
        <v>0</v>
      </c>
      <c r="F29" s="23">
        <f t="shared" si="1"/>
        <v>0</v>
      </c>
      <c r="G29" s="21">
        <v>0</v>
      </c>
      <c r="H29" s="23">
        <f t="shared" si="2"/>
        <v>0</v>
      </c>
      <c r="I29" s="26">
        <v>0</v>
      </c>
      <c r="J29" s="23">
        <f t="shared" si="3"/>
        <v>0</v>
      </c>
      <c r="K29" s="26">
        <v>0</v>
      </c>
      <c r="L29" s="23">
        <f t="shared" si="4"/>
        <v>0</v>
      </c>
      <c r="M29" s="21">
        <v>0</v>
      </c>
      <c r="N29" s="23">
        <f t="shared" si="5"/>
        <v>0</v>
      </c>
      <c r="O29" s="21">
        <v>1</v>
      </c>
      <c r="P29" s="23">
        <f t="shared" si="6"/>
        <v>0.46404788974222139</v>
      </c>
      <c r="Q29" s="21">
        <v>4</v>
      </c>
      <c r="R29" s="23">
        <f t="shared" si="7"/>
        <v>1.8741859004994705</v>
      </c>
      <c r="S29" s="21">
        <v>2</v>
      </c>
      <c r="T29" s="23">
        <f t="shared" si="8"/>
        <v>1.0617514652170221</v>
      </c>
      <c r="U29" s="21">
        <v>3</v>
      </c>
      <c r="V29" s="23">
        <f t="shared" si="9"/>
        <v>1.8910383691685104</v>
      </c>
      <c r="W29" s="21">
        <v>6</v>
      </c>
      <c r="X29" s="23">
        <f t="shared" si="10"/>
        <v>4.0516996880191236</v>
      </c>
      <c r="Y29" s="21">
        <v>8</v>
      </c>
      <c r="Z29" s="23">
        <f t="shared" si="11"/>
        <v>5.4958266066705601</v>
      </c>
      <c r="AA29" s="21">
        <v>11</v>
      </c>
      <c r="AB29" s="23">
        <f t="shared" si="12"/>
        <v>8.578469601023178</v>
      </c>
      <c r="AC29" s="21">
        <v>14</v>
      </c>
      <c r="AD29" s="23">
        <f t="shared" si="13"/>
        <v>13.704530326167822</v>
      </c>
      <c r="AE29" s="21">
        <v>15</v>
      </c>
      <c r="AF29" s="23">
        <f t="shared" si="14"/>
        <v>20.854767399827601</v>
      </c>
      <c r="AG29" s="21">
        <v>6</v>
      </c>
      <c r="AH29" s="23">
        <f t="shared" si="15"/>
        <v>11.888014899645341</v>
      </c>
      <c r="AI29" s="21">
        <v>22</v>
      </c>
      <c r="AJ29" s="23">
        <f t="shared" si="16"/>
        <v>26.335950967247655</v>
      </c>
      <c r="AM29" s="12">
        <v>2451717</v>
      </c>
      <c r="AN29" s="12">
        <v>181174</v>
      </c>
      <c r="AO29" s="12">
        <v>180724</v>
      </c>
      <c r="AP29" s="12">
        <v>178391</v>
      </c>
      <c r="AQ29" s="12">
        <v>196191</v>
      </c>
      <c r="AR29" s="12">
        <v>209337</v>
      </c>
      <c r="AS29" s="12">
        <v>215495</v>
      </c>
      <c r="AT29" s="12">
        <v>213426</v>
      </c>
      <c r="AU29" s="12">
        <v>188368</v>
      </c>
      <c r="AV29" s="12">
        <v>158643</v>
      </c>
      <c r="AW29" s="12">
        <v>148086</v>
      </c>
      <c r="AX29" s="12">
        <v>145565</v>
      </c>
      <c r="AY29" s="12">
        <v>128228</v>
      </c>
      <c r="AZ29" s="12">
        <v>102156</v>
      </c>
      <c r="BA29" s="12">
        <v>71926</v>
      </c>
      <c r="BB29" s="12">
        <v>50471</v>
      </c>
      <c r="BC29" s="12">
        <v>83536</v>
      </c>
    </row>
    <row r="30" spans="1:55" ht="12" x14ac:dyDescent="0.25">
      <c r="A30" s="21" t="s">
        <v>63</v>
      </c>
      <c r="B30" s="22" t="s">
        <v>64</v>
      </c>
      <c r="C30" s="19">
        <f t="shared" si="17"/>
        <v>11</v>
      </c>
      <c r="D30" s="20">
        <f t="shared" si="0"/>
        <v>0.44866515996748407</v>
      </c>
      <c r="E30" s="21">
        <v>0</v>
      </c>
      <c r="F30" s="23">
        <f t="shared" si="1"/>
        <v>0</v>
      </c>
      <c r="G30" s="21">
        <v>0</v>
      </c>
      <c r="H30" s="23">
        <f t="shared" si="2"/>
        <v>0</v>
      </c>
      <c r="I30" s="26">
        <v>0</v>
      </c>
      <c r="J30" s="23">
        <f t="shared" si="3"/>
        <v>0</v>
      </c>
      <c r="K30" s="26">
        <v>0</v>
      </c>
      <c r="L30" s="23">
        <f t="shared" si="4"/>
        <v>0</v>
      </c>
      <c r="M30" s="21">
        <v>0</v>
      </c>
      <c r="N30" s="23">
        <f t="shared" si="5"/>
        <v>0</v>
      </c>
      <c r="O30" s="21">
        <v>0</v>
      </c>
      <c r="P30" s="23">
        <f t="shared" si="6"/>
        <v>0</v>
      </c>
      <c r="Q30" s="21">
        <v>1</v>
      </c>
      <c r="R30" s="23">
        <f t="shared" si="7"/>
        <v>0.46854647512486763</v>
      </c>
      <c r="S30" s="21">
        <v>0</v>
      </c>
      <c r="T30" s="23">
        <f t="shared" si="8"/>
        <v>0</v>
      </c>
      <c r="U30" s="21">
        <v>0</v>
      </c>
      <c r="V30" s="23">
        <f t="shared" si="9"/>
        <v>0</v>
      </c>
      <c r="W30" s="21">
        <v>2</v>
      </c>
      <c r="X30" s="23">
        <f t="shared" si="10"/>
        <v>1.3505665626730414</v>
      </c>
      <c r="Y30" s="21">
        <v>1</v>
      </c>
      <c r="Z30" s="23">
        <f t="shared" si="11"/>
        <v>0.68697832583382001</v>
      </c>
      <c r="AA30" s="21">
        <v>1</v>
      </c>
      <c r="AB30" s="23">
        <f t="shared" si="12"/>
        <v>0.77986087282028882</v>
      </c>
      <c r="AC30" s="21">
        <v>3</v>
      </c>
      <c r="AD30" s="23">
        <f t="shared" si="13"/>
        <v>2.9366850698931048</v>
      </c>
      <c r="AE30" s="21">
        <v>0</v>
      </c>
      <c r="AF30" s="23">
        <f t="shared" si="14"/>
        <v>0</v>
      </c>
      <c r="AG30" s="21">
        <v>1</v>
      </c>
      <c r="AH30" s="23">
        <f t="shared" si="15"/>
        <v>1.981335816607557</v>
      </c>
      <c r="AI30" s="21">
        <v>2</v>
      </c>
      <c r="AJ30" s="23">
        <f t="shared" si="16"/>
        <v>2.3941773606588774</v>
      </c>
      <c r="AM30" s="12">
        <v>2451717</v>
      </c>
      <c r="AN30" s="12">
        <v>181174</v>
      </c>
      <c r="AO30" s="12">
        <v>180724</v>
      </c>
      <c r="AP30" s="12">
        <v>178391</v>
      </c>
      <c r="AQ30" s="12">
        <v>196191</v>
      </c>
      <c r="AR30" s="12">
        <v>209337</v>
      </c>
      <c r="AS30" s="12">
        <v>215495</v>
      </c>
      <c r="AT30" s="12">
        <v>213426</v>
      </c>
      <c r="AU30" s="12">
        <v>188368</v>
      </c>
      <c r="AV30" s="12">
        <v>158643</v>
      </c>
      <c r="AW30" s="12">
        <v>148086</v>
      </c>
      <c r="AX30" s="12">
        <v>145565</v>
      </c>
      <c r="AY30" s="12">
        <v>128228</v>
      </c>
      <c r="AZ30" s="12">
        <v>102156</v>
      </c>
      <c r="BA30" s="12">
        <v>71926</v>
      </c>
      <c r="BB30" s="12">
        <v>50471</v>
      </c>
      <c r="BC30" s="12">
        <v>83536</v>
      </c>
    </row>
    <row r="31" spans="1:55" ht="12" x14ac:dyDescent="0.25">
      <c r="A31" s="21" t="s">
        <v>65</v>
      </c>
      <c r="B31" s="22" t="s">
        <v>66</v>
      </c>
      <c r="C31" s="19">
        <f t="shared" si="17"/>
        <v>52</v>
      </c>
      <c r="D31" s="20">
        <f t="shared" si="0"/>
        <v>2.1209625743917426</v>
      </c>
      <c r="E31" s="21">
        <v>2</v>
      </c>
      <c r="F31" s="23">
        <f t="shared" si="1"/>
        <v>1.1039111572300662</v>
      </c>
      <c r="G31" s="21">
        <v>0</v>
      </c>
      <c r="H31" s="23">
        <f t="shared" si="2"/>
        <v>0</v>
      </c>
      <c r="I31" s="26">
        <v>0</v>
      </c>
      <c r="J31" s="23">
        <f t="shared" si="3"/>
        <v>0</v>
      </c>
      <c r="K31" s="26">
        <v>2</v>
      </c>
      <c r="L31" s="23">
        <f t="shared" si="4"/>
        <v>1.0194147539897345</v>
      </c>
      <c r="M31" s="21">
        <v>0</v>
      </c>
      <c r="N31" s="23">
        <f t="shared" si="5"/>
        <v>0</v>
      </c>
      <c r="O31" s="21">
        <v>0</v>
      </c>
      <c r="P31" s="23">
        <f t="shared" si="6"/>
        <v>0</v>
      </c>
      <c r="Q31" s="21">
        <v>1</v>
      </c>
      <c r="R31" s="23">
        <f t="shared" si="7"/>
        <v>0.46854647512486763</v>
      </c>
      <c r="S31" s="21">
        <v>0</v>
      </c>
      <c r="T31" s="23">
        <f t="shared" si="8"/>
        <v>0</v>
      </c>
      <c r="U31" s="21">
        <v>1</v>
      </c>
      <c r="V31" s="23">
        <f t="shared" si="9"/>
        <v>0.6303461230561701</v>
      </c>
      <c r="W31" s="21">
        <v>1</v>
      </c>
      <c r="X31" s="23">
        <f t="shared" si="10"/>
        <v>0.67528328133652071</v>
      </c>
      <c r="Y31" s="21">
        <v>2</v>
      </c>
      <c r="Z31" s="23">
        <f t="shared" si="11"/>
        <v>1.37395665166764</v>
      </c>
      <c r="AA31" s="21">
        <v>8</v>
      </c>
      <c r="AB31" s="23">
        <f t="shared" si="12"/>
        <v>6.2388869825623106</v>
      </c>
      <c r="AC31" s="21">
        <v>6</v>
      </c>
      <c r="AD31" s="23">
        <f t="shared" si="13"/>
        <v>5.8733701397862097</v>
      </c>
      <c r="AE31" s="21">
        <v>9</v>
      </c>
      <c r="AF31" s="23">
        <f t="shared" si="14"/>
        <v>12.51286043989656</v>
      </c>
      <c r="AG31" s="21">
        <v>5</v>
      </c>
      <c r="AH31" s="23">
        <f t="shared" si="15"/>
        <v>9.9066790830377851</v>
      </c>
      <c r="AI31" s="21">
        <v>15</v>
      </c>
      <c r="AJ31" s="23">
        <f t="shared" si="16"/>
        <v>17.956330204941583</v>
      </c>
      <c r="AM31" s="12">
        <v>2451717</v>
      </c>
      <c r="AN31" s="12">
        <v>181174</v>
      </c>
      <c r="AO31" s="12">
        <v>180724</v>
      </c>
      <c r="AP31" s="12">
        <v>178391</v>
      </c>
      <c r="AQ31" s="12">
        <v>196191</v>
      </c>
      <c r="AR31" s="12">
        <v>209337</v>
      </c>
      <c r="AS31" s="12">
        <v>215495</v>
      </c>
      <c r="AT31" s="12">
        <v>213426</v>
      </c>
      <c r="AU31" s="12">
        <v>188368</v>
      </c>
      <c r="AV31" s="12">
        <v>158643</v>
      </c>
      <c r="AW31" s="12">
        <v>148086</v>
      </c>
      <c r="AX31" s="12">
        <v>145565</v>
      </c>
      <c r="AY31" s="12">
        <v>128228</v>
      </c>
      <c r="AZ31" s="12">
        <v>102156</v>
      </c>
      <c r="BA31" s="12">
        <v>71926</v>
      </c>
      <c r="BB31" s="12">
        <v>50471</v>
      </c>
      <c r="BC31" s="12">
        <v>83536</v>
      </c>
    </row>
    <row r="32" spans="1:55" ht="12" x14ac:dyDescent="0.25">
      <c r="A32" s="21" t="s">
        <v>67</v>
      </c>
      <c r="B32" s="22" t="s">
        <v>68</v>
      </c>
      <c r="C32" s="19">
        <f t="shared" si="17"/>
        <v>18</v>
      </c>
      <c r="D32" s="20">
        <f t="shared" si="0"/>
        <v>0.73417935267406476</v>
      </c>
      <c r="E32" s="21">
        <v>0</v>
      </c>
      <c r="F32" s="23">
        <f t="shared" si="1"/>
        <v>0</v>
      </c>
      <c r="G32" s="21">
        <v>0</v>
      </c>
      <c r="H32" s="23">
        <f t="shared" si="2"/>
        <v>0</v>
      </c>
      <c r="I32" s="26">
        <v>0</v>
      </c>
      <c r="J32" s="23">
        <f t="shared" si="3"/>
        <v>0</v>
      </c>
      <c r="K32" s="26">
        <v>0</v>
      </c>
      <c r="L32" s="23">
        <f t="shared" si="4"/>
        <v>0</v>
      </c>
      <c r="M32" s="21">
        <v>0</v>
      </c>
      <c r="N32" s="23">
        <f t="shared" si="5"/>
        <v>0</v>
      </c>
      <c r="O32" s="21">
        <v>0</v>
      </c>
      <c r="P32" s="23">
        <f t="shared" si="6"/>
        <v>0</v>
      </c>
      <c r="Q32" s="21">
        <v>0</v>
      </c>
      <c r="R32" s="23">
        <f t="shared" si="7"/>
        <v>0</v>
      </c>
      <c r="S32" s="21">
        <v>0</v>
      </c>
      <c r="T32" s="23">
        <f t="shared" si="8"/>
        <v>0</v>
      </c>
      <c r="U32" s="21">
        <v>0</v>
      </c>
      <c r="V32" s="23">
        <f t="shared" si="9"/>
        <v>0</v>
      </c>
      <c r="W32" s="21">
        <v>0</v>
      </c>
      <c r="X32" s="23">
        <f t="shared" si="10"/>
        <v>0</v>
      </c>
      <c r="Y32" s="21">
        <v>1</v>
      </c>
      <c r="Z32" s="23">
        <f t="shared" si="11"/>
        <v>0.68697832583382001</v>
      </c>
      <c r="AA32" s="21">
        <v>2</v>
      </c>
      <c r="AB32" s="23">
        <f t="shared" si="12"/>
        <v>1.5597217456405776</v>
      </c>
      <c r="AC32" s="21">
        <v>4</v>
      </c>
      <c r="AD32" s="23">
        <f t="shared" si="13"/>
        <v>3.9155800931908065</v>
      </c>
      <c r="AE32" s="21">
        <v>2</v>
      </c>
      <c r="AF32" s="23">
        <f t="shared" si="14"/>
        <v>2.7806356533103469</v>
      </c>
      <c r="AG32" s="21">
        <v>1</v>
      </c>
      <c r="AH32" s="23">
        <f t="shared" si="15"/>
        <v>1.981335816607557</v>
      </c>
      <c r="AI32" s="21">
        <v>8</v>
      </c>
      <c r="AJ32" s="23">
        <f t="shared" si="16"/>
        <v>9.5767094426355097</v>
      </c>
      <c r="AM32" s="12">
        <v>2451717</v>
      </c>
      <c r="AN32" s="12">
        <v>181174</v>
      </c>
      <c r="AO32" s="12">
        <v>180724</v>
      </c>
      <c r="AP32" s="12">
        <v>178391</v>
      </c>
      <c r="AQ32" s="12">
        <v>196191</v>
      </c>
      <c r="AR32" s="12">
        <v>209337</v>
      </c>
      <c r="AS32" s="12">
        <v>215495</v>
      </c>
      <c r="AT32" s="12">
        <v>213426</v>
      </c>
      <c r="AU32" s="12">
        <v>188368</v>
      </c>
      <c r="AV32" s="12">
        <v>158643</v>
      </c>
      <c r="AW32" s="12">
        <v>148086</v>
      </c>
      <c r="AX32" s="12">
        <v>145565</v>
      </c>
      <c r="AY32" s="12">
        <v>128228</v>
      </c>
      <c r="AZ32" s="12">
        <v>102156</v>
      </c>
      <c r="BA32" s="12">
        <v>71926</v>
      </c>
      <c r="BB32" s="12">
        <v>50471</v>
      </c>
      <c r="BC32" s="12">
        <v>83536</v>
      </c>
    </row>
    <row r="33" spans="1:55" ht="12" x14ac:dyDescent="0.25">
      <c r="A33" s="21" t="s">
        <v>69</v>
      </c>
      <c r="B33" s="22" t="s">
        <v>70</v>
      </c>
      <c r="C33" s="19">
        <f t="shared" si="17"/>
        <v>18</v>
      </c>
      <c r="D33" s="20">
        <f t="shared" si="0"/>
        <v>0.73417935267406476</v>
      </c>
      <c r="E33" s="21">
        <v>0</v>
      </c>
      <c r="F33" s="23">
        <f t="shared" si="1"/>
        <v>0</v>
      </c>
      <c r="G33" s="21">
        <v>0</v>
      </c>
      <c r="H33" s="23">
        <f t="shared" si="2"/>
        <v>0</v>
      </c>
      <c r="I33" s="26">
        <v>0</v>
      </c>
      <c r="J33" s="23">
        <f t="shared" si="3"/>
        <v>0</v>
      </c>
      <c r="K33" s="26">
        <v>0</v>
      </c>
      <c r="L33" s="23">
        <f t="shared" si="4"/>
        <v>0</v>
      </c>
      <c r="M33" s="21">
        <v>0</v>
      </c>
      <c r="N33" s="23">
        <f t="shared" si="5"/>
        <v>0</v>
      </c>
      <c r="O33" s="21">
        <v>0</v>
      </c>
      <c r="P33" s="23">
        <f t="shared" si="6"/>
        <v>0</v>
      </c>
      <c r="Q33" s="21">
        <v>0</v>
      </c>
      <c r="R33" s="23">
        <f t="shared" si="7"/>
        <v>0</v>
      </c>
      <c r="S33" s="21">
        <v>0</v>
      </c>
      <c r="T33" s="23">
        <f t="shared" si="8"/>
        <v>0</v>
      </c>
      <c r="U33" s="21">
        <v>0</v>
      </c>
      <c r="V33" s="23">
        <f t="shared" si="9"/>
        <v>0</v>
      </c>
      <c r="W33" s="21">
        <v>0</v>
      </c>
      <c r="X33" s="23">
        <f t="shared" si="10"/>
        <v>0</v>
      </c>
      <c r="Y33" s="21">
        <v>2</v>
      </c>
      <c r="Z33" s="23">
        <f t="shared" si="11"/>
        <v>1.37395665166764</v>
      </c>
      <c r="AA33" s="21">
        <v>1</v>
      </c>
      <c r="AB33" s="23">
        <f t="shared" si="12"/>
        <v>0.77986087282028882</v>
      </c>
      <c r="AC33" s="21">
        <v>2</v>
      </c>
      <c r="AD33" s="23">
        <f t="shared" si="13"/>
        <v>1.9577900465954032</v>
      </c>
      <c r="AE33" s="21">
        <v>6</v>
      </c>
      <c r="AF33" s="23">
        <f t="shared" si="14"/>
        <v>8.3419069599310394</v>
      </c>
      <c r="AG33" s="21">
        <v>4</v>
      </c>
      <c r="AH33" s="23">
        <f t="shared" si="15"/>
        <v>7.9253432664302279</v>
      </c>
      <c r="AI33" s="21">
        <v>3</v>
      </c>
      <c r="AJ33" s="23">
        <f t="shared" si="16"/>
        <v>3.5912660409883164</v>
      </c>
      <c r="AM33" s="12">
        <v>2451717</v>
      </c>
      <c r="AN33" s="12">
        <v>181174</v>
      </c>
      <c r="AO33" s="12">
        <v>180724</v>
      </c>
      <c r="AP33" s="12">
        <v>178391</v>
      </c>
      <c r="AQ33" s="12">
        <v>196191</v>
      </c>
      <c r="AR33" s="12">
        <v>209337</v>
      </c>
      <c r="AS33" s="12">
        <v>215495</v>
      </c>
      <c r="AT33" s="12">
        <v>213426</v>
      </c>
      <c r="AU33" s="12">
        <v>188368</v>
      </c>
      <c r="AV33" s="12">
        <v>158643</v>
      </c>
      <c r="AW33" s="12">
        <v>148086</v>
      </c>
      <c r="AX33" s="12">
        <v>145565</v>
      </c>
      <c r="AY33" s="12">
        <v>128228</v>
      </c>
      <c r="AZ33" s="12">
        <v>102156</v>
      </c>
      <c r="BA33" s="12">
        <v>71926</v>
      </c>
      <c r="BB33" s="12">
        <v>50471</v>
      </c>
      <c r="BC33" s="12">
        <v>83536</v>
      </c>
    </row>
    <row r="34" spans="1:55" ht="12" x14ac:dyDescent="0.25">
      <c r="A34" s="21" t="s">
        <v>71</v>
      </c>
      <c r="B34" s="22" t="s">
        <v>72</v>
      </c>
      <c r="C34" s="19">
        <f t="shared" si="17"/>
        <v>60</v>
      </c>
      <c r="D34" s="20">
        <f t="shared" si="0"/>
        <v>2.4472645089135492</v>
      </c>
      <c r="E34" s="21">
        <v>0</v>
      </c>
      <c r="F34" s="23">
        <f t="shared" si="1"/>
        <v>0</v>
      </c>
      <c r="G34" s="21">
        <v>0</v>
      </c>
      <c r="H34" s="23">
        <f t="shared" si="2"/>
        <v>0</v>
      </c>
      <c r="I34" s="26">
        <v>0</v>
      </c>
      <c r="J34" s="23">
        <f t="shared" si="3"/>
        <v>0</v>
      </c>
      <c r="K34" s="26">
        <v>0</v>
      </c>
      <c r="L34" s="23">
        <f t="shared" si="4"/>
        <v>0</v>
      </c>
      <c r="M34" s="21">
        <v>1</v>
      </c>
      <c r="N34" s="23">
        <f t="shared" si="5"/>
        <v>0.47769863903657733</v>
      </c>
      <c r="O34" s="21">
        <v>1</v>
      </c>
      <c r="P34" s="23">
        <f t="shared" si="6"/>
        <v>0.46404788974222139</v>
      </c>
      <c r="Q34" s="21">
        <v>2</v>
      </c>
      <c r="R34" s="23">
        <f t="shared" si="7"/>
        <v>0.93709295024973527</v>
      </c>
      <c r="S34" s="21">
        <v>0</v>
      </c>
      <c r="T34" s="23">
        <f t="shared" si="8"/>
        <v>0</v>
      </c>
      <c r="U34" s="21">
        <v>1</v>
      </c>
      <c r="V34" s="23">
        <f t="shared" si="9"/>
        <v>0.6303461230561701</v>
      </c>
      <c r="W34" s="21">
        <v>3</v>
      </c>
      <c r="X34" s="23">
        <f t="shared" si="10"/>
        <v>2.0258498440095618</v>
      </c>
      <c r="Y34" s="21">
        <v>5</v>
      </c>
      <c r="Z34" s="23">
        <f t="shared" si="11"/>
        <v>3.4348916291690998</v>
      </c>
      <c r="AA34" s="21">
        <v>9</v>
      </c>
      <c r="AB34" s="23">
        <f t="shared" si="12"/>
        <v>7.0187478553825997</v>
      </c>
      <c r="AC34" s="21">
        <v>4</v>
      </c>
      <c r="AD34" s="23">
        <f t="shared" si="13"/>
        <v>3.9155800931908065</v>
      </c>
      <c r="AE34" s="21">
        <v>8</v>
      </c>
      <c r="AF34" s="23">
        <f t="shared" si="14"/>
        <v>11.122542613241388</v>
      </c>
      <c r="AG34" s="21">
        <v>8</v>
      </c>
      <c r="AH34" s="23">
        <f t="shared" si="15"/>
        <v>15.850686532860456</v>
      </c>
      <c r="AI34" s="21">
        <v>18</v>
      </c>
      <c r="AJ34" s="23">
        <f t="shared" si="16"/>
        <v>21.547596245929899</v>
      </c>
      <c r="AM34" s="12">
        <v>2451717</v>
      </c>
      <c r="AN34" s="12">
        <v>181174</v>
      </c>
      <c r="AO34" s="12">
        <v>180724</v>
      </c>
      <c r="AP34" s="12">
        <v>178391</v>
      </c>
      <c r="AQ34" s="12">
        <v>196191</v>
      </c>
      <c r="AR34" s="12">
        <v>209337</v>
      </c>
      <c r="AS34" s="12">
        <v>215495</v>
      </c>
      <c r="AT34" s="12">
        <v>213426</v>
      </c>
      <c r="AU34" s="12">
        <v>188368</v>
      </c>
      <c r="AV34" s="12">
        <v>158643</v>
      </c>
      <c r="AW34" s="12">
        <v>148086</v>
      </c>
      <c r="AX34" s="12">
        <v>145565</v>
      </c>
      <c r="AY34" s="12">
        <v>128228</v>
      </c>
      <c r="AZ34" s="12">
        <v>102156</v>
      </c>
      <c r="BA34" s="12">
        <v>71926</v>
      </c>
      <c r="BB34" s="12">
        <v>50471</v>
      </c>
      <c r="BC34" s="12">
        <v>83536</v>
      </c>
    </row>
    <row r="35" spans="1:55" ht="12" x14ac:dyDescent="0.25">
      <c r="A35" s="21" t="s">
        <v>73</v>
      </c>
      <c r="B35" s="22" t="s">
        <v>74</v>
      </c>
      <c r="C35" s="19">
        <f t="shared" si="17"/>
        <v>6</v>
      </c>
      <c r="D35" s="20">
        <f t="shared" si="0"/>
        <v>0.24472645089135489</v>
      </c>
      <c r="E35" s="21">
        <v>0</v>
      </c>
      <c r="F35" s="23">
        <f t="shared" si="1"/>
        <v>0</v>
      </c>
      <c r="G35" s="21">
        <v>0</v>
      </c>
      <c r="H35" s="23">
        <f t="shared" si="2"/>
        <v>0</v>
      </c>
      <c r="I35" s="26">
        <v>0</v>
      </c>
      <c r="J35" s="23">
        <f t="shared" si="3"/>
        <v>0</v>
      </c>
      <c r="K35" s="26">
        <v>0</v>
      </c>
      <c r="L35" s="23">
        <f t="shared" si="4"/>
        <v>0</v>
      </c>
      <c r="M35" s="21">
        <v>0</v>
      </c>
      <c r="N35" s="23">
        <f t="shared" si="5"/>
        <v>0</v>
      </c>
      <c r="O35" s="21">
        <v>0</v>
      </c>
      <c r="P35" s="23">
        <f t="shared" si="6"/>
        <v>0</v>
      </c>
      <c r="Q35" s="21">
        <v>0</v>
      </c>
      <c r="R35" s="23">
        <f t="shared" si="7"/>
        <v>0</v>
      </c>
      <c r="S35" s="21">
        <v>1</v>
      </c>
      <c r="T35" s="23">
        <f t="shared" si="8"/>
        <v>0.53087573260851106</v>
      </c>
      <c r="U35" s="21">
        <v>0</v>
      </c>
      <c r="V35" s="23">
        <f t="shared" si="9"/>
        <v>0</v>
      </c>
      <c r="W35" s="21">
        <v>0</v>
      </c>
      <c r="X35" s="23">
        <f t="shared" si="10"/>
        <v>0</v>
      </c>
      <c r="Y35" s="21">
        <v>0</v>
      </c>
      <c r="Z35" s="23">
        <f t="shared" si="11"/>
        <v>0</v>
      </c>
      <c r="AA35" s="21">
        <v>1</v>
      </c>
      <c r="AB35" s="23">
        <f t="shared" si="12"/>
        <v>0.77986087282028882</v>
      </c>
      <c r="AC35" s="21">
        <v>1</v>
      </c>
      <c r="AD35" s="23">
        <f t="shared" si="13"/>
        <v>0.97889502329770162</v>
      </c>
      <c r="AE35" s="21">
        <v>0</v>
      </c>
      <c r="AF35" s="23">
        <f t="shared" si="14"/>
        <v>0</v>
      </c>
      <c r="AG35" s="21">
        <v>0</v>
      </c>
      <c r="AH35" s="23">
        <f t="shared" si="15"/>
        <v>0</v>
      </c>
      <c r="AI35" s="21">
        <v>3</v>
      </c>
      <c r="AJ35" s="23">
        <f t="shared" si="16"/>
        <v>3.5912660409883164</v>
      </c>
      <c r="AM35" s="12">
        <v>2451717</v>
      </c>
      <c r="AN35" s="12">
        <v>181174</v>
      </c>
      <c r="AO35" s="12">
        <v>180724</v>
      </c>
      <c r="AP35" s="12">
        <v>178391</v>
      </c>
      <c r="AQ35" s="12">
        <v>196191</v>
      </c>
      <c r="AR35" s="12">
        <v>209337</v>
      </c>
      <c r="AS35" s="12">
        <v>215495</v>
      </c>
      <c r="AT35" s="12">
        <v>213426</v>
      </c>
      <c r="AU35" s="12">
        <v>188368</v>
      </c>
      <c r="AV35" s="12">
        <v>158643</v>
      </c>
      <c r="AW35" s="12">
        <v>148086</v>
      </c>
      <c r="AX35" s="12">
        <v>145565</v>
      </c>
      <c r="AY35" s="12">
        <v>128228</v>
      </c>
      <c r="AZ35" s="12">
        <v>102156</v>
      </c>
      <c r="BA35" s="12">
        <v>71926</v>
      </c>
      <c r="BB35" s="12">
        <v>50471</v>
      </c>
      <c r="BC35" s="12">
        <v>83536</v>
      </c>
    </row>
    <row r="36" spans="1:55" ht="12" x14ac:dyDescent="0.25">
      <c r="A36" s="21" t="s">
        <v>75</v>
      </c>
      <c r="B36" s="22" t="s">
        <v>142</v>
      </c>
      <c r="C36" s="19">
        <f t="shared" si="17"/>
        <v>2</v>
      </c>
      <c r="D36" s="20">
        <f t="shared" si="0"/>
        <v>8.157548363045164E-2</v>
      </c>
      <c r="E36" s="21">
        <v>0</v>
      </c>
      <c r="F36" s="23">
        <f t="shared" si="1"/>
        <v>0</v>
      </c>
      <c r="G36" s="21">
        <v>0</v>
      </c>
      <c r="H36" s="23">
        <f t="shared" si="2"/>
        <v>0</v>
      </c>
      <c r="I36" s="26">
        <v>0</v>
      </c>
      <c r="J36" s="23">
        <f t="shared" si="3"/>
        <v>0</v>
      </c>
      <c r="K36" s="26">
        <v>0</v>
      </c>
      <c r="L36" s="23">
        <f t="shared" si="4"/>
        <v>0</v>
      </c>
      <c r="M36" s="21">
        <v>0</v>
      </c>
      <c r="N36" s="23">
        <f t="shared" si="5"/>
        <v>0</v>
      </c>
      <c r="O36" s="21">
        <v>0</v>
      </c>
      <c r="P36" s="23">
        <f t="shared" si="6"/>
        <v>0</v>
      </c>
      <c r="Q36" s="21">
        <v>0</v>
      </c>
      <c r="R36" s="23">
        <f t="shared" si="7"/>
        <v>0</v>
      </c>
      <c r="S36" s="21">
        <v>0</v>
      </c>
      <c r="T36" s="23">
        <f t="shared" si="8"/>
        <v>0</v>
      </c>
      <c r="U36" s="21">
        <v>0</v>
      </c>
      <c r="V36" s="23">
        <f t="shared" si="9"/>
        <v>0</v>
      </c>
      <c r="W36" s="21">
        <v>0</v>
      </c>
      <c r="X36" s="23">
        <f t="shared" si="10"/>
        <v>0</v>
      </c>
      <c r="Y36" s="21">
        <v>0</v>
      </c>
      <c r="Z36" s="23">
        <f t="shared" si="11"/>
        <v>0</v>
      </c>
      <c r="AA36" s="21">
        <v>0</v>
      </c>
      <c r="AB36" s="23">
        <f t="shared" si="12"/>
        <v>0</v>
      </c>
      <c r="AC36" s="21">
        <v>1</v>
      </c>
      <c r="AD36" s="23">
        <f t="shared" si="13"/>
        <v>0.97889502329770162</v>
      </c>
      <c r="AE36" s="21">
        <v>0</v>
      </c>
      <c r="AF36" s="23">
        <f t="shared" si="14"/>
        <v>0</v>
      </c>
      <c r="AG36" s="21">
        <v>1</v>
      </c>
      <c r="AH36" s="23">
        <f t="shared" si="15"/>
        <v>1.981335816607557</v>
      </c>
      <c r="AI36" s="21">
        <v>0</v>
      </c>
      <c r="AJ36" s="23">
        <f t="shared" si="16"/>
        <v>0</v>
      </c>
      <c r="AM36" s="12">
        <v>2451717</v>
      </c>
      <c r="AN36" s="12">
        <v>181174</v>
      </c>
      <c r="AO36" s="12">
        <v>180724</v>
      </c>
      <c r="AP36" s="12">
        <v>178391</v>
      </c>
      <c r="AQ36" s="12">
        <v>196191</v>
      </c>
      <c r="AR36" s="12">
        <v>209337</v>
      </c>
      <c r="AS36" s="12">
        <v>215495</v>
      </c>
      <c r="AT36" s="12">
        <v>213426</v>
      </c>
      <c r="AU36" s="12">
        <v>188368</v>
      </c>
      <c r="AV36" s="12">
        <v>158643</v>
      </c>
      <c r="AW36" s="12">
        <v>148086</v>
      </c>
      <c r="AX36" s="12">
        <v>145565</v>
      </c>
      <c r="AY36" s="12">
        <v>128228</v>
      </c>
      <c r="AZ36" s="12">
        <v>102156</v>
      </c>
      <c r="BA36" s="12">
        <v>71926</v>
      </c>
      <c r="BB36" s="12">
        <v>50471</v>
      </c>
      <c r="BC36" s="12">
        <v>83536</v>
      </c>
    </row>
    <row r="37" spans="1:55" ht="12" x14ac:dyDescent="0.25">
      <c r="A37" s="21" t="s">
        <v>76</v>
      </c>
      <c r="B37" s="22" t="s">
        <v>77</v>
      </c>
      <c r="C37" s="19">
        <f t="shared" si="17"/>
        <v>16</v>
      </c>
      <c r="D37" s="20">
        <f t="shared" si="0"/>
        <v>0.65260386904361312</v>
      </c>
      <c r="E37" s="21">
        <v>0</v>
      </c>
      <c r="F37" s="23">
        <f t="shared" si="1"/>
        <v>0</v>
      </c>
      <c r="G37" s="21">
        <v>1</v>
      </c>
      <c r="H37" s="23">
        <f t="shared" si="2"/>
        <v>0.55332993957637056</v>
      </c>
      <c r="I37" s="26">
        <v>0</v>
      </c>
      <c r="J37" s="23">
        <f t="shared" si="3"/>
        <v>0</v>
      </c>
      <c r="K37" s="26">
        <v>1</v>
      </c>
      <c r="L37" s="23">
        <f t="shared" si="4"/>
        <v>0.50970737699486723</v>
      </c>
      <c r="M37" s="21">
        <v>0</v>
      </c>
      <c r="N37" s="23">
        <f t="shared" si="5"/>
        <v>0</v>
      </c>
      <c r="O37" s="21">
        <v>2</v>
      </c>
      <c r="P37" s="23">
        <f t="shared" si="6"/>
        <v>0.92809577948444277</v>
      </c>
      <c r="Q37" s="21">
        <v>1</v>
      </c>
      <c r="R37" s="23">
        <f t="shared" si="7"/>
        <v>0.46854647512486763</v>
      </c>
      <c r="S37" s="21">
        <v>0</v>
      </c>
      <c r="T37" s="23">
        <f t="shared" si="8"/>
        <v>0</v>
      </c>
      <c r="U37" s="21">
        <v>2</v>
      </c>
      <c r="V37" s="23">
        <f t="shared" si="9"/>
        <v>1.2606922461123402</v>
      </c>
      <c r="W37" s="21">
        <v>2</v>
      </c>
      <c r="X37" s="23">
        <f t="shared" si="10"/>
        <v>1.3505665626730414</v>
      </c>
      <c r="Y37" s="21">
        <v>3</v>
      </c>
      <c r="Z37" s="23">
        <f t="shared" si="11"/>
        <v>2.0609349775014598</v>
      </c>
      <c r="AA37" s="21">
        <v>0</v>
      </c>
      <c r="AB37" s="23">
        <f t="shared" si="12"/>
        <v>0</v>
      </c>
      <c r="AC37" s="21">
        <v>1</v>
      </c>
      <c r="AD37" s="23">
        <f t="shared" si="13"/>
        <v>0.97889502329770162</v>
      </c>
      <c r="AE37" s="21">
        <v>1</v>
      </c>
      <c r="AF37" s="23">
        <f t="shared" si="14"/>
        <v>1.3903178266551734</v>
      </c>
      <c r="AG37" s="21">
        <v>1</v>
      </c>
      <c r="AH37" s="23">
        <f t="shared" si="15"/>
        <v>1.981335816607557</v>
      </c>
      <c r="AI37" s="21">
        <v>1</v>
      </c>
      <c r="AJ37" s="23">
        <f t="shared" si="16"/>
        <v>1.1970886803294387</v>
      </c>
      <c r="AM37" s="12">
        <v>2451717</v>
      </c>
      <c r="AN37" s="12">
        <v>181174</v>
      </c>
      <c r="AO37" s="12">
        <v>180724</v>
      </c>
      <c r="AP37" s="12">
        <v>178391</v>
      </c>
      <c r="AQ37" s="12">
        <v>196191</v>
      </c>
      <c r="AR37" s="12">
        <v>209337</v>
      </c>
      <c r="AS37" s="12">
        <v>215495</v>
      </c>
      <c r="AT37" s="12">
        <v>213426</v>
      </c>
      <c r="AU37" s="12">
        <v>188368</v>
      </c>
      <c r="AV37" s="12">
        <v>158643</v>
      </c>
      <c r="AW37" s="12">
        <v>148086</v>
      </c>
      <c r="AX37" s="12">
        <v>145565</v>
      </c>
      <c r="AY37" s="12">
        <v>128228</v>
      </c>
      <c r="AZ37" s="12">
        <v>102156</v>
      </c>
      <c r="BA37" s="12">
        <v>71926</v>
      </c>
      <c r="BB37" s="12">
        <v>50471</v>
      </c>
      <c r="BC37" s="12">
        <v>83536</v>
      </c>
    </row>
    <row r="38" spans="1:55" ht="12" x14ac:dyDescent="0.25">
      <c r="A38" s="21" t="s">
        <v>78</v>
      </c>
      <c r="B38" s="22" t="s">
        <v>79</v>
      </c>
      <c r="C38" s="19">
        <f t="shared" si="17"/>
        <v>4</v>
      </c>
      <c r="D38" s="20">
        <f t="shared" si="0"/>
        <v>0.16315096726090328</v>
      </c>
      <c r="E38" s="21">
        <v>0</v>
      </c>
      <c r="F38" s="23">
        <f t="shared" si="1"/>
        <v>0</v>
      </c>
      <c r="G38" s="21">
        <v>0</v>
      </c>
      <c r="H38" s="23">
        <f t="shared" si="2"/>
        <v>0</v>
      </c>
      <c r="I38" s="26">
        <v>0</v>
      </c>
      <c r="J38" s="23">
        <f t="shared" si="3"/>
        <v>0</v>
      </c>
      <c r="K38" s="26">
        <v>0</v>
      </c>
      <c r="L38" s="23">
        <f t="shared" si="4"/>
        <v>0</v>
      </c>
      <c r="M38" s="21">
        <v>0</v>
      </c>
      <c r="N38" s="23">
        <f t="shared" si="5"/>
        <v>0</v>
      </c>
      <c r="O38" s="21">
        <v>0</v>
      </c>
      <c r="P38" s="23">
        <f t="shared" si="6"/>
        <v>0</v>
      </c>
      <c r="Q38" s="21">
        <v>0</v>
      </c>
      <c r="R38" s="23">
        <f t="shared" si="7"/>
        <v>0</v>
      </c>
      <c r="S38" s="21">
        <v>0</v>
      </c>
      <c r="T38" s="23">
        <f t="shared" si="8"/>
        <v>0</v>
      </c>
      <c r="U38" s="21">
        <v>1</v>
      </c>
      <c r="V38" s="23">
        <f t="shared" si="9"/>
        <v>0.6303461230561701</v>
      </c>
      <c r="W38" s="21">
        <v>0</v>
      </c>
      <c r="X38" s="23">
        <f t="shared" si="10"/>
        <v>0</v>
      </c>
      <c r="Y38" s="21">
        <v>0</v>
      </c>
      <c r="Z38" s="23">
        <f t="shared" si="11"/>
        <v>0</v>
      </c>
      <c r="AA38" s="21">
        <v>1</v>
      </c>
      <c r="AB38" s="23">
        <f t="shared" si="12"/>
        <v>0.77986087282028882</v>
      </c>
      <c r="AC38" s="21">
        <v>1</v>
      </c>
      <c r="AD38" s="23">
        <f t="shared" si="13"/>
        <v>0.97889502329770162</v>
      </c>
      <c r="AE38" s="21">
        <v>0</v>
      </c>
      <c r="AF38" s="23">
        <f t="shared" si="14"/>
        <v>0</v>
      </c>
      <c r="AG38" s="21">
        <v>0</v>
      </c>
      <c r="AH38" s="23">
        <f t="shared" si="15"/>
        <v>0</v>
      </c>
      <c r="AI38" s="21">
        <v>1</v>
      </c>
      <c r="AJ38" s="23">
        <f t="shared" si="16"/>
        <v>1.1970886803294387</v>
      </c>
      <c r="AM38" s="12">
        <v>2451717</v>
      </c>
      <c r="AN38" s="12">
        <v>181174</v>
      </c>
      <c r="AO38" s="12">
        <v>180724</v>
      </c>
      <c r="AP38" s="12">
        <v>178391</v>
      </c>
      <c r="AQ38" s="12">
        <v>196191</v>
      </c>
      <c r="AR38" s="12">
        <v>209337</v>
      </c>
      <c r="AS38" s="12">
        <v>215495</v>
      </c>
      <c r="AT38" s="12">
        <v>213426</v>
      </c>
      <c r="AU38" s="12">
        <v>188368</v>
      </c>
      <c r="AV38" s="12">
        <v>158643</v>
      </c>
      <c r="AW38" s="12">
        <v>148086</v>
      </c>
      <c r="AX38" s="12">
        <v>145565</v>
      </c>
      <c r="AY38" s="12">
        <v>128228</v>
      </c>
      <c r="AZ38" s="12">
        <v>102156</v>
      </c>
      <c r="BA38" s="12">
        <v>71926</v>
      </c>
      <c r="BB38" s="12">
        <v>50471</v>
      </c>
      <c r="BC38" s="12">
        <v>83536</v>
      </c>
    </row>
    <row r="39" spans="1:55" ht="12" x14ac:dyDescent="0.25">
      <c r="A39" s="21" t="s">
        <v>80</v>
      </c>
      <c r="B39" s="22" t="s">
        <v>81</v>
      </c>
      <c r="C39" s="19">
        <f t="shared" si="17"/>
        <v>1</v>
      </c>
      <c r="D39" s="20">
        <f t="shared" si="0"/>
        <v>4.078774181522582E-2</v>
      </c>
      <c r="E39" s="21">
        <v>0</v>
      </c>
      <c r="F39" s="23">
        <f t="shared" si="1"/>
        <v>0</v>
      </c>
      <c r="G39" s="21">
        <v>0</v>
      </c>
      <c r="H39" s="23">
        <f t="shared" si="2"/>
        <v>0</v>
      </c>
      <c r="I39" s="26">
        <v>0</v>
      </c>
      <c r="J39" s="23">
        <f t="shared" si="3"/>
        <v>0</v>
      </c>
      <c r="K39" s="26">
        <v>0</v>
      </c>
      <c r="L39" s="23">
        <f t="shared" si="4"/>
        <v>0</v>
      </c>
      <c r="M39" s="21">
        <v>0</v>
      </c>
      <c r="N39" s="23">
        <f t="shared" si="5"/>
        <v>0</v>
      </c>
      <c r="O39" s="21">
        <v>0</v>
      </c>
      <c r="P39" s="23">
        <f t="shared" si="6"/>
        <v>0</v>
      </c>
      <c r="Q39" s="21">
        <v>0</v>
      </c>
      <c r="R39" s="23">
        <f t="shared" si="7"/>
        <v>0</v>
      </c>
      <c r="S39" s="21">
        <v>0</v>
      </c>
      <c r="T39" s="23">
        <f t="shared" si="8"/>
        <v>0</v>
      </c>
      <c r="U39" s="21">
        <v>0</v>
      </c>
      <c r="V39" s="23">
        <f t="shared" si="9"/>
        <v>0</v>
      </c>
      <c r="W39" s="21">
        <v>0</v>
      </c>
      <c r="X39" s="23">
        <f t="shared" si="10"/>
        <v>0</v>
      </c>
      <c r="Y39" s="21">
        <v>0</v>
      </c>
      <c r="Z39" s="23">
        <f t="shared" si="11"/>
        <v>0</v>
      </c>
      <c r="AA39" s="21">
        <v>0</v>
      </c>
      <c r="AB39" s="23">
        <f t="shared" si="12"/>
        <v>0</v>
      </c>
      <c r="AC39" s="21">
        <v>0</v>
      </c>
      <c r="AD39" s="23">
        <f t="shared" si="13"/>
        <v>0</v>
      </c>
      <c r="AE39" s="21">
        <v>1</v>
      </c>
      <c r="AF39" s="23">
        <f t="shared" si="14"/>
        <v>1.3903178266551734</v>
      </c>
      <c r="AG39" s="21">
        <v>0</v>
      </c>
      <c r="AH39" s="23">
        <f t="shared" si="15"/>
        <v>0</v>
      </c>
      <c r="AI39" s="21">
        <v>0</v>
      </c>
      <c r="AJ39" s="23">
        <f t="shared" si="16"/>
        <v>0</v>
      </c>
      <c r="AM39" s="12">
        <v>2451717</v>
      </c>
      <c r="AN39" s="12">
        <v>181174</v>
      </c>
      <c r="AO39" s="12">
        <v>180724</v>
      </c>
      <c r="AP39" s="12">
        <v>178391</v>
      </c>
      <c r="AQ39" s="12">
        <v>196191</v>
      </c>
      <c r="AR39" s="12">
        <v>209337</v>
      </c>
      <c r="AS39" s="12">
        <v>215495</v>
      </c>
      <c r="AT39" s="12">
        <v>213426</v>
      </c>
      <c r="AU39" s="12">
        <v>188368</v>
      </c>
      <c r="AV39" s="12">
        <v>158643</v>
      </c>
      <c r="AW39" s="12">
        <v>148086</v>
      </c>
      <c r="AX39" s="12">
        <v>145565</v>
      </c>
      <c r="AY39" s="12">
        <v>128228</v>
      </c>
      <c r="AZ39" s="12">
        <v>102156</v>
      </c>
      <c r="BA39" s="12">
        <v>71926</v>
      </c>
      <c r="BB39" s="12">
        <v>50471</v>
      </c>
      <c r="BC39" s="12">
        <v>83536</v>
      </c>
    </row>
    <row r="40" spans="1:55" ht="12" x14ac:dyDescent="0.25">
      <c r="A40" s="21" t="s">
        <v>82</v>
      </c>
      <c r="B40" s="22" t="s">
        <v>83</v>
      </c>
      <c r="C40" s="19">
        <f t="shared" si="17"/>
        <v>92</v>
      </c>
      <c r="D40" s="20">
        <f t="shared" ref="D40:D71" si="18">SUM(C40/AM40*100000)</f>
        <v>3.752472247000775</v>
      </c>
      <c r="E40" s="21">
        <v>0</v>
      </c>
      <c r="F40" s="23">
        <f t="shared" ref="F40:F71" si="19">SUM(E40/AN40*100000)</f>
        <v>0</v>
      </c>
      <c r="G40" s="21">
        <v>1</v>
      </c>
      <c r="H40" s="23">
        <f t="shared" ref="H40:H71" si="20">SUM(G40/AO40*100000)</f>
        <v>0.55332993957637056</v>
      </c>
      <c r="I40" s="26">
        <v>0</v>
      </c>
      <c r="J40" s="23">
        <f t="shared" ref="J40:J71" si="21">SUM(I40/AP40*100000)</f>
        <v>0</v>
      </c>
      <c r="K40" s="26">
        <v>1</v>
      </c>
      <c r="L40" s="23">
        <f t="shared" ref="L40:L71" si="22">SUM(K40/AQ40*100000)</f>
        <v>0.50970737699486723</v>
      </c>
      <c r="M40" s="21">
        <v>0</v>
      </c>
      <c r="N40" s="23">
        <f t="shared" ref="N40:N71" si="23">SUM(M40/AR40*100000)</f>
        <v>0</v>
      </c>
      <c r="O40" s="21">
        <v>1</v>
      </c>
      <c r="P40" s="23">
        <f t="shared" ref="P40:P71" si="24">SUM(O40/AS40*100000)</f>
        <v>0.46404788974222139</v>
      </c>
      <c r="Q40" s="21">
        <v>1</v>
      </c>
      <c r="R40" s="23">
        <f t="shared" ref="R40:R71" si="25">SUM(Q40/AT40*100000)</f>
        <v>0.46854647512486763</v>
      </c>
      <c r="S40" s="21">
        <v>3</v>
      </c>
      <c r="T40" s="23">
        <f t="shared" ref="T40:T71" si="26">SUM(S40/AU40*100000)</f>
        <v>1.5926271978255331</v>
      </c>
      <c r="U40" s="21">
        <v>6</v>
      </c>
      <c r="V40" s="23">
        <f t="shared" ref="V40:V71" si="27">SUM(U40/AV40*100000)</f>
        <v>3.7820767383370208</v>
      </c>
      <c r="W40" s="21">
        <v>4</v>
      </c>
      <c r="X40" s="23">
        <f t="shared" ref="X40:X71" si="28">SUM(W40/AW40*100000)</f>
        <v>2.7011331253460829</v>
      </c>
      <c r="Y40" s="21">
        <v>5</v>
      </c>
      <c r="Z40" s="23">
        <f t="shared" ref="Z40:Z71" si="29">SUM(Y40/AX40*100000)</f>
        <v>3.4348916291690998</v>
      </c>
      <c r="AA40" s="21">
        <v>7</v>
      </c>
      <c r="AB40" s="23">
        <f t="shared" ref="AB40:AB71" si="30">SUM(AA40/AY40*100000)</f>
        <v>5.4590261097420223</v>
      </c>
      <c r="AC40" s="21">
        <v>16</v>
      </c>
      <c r="AD40" s="23">
        <f t="shared" ref="AD40:AD71" si="31">SUM(AC40/AZ40*100000)</f>
        <v>15.662320372763226</v>
      </c>
      <c r="AE40" s="21">
        <v>16</v>
      </c>
      <c r="AF40" s="23">
        <f t="shared" ref="AF40:AF71" si="32">SUM(AE40/BA40*100000)</f>
        <v>22.245085226482775</v>
      </c>
      <c r="AG40" s="21">
        <v>13</v>
      </c>
      <c r="AH40" s="23">
        <f t="shared" ref="AH40:AH71" si="33">SUM(AG40/BB40*100000)</f>
        <v>25.757365615898237</v>
      </c>
      <c r="AI40" s="21">
        <v>18</v>
      </c>
      <c r="AJ40" s="23">
        <f t="shared" ref="AJ40:AJ71" si="34">SUM(AI40/BC40*100000)</f>
        <v>21.547596245929899</v>
      </c>
      <c r="AM40" s="12">
        <v>2451717</v>
      </c>
      <c r="AN40" s="12">
        <v>181174</v>
      </c>
      <c r="AO40" s="12">
        <v>180724</v>
      </c>
      <c r="AP40" s="12">
        <v>178391</v>
      </c>
      <c r="AQ40" s="12">
        <v>196191</v>
      </c>
      <c r="AR40" s="12">
        <v>209337</v>
      </c>
      <c r="AS40" s="12">
        <v>215495</v>
      </c>
      <c r="AT40" s="12">
        <v>213426</v>
      </c>
      <c r="AU40" s="12">
        <v>188368</v>
      </c>
      <c r="AV40" s="12">
        <v>158643</v>
      </c>
      <c r="AW40" s="12">
        <v>148086</v>
      </c>
      <c r="AX40" s="12">
        <v>145565</v>
      </c>
      <c r="AY40" s="12">
        <v>128228</v>
      </c>
      <c r="AZ40" s="12">
        <v>102156</v>
      </c>
      <c r="BA40" s="12">
        <v>71926</v>
      </c>
      <c r="BB40" s="12">
        <v>50471</v>
      </c>
      <c r="BC40" s="12">
        <v>83536</v>
      </c>
    </row>
    <row r="41" spans="1:55" ht="12" x14ac:dyDescent="0.25">
      <c r="A41" s="21" t="s">
        <v>84</v>
      </c>
      <c r="B41" s="22" t="s">
        <v>85</v>
      </c>
      <c r="C41" s="19">
        <f t="shared" si="17"/>
        <v>0</v>
      </c>
      <c r="D41" s="20">
        <f t="shared" si="18"/>
        <v>0</v>
      </c>
      <c r="E41" s="21">
        <v>0</v>
      </c>
      <c r="F41" s="23">
        <f t="shared" si="19"/>
        <v>0</v>
      </c>
      <c r="G41" s="21">
        <v>0</v>
      </c>
      <c r="H41" s="23">
        <f t="shared" si="20"/>
        <v>0</v>
      </c>
      <c r="I41" s="26">
        <v>0</v>
      </c>
      <c r="J41" s="23">
        <f t="shared" si="21"/>
        <v>0</v>
      </c>
      <c r="K41" s="26">
        <v>0</v>
      </c>
      <c r="L41" s="23">
        <f t="shared" si="22"/>
        <v>0</v>
      </c>
      <c r="M41" s="21">
        <v>0</v>
      </c>
      <c r="N41" s="23">
        <f t="shared" si="23"/>
        <v>0</v>
      </c>
      <c r="O41" s="21">
        <v>0</v>
      </c>
      <c r="P41" s="23">
        <f t="shared" si="24"/>
        <v>0</v>
      </c>
      <c r="Q41" s="21">
        <v>0</v>
      </c>
      <c r="R41" s="23">
        <f t="shared" si="25"/>
        <v>0</v>
      </c>
      <c r="S41" s="21">
        <v>0</v>
      </c>
      <c r="T41" s="23">
        <f t="shared" si="26"/>
        <v>0</v>
      </c>
      <c r="U41" s="21">
        <v>0</v>
      </c>
      <c r="V41" s="23">
        <f t="shared" si="27"/>
        <v>0</v>
      </c>
      <c r="W41" s="21">
        <v>0</v>
      </c>
      <c r="X41" s="23">
        <f t="shared" si="28"/>
        <v>0</v>
      </c>
      <c r="Y41" s="21">
        <v>0</v>
      </c>
      <c r="Z41" s="23">
        <f t="shared" si="29"/>
        <v>0</v>
      </c>
      <c r="AA41" s="21">
        <v>0</v>
      </c>
      <c r="AB41" s="23">
        <f t="shared" si="30"/>
        <v>0</v>
      </c>
      <c r="AC41" s="21">
        <v>0</v>
      </c>
      <c r="AD41" s="23">
        <f t="shared" si="31"/>
        <v>0</v>
      </c>
      <c r="AE41" s="21">
        <v>0</v>
      </c>
      <c r="AF41" s="23">
        <f t="shared" si="32"/>
        <v>0</v>
      </c>
      <c r="AG41" s="21">
        <v>0</v>
      </c>
      <c r="AH41" s="23">
        <f t="shared" si="33"/>
        <v>0</v>
      </c>
      <c r="AI41" s="21">
        <v>0</v>
      </c>
      <c r="AJ41" s="23">
        <f t="shared" si="34"/>
        <v>0</v>
      </c>
      <c r="AM41" s="12">
        <v>2451717</v>
      </c>
      <c r="AN41" s="12">
        <v>181174</v>
      </c>
      <c r="AO41" s="12">
        <v>180724</v>
      </c>
      <c r="AP41" s="12">
        <v>178391</v>
      </c>
      <c r="AQ41" s="12">
        <v>196191</v>
      </c>
      <c r="AR41" s="12">
        <v>209337</v>
      </c>
      <c r="AS41" s="12">
        <v>215495</v>
      </c>
      <c r="AT41" s="12">
        <v>213426</v>
      </c>
      <c r="AU41" s="12">
        <v>188368</v>
      </c>
      <c r="AV41" s="12">
        <v>158643</v>
      </c>
      <c r="AW41" s="12">
        <v>148086</v>
      </c>
      <c r="AX41" s="12">
        <v>145565</v>
      </c>
      <c r="AY41" s="12">
        <v>128228</v>
      </c>
      <c r="AZ41" s="12">
        <v>102156</v>
      </c>
      <c r="BA41" s="12">
        <v>71926</v>
      </c>
      <c r="BB41" s="12">
        <v>50471</v>
      </c>
      <c r="BC41" s="12">
        <v>83536</v>
      </c>
    </row>
    <row r="42" spans="1:55" ht="12" x14ac:dyDescent="0.25">
      <c r="A42" s="21" t="s">
        <v>86</v>
      </c>
      <c r="B42" s="22" t="s">
        <v>87</v>
      </c>
      <c r="C42" s="19">
        <f t="shared" si="17"/>
        <v>15</v>
      </c>
      <c r="D42" s="20">
        <f t="shared" si="18"/>
        <v>0.6118161272283873</v>
      </c>
      <c r="E42" s="21">
        <v>0</v>
      </c>
      <c r="F42" s="23">
        <f t="shared" si="19"/>
        <v>0</v>
      </c>
      <c r="G42" s="21">
        <v>0</v>
      </c>
      <c r="H42" s="23">
        <f t="shared" si="20"/>
        <v>0</v>
      </c>
      <c r="I42" s="26">
        <v>0</v>
      </c>
      <c r="J42" s="23">
        <f t="shared" si="21"/>
        <v>0</v>
      </c>
      <c r="K42" s="26">
        <v>0</v>
      </c>
      <c r="L42" s="23">
        <f t="shared" si="22"/>
        <v>0</v>
      </c>
      <c r="M42" s="21">
        <v>0</v>
      </c>
      <c r="N42" s="23">
        <f t="shared" si="23"/>
        <v>0</v>
      </c>
      <c r="O42" s="21">
        <v>1</v>
      </c>
      <c r="P42" s="23">
        <f t="shared" si="24"/>
        <v>0.46404788974222139</v>
      </c>
      <c r="Q42" s="21">
        <v>1</v>
      </c>
      <c r="R42" s="23">
        <f t="shared" si="25"/>
        <v>0.46854647512486763</v>
      </c>
      <c r="S42" s="21">
        <v>1</v>
      </c>
      <c r="T42" s="23">
        <f t="shared" si="26"/>
        <v>0.53087573260851106</v>
      </c>
      <c r="U42" s="21">
        <v>1</v>
      </c>
      <c r="V42" s="23">
        <f t="shared" si="27"/>
        <v>0.6303461230561701</v>
      </c>
      <c r="W42" s="21">
        <v>0</v>
      </c>
      <c r="X42" s="23">
        <f t="shared" si="28"/>
        <v>0</v>
      </c>
      <c r="Y42" s="21">
        <v>0</v>
      </c>
      <c r="Z42" s="23">
        <f t="shared" si="29"/>
        <v>0</v>
      </c>
      <c r="AA42" s="21">
        <v>5</v>
      </c>
      <c r="AB42" s="23">
        <f t="shared" si="30"/>
        <v>3.8993043641014444</v>
      </c>
      <c r="AC42" s="21">
        <v>1</v>
      </c>
      <c r="AD42" s="23">
        <f t="shared" si="31"/>
        <v>0.97889502329770162</v>
      </c>
      <c r="AE42" s="21">
        <v>1</v>
      </c>
      <c r="AF42" s="23">
        <f t="shared" si="32"/>
        <v>1.3903178266551734</v>
      </c>
      <c r="AG42" s="21">
        <v>0</v>
      </c>
      <c r="AH42" s="23">
        <f t="shared" si="33"/>
        <v>0</v>
      </c>
      <c r="AI42" s="21">
        <v>4</v>
      </c>
      <c r="AJ42" s="23">
        <f t="shared" si="34"/>
        <v>4.7883547213177549</v>
      </c>
      <c r="AM42" s="12">
        <v>2451717</v>
      </c>
      <c r="AN42" s="12">
        <v>181174</v>
      </c>
      <c r="AO42" s="12">
        <v>180724</v>
      </c>
      <c r="AP42" s="12">
        <v>178391</v>
      </c>
      <c r="AQ42" s="12">
        <v>196191</v>
      </c>
      <c r="AR42" s="12">
        <v>209337</v>
      </c>
      <c r="AS42" s="12">
        <v>215495</v>
      </c>
      <c r="AT42" s="12">
        <v>213426</v>
      </c>
      <c r="AU42" s="12">
        <v>188368</v>
      </c>
      <c r="AV42" s="12">
        <v>158643</v>
      </c>
      <c r="AW42" s="12">
        <v>148086</v>
      </c>
      <c r="AX42" s="12">
        <v>145565</v>
      </c>
      <c r="AY42" s="12">
        <v>128228</v>
      </c>
      <c r="AZ42" s="12">
        <v>102156</v>
      </c>
      <c r="BA42" s="12">
        <v>71926</v>
      </c>
      <c r="BB42" s="12">
        <v>50471</v>
      </c>
      <c r="BC42" s="12">
        <v>83536</v>
      </c>
    </row>
    <row r="43" spans="1:55" ht="12" x14ac:dyDescent="0.25">
      <c r="A43" s="21" t="s">
        <v>88</v>
      </c>
      <c r="B43" s="22" t="s">
        <v>89</v>
      </c>
      <c r="C43" s="19">
        <f t="shared" si="17"/>
        <v>0</v>
      </c>
      <c r="D43" s="20">
        <f t="shared" si="18"/>
        <v>0</v>
      </c>
      <c r="E43" s="21">
        <v>0</v>
      </c>
      <c r="F43" s="23">
        <f t="shared" si="19"/>
        <v>0</v>
      </c>
      <c r="G43" s="21">
        <v>0</v>
      </c>
      <c r="H43" s="23">
        <f t="shared" si="20"/>
        <v>0</v>
      </c>
      <c r="I43" s="26">
        <v>0</v>
      </c>
      <c r="J43" s="23">
        <f t="shared" si="21"/>
        <v>0</v>
      </c>
      <c r="K43" s="26">
        <v>0</v>
      </c>
      <c r="L43" s="23">
        <f t="shared" si="22"/>
        <v>0</v>
      </c>
      <c r="M43" s="21">
        <v>0</v>
      </c>
      <c r="N43" s="23">
        <f t="shared" si="23"/>
        <v>0</v>
      </c>
      <c r="O43" s="21">
        <v>0</v>
      </c>
      <c r="P43" s="23">
        <f t="shared" si="24"/>
        <v>0</v>
      </c>
      <c r="Q43" s="21">
        <v>0</v>
      </c>
      <c r="R43" s="23">
        <f t="shared" si="25"/>
        <v>0</v>
      </c>
      <c r="S43" s="21">
        <v>0</v>
      </c>
      <c r="T43" s="23">
        <f t="shared" si="26"/>
        <v>0</v>
      </c>
      <c r="U43" s="21">
        <v>0</v>
      </c>
      <c r="V43" s="23">
        <f t="shared" si="27"/>
        <v>0</v>
      </c>
      <c r="W43" s="21">
        <v>0</v>
      </c>
      <c r="X43" s="23">
        <f t="shared" si="28"/>
        <v>0</v>
      </c>
      <c r="Y43" s="21">
        <v>0</v>
      </c>
      <c r="Z43" s="23">
        <f t="shared" si="29"/>
        <v>0</v>
      </c>
      <c r="AA43" s="21">
        <v>0</v>
      </c>
      <c r="AB43" s="23">
        <f t="shared" si="30"/>
        <v>0</v>
      </c>
      <c r="AC43" s="21">
        <v>0</v>
      </c>
      <c r="AD43" s="23">
        <f t="shared" si="31"/>
        <v>0</v>
      </c>
      <c r="AE43" s="21">
        <v>0</v>
      </c>
      <c r="AF43" s="23">
        <f t="shared" si="32"/>
        <v>0</v>
      </c>
      <c r="AG43" s="21">
        <v>0</v>
      </c>
      <c r="AH43" s="23">
        <f t="shared" si="33"/>
        <v>0</v>
      </c>
      <c r="AI43" s="21">
        <v>0</v>
      </c>
      <c r="AJ43" s="23">
        <f t="shared" si="34"/>
        <v>0</v>
      </c>
      <c r="AM43" s="12">
        <v>2451717</v>
      </c>
      <c r="AN43" s="12">
        <v>181174</v>
      </c>
      <c r="AO43" s="12">
        <v>180724</v>
      </c>
      <c r="AP43" s="12">
        <v>178391</v>
      </c>
      <c r="AQ43" s="12">
        <v>196191</v>
      </c>
      <c r="AR43" s="12">
        <v>209337</v>
      </c>
      <c r="AS43" s="12">
        <v>215495</v>
      </c>
      <c r="AT43" s="12">
        <v>213426</v>
      </c>
      <c r="AU43" s="12">
        <v>188368</v>
      </c>
      <c r="AV43" s="12">
        <v>158643</v>
      </c>
      <c r="AW43" s="12">
        <v>148086</v>
      </c>
      <c r="AX43" s="12">
        <v>145565</v>
      </c>
      <c r="AY43" s="12">
        <v>128228</v>
      </c>
      <c r="AZ43" s="12">
        <v>102156</v>
      </c>
      <c r="BA43" s="12">
        <v>71926</v>
      </c>
      <c r="BB43" s="12">
        <v>50471</v>
      </c>
      <c r="BC43" s="12">
        <v>83536</v>
      </c>
    </row>
    <row r="44" spans="1:55" ht="12" x14ac:dyDescent="0.25">
      <c r="A44" s="21" t="s">
        <v>90</v>
      </c>
      <c r="B44" s="22" t="s">
        <v>143</v>
      </c>
      <c r="C44" s="19">
        <f t="shared" si="17"/>
        <v>15</v>
      </c>
      <c r="D44" s="20">
        <f t="shared" si="18"/>
        <v>0.6118161272283873</v>
      </c>
      <c r="E44" s="21">
        <v>0</v>
      </c>
      <c r="F44" s="23">
        <f t="shared" si="19"/>
        <v>0</v>
      </c>
      <c r="G44" s="21">
        <v>1</v>
      </c>
      <c r="H44" s="23">
        <f t="shared" si="20"/>
        <v>0.55332993957637056</v>
      </c>
      <c r="I44" s="26">
        <v>1</v>
      </c>
      <c r="J44" s="23">
        <f t="shared" si="21"/>
        <v>0.56056639628680816</v>
      </c>
      <c r="K44" s="26">
        <v>0</v>
      </c>
      <c r="L44" s="23">
        <f t="shared" si="22"/>
        <v>0</v>
      </c>
      <c r="M44" s="21">
        <v>2</v>
      </c>
      <c r="N44" s="23">
        <f t="shared" si="23"/>
        <v>0.95539727807315467</v>
      </c>
      <c r="O44" s="21">
        <v>1</v>
      </c>
      <c r="P44" s="23">
        <f t="shared" si="24"/>
        <v>0.46404788974222139</v>
      </c>
      <c r="Q44" s="21">
        <v>0</v>
      </c>
      <c r="R44" s="23">
        <f t="shared" si="25"/>
        <v>0</v>
      </c>
      <c r="S44" s="21">
        <v>0</v>
      </c>
      <c r="T44" s="23">
        <f t="shared" si="26"/>
        <v>0</v>
      </c>
      <c r="U44" s="21">
        <v>0</v>
      </c>
      <c r="V44" s="23">
        <f t="shared" si="27"/>
        <v>0</v>
      </c>
      <c r="W44" s="21">
        <v>2</v>
      </c>
      <c r="X44" s="23">
        <f t="shared" si="28"/>
        <v>1.3505665626730414</v>
      </c>
      <c r="Y44" s="21">
        <v>2</v>
      </c>
      <c r="Z44" s="23">
        <f t="shared" si="29"/>
        <v>1.37395665166764</v>
      </c>
      <c r="AA44" s="21">
        <v>2</v>
      </c>
      <c r="AB44" s="23">
        <f t="shared" si="30"/>
        <v>1.5597217456405776</v>
      </c>
      <c r="AC44" s="21">
        <v>2</v>
      </c>
      <c r="AD44" s="23">
        <f t="shared" si="31"/>
        <v>1.9577900465954032</v>
      </c>
      <c r="AE44" s="21">
        <v>0</v>
      </c>
      <c r="AF44" s="23">
        <f t="shared" si="32"/>
        <v>0</v>
      </c>
      <c r="AG44" s="21">
        <v>2</v>
      </c>
      <c r="AH44" s="23">
        <f t="shared" si="33"/>
        <v>3.962671633215114</v>
      </c>
      <c r="AI44" s="21">
        <v>0</v>
      </c>
      <c r="AJ44" s="23">
        <f t="shared" si="34"/>
        <v>0</v>
      </c>
      <c r="AM44" s="12">
        <v>2451717</v>
      </c>
      <c r="AN44" s="12">
        <v>181174</v>
      </c>
      <c r="AO44" s="12">
        <v>180724</v>
      </c>
      <c r="AP44" s="12">
        <v>178391</v>
      </c>
      <c r="AQ44" s="12">
        <v>196191</v>
      </c>
      <c r="AR44" s="12">
        <v>209337</v>
      </c>
      <c r="AS44" s="12">
        <v>215495</v>
      </c>
      <c r="AT44" s="12">
        <v>213426</v>
      </c>
      <c r="AU44" s="12">
        <v>188368</v>
      </c>
      <c r="AV44" s="12">
        <v>158643</v>
      </c>
      <c r="AW44" s="12">
        <v>148086</v>
      </c>
      <c r="AX44" s="12">
        <v>145565</v>
      </c>
      <c r="AY44" s="12">
        <v>128228</v>
      </c>
      <c r="AZ44" s="12">
        <v>102156</v>
      </c>
      <c r="BA44" s="12">
        <v>71926</v>
      </c>
      <c r="BB44" s="12">
        <v>50471</v>
      </c>
      <c r="BC44" s="12">
        <v>83536</v>
      </c>
    </row>
    <row r="45" spans="1:55" ht="12" x14ac:dyDescent="0.25">
      <c r="A45" s="21" t="s">
        <v>91</v>
      </c>
      <c r="B45" s="22" t="s">
        <v>144</v>
      </c>
      <c r="C45" s="19">
        <f t="shared" si="17"/>
        <v>11</v>
      </c>
      <c r="D45" s="20">
        <f t="shared" si="18"/>
        <v>0.44866515996748407</v>
      </c>
      <c r="E45" s="21">
        <v>0</v>
      </c>
      <c r="F45" s="23">
        <f t="shared" si="19"/>
        <v>0</v>
      </c>
      <c r="G45" s="21">
        <v>0</v>
      </c>
      <c r="H45" s="23">
        <f t="shared" si="20"/>
        <v>0</v>
      </c>
      <c r="I45" s="26">
        <v>1</v>
      </c>
      <c r="J45" s="23">
        <f t="shared" si="21"/>
        <v>0.56056639628680816</v>
      </c>
      <c r="K45" s="26">
        <v>0</v>
      </c>
      <c r="L45" s="23">
        <f t="shared" si="22"/>
        <v>0</v>
      </c>
      <c r="M45" s="21">
        <v>1</v>
      </c>
      <c r="N45" s="23">
        <f t="shared" si="23"/>
        <v>0.47769863903657733</v>
      </c>
      <c r="O45" s="21">
        <v>0</v>
      </c>
      <c r="P45" s="23">
        <f t="shared" si="24"/>
        <v>0</v>
      </c>
      <c r="Q45" s="21">
        <v>1</v>
      </c>
      <c r="R45" s="23">
        <f t="shared" si="25"/>
        <v>0.46854647512486763</v>
      </c>
      <c r="S45" s="21">
        <v>1</v>
      </c>
      <c r="T45" s="23">
        <f t="shared" si="26"/>
        <v>0.53087573260851106</v>
      </c>
      <c r="U45" s="21">
        <v>0</v>
      </c>
      <c r="V45" s="23">
        <f t="shared" si="27"/>
        <v>0</v>
      </c>
      <c r="W45" s="21">
        <v>3</v>
      </c>
      <c r="X45" s="23">
        <f t="shared" si="28"/>
        <v>2.0258498440095618</v>
      </c>
      <c r="Y45" s="21">
        <v>0</v>
      </c>
      <c r="Z45" s="23">
        <f t="shared" si="29"/>
        <v>0</v>
      </c>
      <c r="AA45" s="21">
        <v>2</v>
      </c>
      <c r="AB45" s="23">
        <f t="shared" si="30"/>
        <v>1.5597217456405776</v>
      </c>
      <c r="AC45" s="21">
        <v>1</v>
      </c>
      <c r="AD45" s="23">
        <f t="shared" si="31"/>
        <v>0.97889502329770162</v>
      </c>
      <c r="AE45" s="21">
        <v>0</v>
      </c>
      <c r="AF45" s="23">
        <f t="shared" si="32"/>
        <v>0</v>
      </c>
      <c r="AG45" s="21">
        <v>0</v>
      </c>
      <c r="AH45" s="23">
        <f t="shared" si="33"/>
        <v>0</v>
      </c>
      <c r="AI45" s="21">
        <v>1</v>
      </c>
      <c r="AJ45" s="23">
        <f t="shared" si="34"/>
        <v>1.1970886803294387</v>
      </c>
      <c r="AM45" s="12">
        <v>2451717</v>
      </c>
      <c r="AN45" s="12">
        <v>181174</v>
      </c>
      <c r="AO45" s="12">
        <v>180724</v>
      </c>
      <c r="AP45" s="12">
        <v>178391</v>
      </c>
      <c r="AQ45" s="12">
        <v>196191</v>
      </c>
      <c r="AR45" s="12">
        <v>209337</v>
      </c>
      <c r="AS45" s="12">
        <v>215495</v>
      </c>
      <c r="AT45" s="12">
        <v>213426</v>
      </c>
      <c r="AU45" s="12">
        <v>188368</v>
      </c>
      <c r="AV45" s="12">
        <v>158643</v>
      </c>
      <c r="AW45" s="12">
        <v>148086</v>
      </c>
      <c r="AX45" s="12">
        <v>145565</v>
      </c>
      <c r="AY45" s="12">
        <v>128228</v>
      </c>
      <c r="AZ45" s="12">
        <v>102156</v>
      </c>
      <c r="BA45" s="12">
        <v>71926</v>
      </c>
      <c r="BB45" s="12">
        <v>50471</v>
      </c>
      <c r="BC45" s="12">
        <v>83536</v>
      </c>
    </row>
    <row r="46" spans="1:55" ht="12" x14ac:dyDescent="0.25">
      <c r="A46" s="21" t="s">
        <v>145</v>
      </c>
      <c r="B46" s="22" t="s">
        <v>146</v>
      </c>
      <c r="C46" s="19">
        <f t="shared" si="17"/>
        <v>114</v>
      </c>
      <c r="D46" s="20">
        <f t="shared" si="18"/>
        <v>4.6498025669357439</v>
      </c>
      <c r="E46" s="21">
        <v>15</v>
      </c>
      <c r="F46" s="23">
        <f t="shared" si="19"/>
        <v>8.2793336792254966</v>
      </c>
      <c r="G46" s="21">
        <v>12</v>
      </c>
      <c r="H46" s="23">
        <f t="shared" si="20"/>
        <v>6.6399592749164471</v>
      </c>
      <c r="I46" s="26">
        <v>9</v>
      </c>
      <c r="J46" s="23">
        <f t="shared" si="21"/>
        <v>5.0450975665812736</v>
      </c>
      <c r="K46" s="26">
        <v>6</v>
      </c>
      <c r="L46" s="23">
        <f t="shared" si="22"/>
        <v>3.0582442619692038</v>
      </c>
      <c r="M46" s="21">
        <v>5</v>
      </c>
      <c r="N46" s="23">
        <f t="shared" si="23"/>
        <v>2.3884931951828872</v>
      </c>
      <c r="O46" s="21">
        <v>2</v>
      </c>
      <c r="P46" s="23">
        <f t="shared" si="24"/>
        <v>0.92809577948444277</v>
      </c>
      <c r="Q46" s="21">
        <v>5</v>
      </c>
      <c r="R46" s="23">
        <f t="shared" si="25"/>
        <v>2.3427323756243386</v>
      </c>
      <c r="S46" s="21">
        <v>4</v>
      </c>
      <c r="T46" s="23">
        <f t="shared" si="26"/>
        <v>2.1235029304340443</v>
      </c>
      <c r="U46" s="21">
        <v>5</v>
      </c>
      <c r="V46" s="23">
        <f t="shared" si="27"/>
        <v>3.1517306152808504</v>
      </c>
      <c r="W46" s="21">
        <v>4</v>
      </c>
      <c r="X46" s="23">
        <f t="shared" si="28"/>
        <v>2.7011331253460829</v>
      </c>
      <c r="Y46" s="21">
        <v>6</v>
      </c>
      <c r="Z46" s="23">
        <f t="shared" si="29"/>
        <v>4.1218699550029196</v>
      </c>
      <c r="AA46" s="21">
        <v>7</v>
      </c>
      <c r="AB46" s="23">
        <f t="shared" si="30"/>
        <v>5.4590261097420223</v>
      </c>
      <c r="AC46" s="21">
        <v>6</v>
      </c>
      <c r="AD46" s="23">
        <f t="shared" si="31"/>
        <v>5.8733701397862097</v>
      </c>
      <c r="AE46" s="21">
        <v>5</v>
      </c>
      <c r="AF46" s="23">
        <f t="shared" si="32"/>
        <v>6.951589133275867</v>
      </c>
      <c r="AG46" s="21">
        <v>7</v>
      </c>
      <c r="AH46" s="23">
        <f t="shared" si="33"/>
        <v>13.869350716252898</v>
      </c>
      <c r="AI46" s="21">
        <v>16</v>
      </c>
      <c r="AJ46" s="23">
        <f t="shared" si="34"/>
        <v>19.153418885271019</v>
      </c>
      <c r="AM46" s="12">
        <v>2451717</v>
      </c>
      <c r="AN46" s="12">
        <v>181174</v>
      </c>
      <c r="AO46" s="12">
        <v>180724</v>
      </c>
      <c r="AP46" s="12">
        <v>178391</v>
      </c>
      <c r="AQ46" s="12">
        <v>196191</v>
      </c>
      <c r="AR46" s="12">
        <v>209337</v>
      </c>
      <c r="AS46" s="12">
        <v>215495</v>
      </c>
      <c r="AT46" s="12">
        <v>213426</v>
      </c>
      <c r="AU46" s="12">
        <v>188368</v>
      </c>
      <c r="AV46" s="12">
        <v>158643</v>
      </c>
      <c r="AW46" s="12">
        <v>148086</v>
      </c>
      <c r="AX46" s="12">
        <v>145565</v>
      </c>
      <c r="AY46" s="12">
        <v>128228</v>
      </c>
      <c r="AZ46" s="12">
        <v>102156</v>
      </c>
      <c r="BA46" s="12">
        <v>71926</v>
      </c>
      <c r="BB46" s="12">
        <v>50471</v>
      </c>
      <c r="BC46" s="12">
        <v>83536</v>
      </c>
    </row>
    <row r="47" spans="1:55" ht="12" x14ac:dyDescent="0.25">
      <c r="A47" s="21" t="s">
        <v>92</v>
      </c>
      <c r="B47" s="22" t="s">
        <v>147</v>
      </c>
      <c r="C47" s="19">
        <f t="shared" si="17"/>
        <v>1416</v>
      </c>
      <c r="D47" s="20">
        <f t="shared" si="18"/>
        <v>57.755442410359763</v>
      </c>
      <c r="E47" s="21">
        <v>0</v>
      </c>
      <c r="F47" s="23">
        <f t="shared" si="19"/>
        <v>0</v>
      </c>
      <c r="G47" s="21">
        <v>3</v>
      </c>
      <c r="H47" s="23">
        <f t="shared" si="20"/>
        <v>1.6599898187291118</v>
      </c>
      <c r="I47" s="26">
        <v>1</v>
      </c>
      <c r="J47" s="23">
        <f t="shared" si="21"/>
        <v>0.56056639628680816</v>
      </c>
      <c r="K47" s="26">
        <v>4</v>
      </c>
      <c r="L47" s="23">
        <f t="shared" si="22"/>
        <v>2.0388295079794689</v>
      </c>
      <c r="M47" s="21">
        <v>6</v>
      </c>
      <c r="N47" s="23">
        <f t="shared" si="23"/>
        <v>2.8661918342194643</v>
      </c>
      <c r="O47" s="21">
        <v>7</v>
      </c>
      <c r="P47" s="23">
        <f t="shared" si="24"/>
        <v>3.24833522819555</v>
      </c>
      <c r="Q47" s="21">
        <v>12</v>
      </c>
      <c r="R47" s="23">
        <f t="shared" si="25"/>
        <v>5.6225577014984118</v>
      </c>
      <c r="S47" s="21">
        <v>30</v>
      </c>
      <c r="T47" s="23">
        <f t="shared" si="26"/>
        <v>15.926271978255329</v>
      </c>
      <c r="U47" s="21">
        <v>46</v>
      </c>
      <c r="V47" s="23">
        <f t="shared" si="27"/>
        <v>28.995921660583825</v>
      </c>
      <c r="W47" s="21">
        <v>59</v>
      </c>
      <c r="X47" s="23">
        <f t="shared" si="28"/>
        <v>39.841713598854717</v>
      </c>
      <c r="Y47" s="21">
        <v>94</v>
      </c>
      <c r="Z47" s="23">
        <f t="shared" si="29"/>
        <v>64.575962628379074</v>
      </c>
      <c r="AA47" s="21">
        <v>130</v>
      </c>
      <c r="AB47" s="23">
        <f t="shared" si="30"/>
        <v>101.38191346663756</v>
      </c>
      <c r="AC47" s="21">
        <v>140</v>
      </c>
      <c r="AD47" s="23">
        <f t="shared" si="31"/>
        <v>137.04530326167821</v>
      </c>
      <c r="AE47" s="21">
        <v>156</v>
      </c>
      <c r="AF47" s="23">
        <f t="shared" si="32"/>
        <v>216.88958095820703</v>
      </c>
      <c r="AG47" s="21">
        <v>148</v>
      </c>
      <c r="AH47" s="23">
        <f t="shared" si="33"/>
        <v>293.23770085791841</v>
      </c>
      <c r="AI47" s="21">
        <v>580</v>
      </c>
      <c r="AJ47" s="23">
        <f t="shared" si="34"/>
        <v>694.31143459107443</v>
      </c>
      <c r="AM47" s="12">
        <v>2451717</v>
      </c>
      <c r="AN47" s="12">
        <v>181174</v>
      </c>
      <c r="AO47" s="12">
        <v>180724</v>
      </c>
      <c r="AP47" s="12">
        <v>178391</v>
      </c>
      <c r="AQ47" s="12">
        <v>196191</v>
      </c>
      <c r="AR47" s="12">
        <v>209337</v>
      </c>
      <c r="AS47" s="12">
        <v>215495</v>
      </c>
      <c r="AT47" s="12">
        <v>213426</v>
      </c>
      <c r="AU47" s="12">
        <v>188368</v>
      </c>
      <c r="AV47" s="12">
        <v>158643</v>
      </c>
      <c r="AW47" s="12">
        <v>148086</v>
      </c>
      <c r="AX47" s="12">
        <v>145565</v>
      </c>
      <c r="AY47" s="12">
        <v>128228</v>
      </c>
      <c r="AZ47" s="12">
        <v>102156</v>
      </c>
      <c r="BA47" s="12">
        <v>71926</v>
      </c>
      <c r="BB47" s="12">
        <v>50471</v>
      </c>
      <c r="BC47" s="12">
        <v>83536</v>
      </c>
    </row>
    <row r="48" spans="1:55" ht="12" x14ac:dyDescent="0.25">
      <c r="A48" s="21" t="s">
        <v>93</v>
      </c>
      <c r="B48" s="22" t="s">
        <v>94</v>
      </c>
      <c r="C48" s="19">
        <f t="shared" si="17"/>
        <v>1</v>
      </c>
      <c r="D48" s="20">
        <f t="shared" si="18"/>
        <v>4.078774181522582E-2</v>
      </c>
      <c r="E48" s="21">
        <v>1</v>
      </c>
      <c r="F48" s="23">
        <f t="shared" si="19"/>
        <v>0.55195557861503308</v>
      </c>
      <c r="G48" s="21">
        <v>0</v>
      </c>
      <c r="H48" s="23">
        <f t="shared" si="20"/>
        <v>0</v>
      </c>
      <c r="I48" s="26">
        <v>0</v>
      </c>
      <c r="J48" s="23">
        <f t="shared" si="21"/>
        <v>0</v>
      </c>
      <c r="K48" s="26">
        <v>0</v>
      </c>
      <c r="L48" s="23">
        <f t="shared" si="22"/>
        <v>0</v>
      </c>
      <c r="M48" s="21">
        <v>0</v>
      </c>
      <c r="N48" s="23">
        <f t="shared" si="23"/>
        <v>0</v>
      </c>
      <c r="O48" s="21">
        <v>0</v>
      </c>
      <c r="P48" s="23">
        <f t="shared" si="24"/>
        <v>0</v>
      </c>
      <c r="Q48" s="21">
        <v>0</v>
      </c>
      <c r="R48" s="23">
        <f t="shared" si="25"/>
        <v>0</v>
      </c>
      <c r="S48" s="21">
        <v>0</v>
      </c>
      <c r="T48" s="23">
        <f t="shared" si="26"/>
        <v>0</v>
      </c>
      <c r="U48" s="21">
        <v>0</v>
      </c>
      <c r="V48" s="23">
        <f t="shared" si="27"/>
        <v>0</v>
      </c>
      <c r="W48" s="21">
        <v>0</v>
      </c>
      <c r="X48" s="23">
        <f t="shared" si="28"/>
        <v>0</v>
      </c>
      <c r="Y48" s="21">
        <v>0</v>
      </c>
      <c r="Z48" s="23">
        <f t="shared" si="29"/>
        <v>0</v>
      </c>
      <c r="AA48" s="21">
        <v>0</v>
      </c>
      <c r="AB48" s="23">
        <f t="shared" si="30"/>
        <v>0</v>
      </c>
      <c r="AC48" s="21">
        <v>0</v>
      </c>
      <c r="AD48" s="23">
        <f t="shared" si="31"/>
        <v>0</v>
      </c>
      <c r="AE48" s="21">
        <v>0</v>
      </c>
      <c r="AF48" s="23">
        <f t="shared" si="32"/>
        <v>0</v>
      </c>
      <c r="AG48" s="21">
        <v>0</v>
      </c>
      <c r="AH48" s="23">
        <f t="shared" si="33"/>
        <v>0</v>
      </c>
      <c r="AI48" s="21">
        <v>0</v>
      </c>
      <c r="AJ48" s="23">
        <f t="shared" si="34"/>
        <v>0</v>
      </c>
      <c r="AM48" s="12">
        <v>2451717</v>
      </c>
      <c r="AN48" s="12">
        <v>181174</v>
      </c>
      <c r="AO48" s="12">
        <v>180724</v>
      </c>
      <c r="AP48" s="12">
        <v>178391</v>
      </c>
      <c r="AQ48" s="12">
        <v>196191</v>
      </c>
      <c r="AR48" s="12">
        <v>209337</v>
      </c>
      <c r="AS48" s="12">
        <v>215495</v>
      </c>
      <c r="AT48" s="12">
        <v>213426</v>
      </c>
      <c r="AU48" s="12">
        <v>188368</v>
      </c>
      <c r="AV48" s="12">
        <v>158643</v>
      </c>
      <c r="AW48" s="12">
        <v>148086</v>
      </c>
      <c r="AX48" s="12">
        <v>145565</v>
      </c>
      <c r="AY48" s="12">
        <v>128228</v>
      </c>
      <c r="AZ48" s="12">
        <v>102156</v>
      </c>
      <c r="BA48" s="12">
        <v>71926</v>
      </c>
      <c r="BB48" s="12">
        <v>50471</v>
      </c>
      <c r="BC48" s="12">
        <v>83536</v>
      </c>
    </row>
    <row r="49" spans="1:55" ht="12" x14ac:dyDescent="0.25">
      <c r="A49" s="21" t="s">
        <v>95</v>
      </c>
      <c r="B49" s="22" t="s">
        <v>96</v>
      </c>
      <c r="C49" s="19">
        <f t="shared" si="17"/>
        <v>22</v>
      </c>
      <c r="D49" s="20">
        <f t="shared" si="18"/>
        <v>0.89733031993496815</v>
      </c>
      <c r="E49" s="21">
        <v>2</v>
      </c>
      <c r="F49" s="23">
        <f t="shared" si="19"/>
        <v>1.1039111572300662</v>
      </c>
      <c r="G49" s="21">
        <v>0</v>
      </c>
      <c r="H49" s="23">
        <f t="shared" si="20"/>
        <v>0</v>
      </c>
      <c r="I49" s="26">
        <v>0</v>
      </c>
      <c r="J49" s="23">
        <f t="shared" si="21"/>
        <v>0</v>
      </c>
      <c r="K49" s="26">
        <v>0</v>
      </c>
      <c r="L49" s="23">
        <f t="shared" si="22"/>
        <v>0</v>
      </c>
      <c r="M49" s="21">
        <v>0</v>
      </c>
      <c r="N49" s="23">
        <f t="shared" si="23"/>
        <v>0</v>
      </c>
      <c r="O49" s="21">
        <v>0</v>
      </c>
      <c r="P49" s="23">
        <f t="shared" si="24"/>
        <v>0</v>
      </c>
      <c r="Q49" s="21">
        <v>2</v>
      </c>
      <c r="R49" s="23">
        <f t="shared" si="25"/>
        <v>0.93709295024973527</v>
      </c>
      <c r="S49" s="21">
        <v>1</v>
      </c>
      <c r="T49" s="23">
        <f t="shared" si="26"/>
        <v>0.53087573260851106</v>
      </c>
      <c r="U49" s="21">
        <v>0</v>
      </c>
      <c r="V49" s="23">
        <f t="shared" si="27"/>
        <v>0</v>
      </c>
      <c r="W49" s="21">
        <v>1</v>
      </c>
      <c r="X49" s="23">
        <f t="shared" si="28"/>
        <v>0.67528328133652071</v>
      </c>
      <c r="Y49" s="21">
        <v>3</v>
      </c>
      <c r="Z49" s="23">
        <f t="shared" si="29"/>
        <v>2.0609349775014598</v>
      </c>
      <c r="AA49" s="21">
        <v>2</v>
      </c>
      <c r="AB49" s="23">
        <f t="shared" si="30"/>
        <v>1.5597217456405776</v>
      </c>
      <c r="AC49" s="21">
        <v>2</v>
      </c>
      <c r="AD49" s="23">
        <f t="shared" si="31"/>
        <v>1.9577900465954032</v>
      </c>
      <c r="AE49" s="21">
        <v>3</v>
      </c>
      <c r="AF49" s="23">
        <f t="shared" si="32"/>
        <v>4.1709534799655197</v>
      </c>
      <c r="AG49" s="21">
        <v>3</v>
      </c>
      <c r="AH49" s="23">
        <f t="shared" si="33"/>
        <v>5.9440074498226707</v>
      </c>
      <c r="AI49" s="21">
        <v>3</v>
      </c>
      <c r="AJ49" s="23">
        <f t="shared" si="34"/>
        <v>3.5912660409883164</v>
      </c>
      <c r="AM49" s="12">
        <v>2451717</v>
      </c>
      <c r="AN49" s="12">
        <v>181174</v>
      </c>
      <c r="AO49" s="12">
        <v>180724</v>
      </c>
      <c r="AP49" s="12">
        <v>178391</v>
      </c>
      <c r="AQ49" s="12">
        <v>196191</v>
      </c>
      <c r="AR49" s="12">
        <v>209337</v>
      </c>
      <c r="AS49" s="12">
        <v>215495</v>
      </c>
      <c r="AT49" s="12">
        <v>213426</v>
      </c>
      <c r="AU49" s="12">
        <v>188368</v>
      </c>
      <c r="AV49" s="12">
        <v>158643</v>
      </c>
      <c r="AW49" s="12">
        <v>148086</v>
      </c>
      <c r="AX49" s="12">
        <v>145565</v>
      </c>
      <c r="AY49" s="12">
        <v>128228</v>
      </c>
      <c r="AZ49" s="12">
        <v>102156</v>
      </c>
      <c r="BA49" s="12">
        <v>71926</v>
      </c>
      <c r="BB49" s="12">
        <v>50471</v>
      </c>
      <c r="BC49" s="12">
        <v>83536</v>
      </c>
    </row>
    <row r="50" spans="1:55" ht="12" x14ac:dyDescent="0.25">
      <c r="A50" s="21" t="s">
        <v>97</v>
      </c>
      <c r="B50" s="22" t="s">
        <v>148</v>
      </c>
      <c r="C50" s="19">
        <f t="shared" si="17"/>
        <v>38</v>
      </c>
      <c r="D50" s="20">
        <f t="shared" si="18"/>
        <v>1.5499341889785812</v>
      </c>
      <c r="E50" s="21">
        <v>0</v>
      </c>
      <c r="F50" s="23">
        <f t="shared" si="19"/>
        <v>0</v>
      </c>
      <c r="G50" s="21">
        <v>1</v>
      </c>
      <c r="H50" s="23">
        <f t="shared" si="20"/>
        <v>0.55332993957637056</v>
      </c>
      <c r="I50" s="26">
        <v>1</v>
      </c>
      <c r="J50" s="23">
        <f t="shared" si="21"/>
        <v>0.56056639628680816</v>
      </c>
      <c r="K50" s="26">
        <v>1</v>
      </c>
      <c r="L50" s="23">
        <f t="shared" si="22"/>
        <v>0.50970737699486723</v>
      </c>
      <c r="M50" s="21">
        <v>1</v>
      </c>
      <c r="N50" s="23">
        <f t="shared" si="23"/>
        <v>0.47769863903657733</v>
      </c>
      <c r="O50" s="21">
        <v>0</v>
      </c>
      <c r="P50" s="23">
        <f t="shared" si="24"/>
        <v>0</v>
      </c>
      <c r="Q50" s="21">
        <v>2</v>
      </c>
      <c r="R50" s="23">
        <f t="shared" si="25"/>
        <v>0.93709295024973527</v>
      </c>
      <c r="S50" s="21">
        <v>3</v>
      </c>
      <c r="T50" s="23">
        <f t="shared" si="26"/>
        <v>1.5926271978255331</v>
      </c>
      <c r="U50" s="21">
        <v>5</v>
      </c>
      <c r="V50" s="23">
        <f t="shared" si="27"/>
        <v>3.1517306152808504</v>
      </c>
      <c r="W50" s="21">
        <v>3</v>
      </c>
      <c r="X50" s="23">
        <f t="shared" si="28"/>
        <v>2.0258498440095618</v>
      </c>
      <c r="Y50" s="21">
        <v>2</v>
      </c>
      <c r="Z50" s="23">
        <f t="shared" si="29"/>
        <v>1.37395665166764</v>
      </c>
      <c r="AA50" s="21">
        <v>7</v>
      </c>
      <c r="AB50" s="23">
        <f t="shared" si="30"/>
        <v>5.4590261097420223</v>
      </c>
      <c r="AC50" s="21">
        <v>1</v>
      </c>
      <c r="AD50" s="23">
        <f t="shared" si="31"/>
        <v>0.97889502329770162</v>
      </c>
      <c r="AE50" s="21">
        <v>6</v>
      </c>
      <c r="AF50" s="23">
        <f t="shared" si="32"/>
        <v>8.3419069599310394</v>
      </c>
      <c r="AG50" s="21">
        <v>3</v>
      </c>
      <c r="AH50" s="23">
        <f t="shared" si="33"/>
        <v>5.9440074498226707</v>
      </c>
      <c r="AI50" s="21">
        <v>2</v>
      </c>
      <c r="AJ50" s="23">
        <f t="shared" si="34"/>
        <v>2.3941773606588774</v>
      </c>
      <c r="AM50" s="12">
        <v>2451717</v>
      </c>
      <c r="AN50" s="12">
        <v>181174</v>
      </c>
      <c r="AO50" s="12">
        <v>180724</v>
      </c>
      <c r="AP50" s="12">
        <v>178391</v>
      </c>
      <c r="AQ50" s="12">
        <v>196191</v>
      </c>
      <c r="AR50" s="12">
        <v>209337</v>
      </c>
      <c r="AS50" s="12">
        <v>215495</v>
      </c>
      <c r="AT50" s="12">
        <v>213426</v>
      </c>
      <c r="AU50" s="12">
        <v>188368</v>
      </c>
      <c r="AV50" s="12">
        <v>158643</v>
      </c>
      <c r="AW50" s="12">
        <v>148086</v>
      </c>
      <c r="AX50" s="12">
        <v>145565</v>
      </c>
      <c r="AY50" s="12">
        <v>128228</v>
      </c>
      <c r="AZ50" s="12">
        <v>102156</v>
      </c>
      <c r="BA50" s="12">
        <v>71926</v>
      </c>
      <c r="BB50" s="12">
        <v>50471</v>
      </c>
      <c r="BC50" s="12">
        <v>83536</v>
      </c>
    </row>
    <row r="51" spans="1:55" ht="12" x14ac:dyDescent="0.25">
      <c r="A51" s="21" t="s">
        <v>98</v>
      </c>
      <c r="B51" s="22" t="s">
        <v>149</v>
      </c>
      <c r="C51" s="19">
        <f t="shared" si="17"/>
        <v>1405</v>
      </c>
      <c r="D51" s="20">
        <f t="shared" si="18"/>
        <v>57.306777250392273</v>
      </c>
      <c r="E51" s="21">
        <v>0</v>
      </c>
      <c r="F51" s="23">
        <f t="shared" si="19"/>
        <v>0</v>
      </c>
      <c r="G51" s="21">
        <v>0</v>
      </c>
      <c r="H51" s="23">
        <f t="shared" si="20"/>
        <v>0</v>
      </c>
      <c r="I51" s="26">
        <v>0</v>
      </c>
      <c r="J51" s="23">
        <f t="shared" si="21"/>
        <v>0</v>
      </c>
      <c r="K51" s="26">
        <v>1</v>
      </c>
      <c r="L51" s="23">
        <f t="shared" si="22"/>
        <v>0.50970737699486723</v>
      </c>
      <c r="M51" s="21">
        <v>5</v>
      </c>
      <c r="N51" s="23">
        <f t="shared" si="23"/>
        <v>2.3884931951828872</v>
      </c>
      <c r="O51" s="21">
        <v>10</v>
      </c>
      <c r="P51" s="23">
        <f t="shared" si="24"/>
        <v>4.6404788974222138</v>
      </c>
      <c r="Q51" s="21">
        <v>31</v>
      </c>
      <c r="R51" s="23">
        <f t="shared" si="25"/>
        <v>14.524940728870897</v>
      </c>
      <c r="S51" s="21">
        <v>66</v>
      </c>
      <c r="T51" s="23">
        <f t="shared" si="26"/>
        <v>35.037798352161722</v>
      </c>
      <c r="U51" s="21">
        <v>95</v>
      </c>
      <c r="V51" s="23">
        <f t="shared" si="27"/>
        <v>59.882881690336163</v>
      </c>
      <c r="W51" s="21">
        <v>157</v>
      </c>
      <c r="X51" s="23">
        <f t="shared" si="28"/>
        <v>106.01947516983374</v>
      </c>
      <c r="Y51" s="21">
        <v>197</v>
      </c>
      <c r="Z51" s="23">
        <f t="shared" si="29"/>
        <v>135.33473018926253</v>
      </c>
      <c r="AA51" s="21">
        <v>189</v>
      </c>
      <c r="AB51" s="23">
        <f t="shared" si="30"/>
        <v>147.39370496303459</v>
      </c>
      <c r="AC51" s="21">
        <v>182</v>
      </c>
      <c r="AD51" s="23">
        <f t="shared" si="31"/>
        <v>178.1588942401817</v>
      </c>
      <c r="AE51" s="21">
        <v>169</v>
      </c>
      <c r="AF51" s="23">
        <f t="shared" si="32"/>
        <v>234.96371270472429</v>
      </c>
      <c r="AG51" s="21">
        <v>122</v>
      </c>
      <c r="AH51" s="23">
        <f t="shared" si="33"/>
        <v>241.72296962612191</v>
      </c>
      <c r="AI51" s="21">
        <v>181</v>
      </c>
      <c r="AJ51" s="23">
        <f t="shared" si="34"/>
        <v>216.67305113962843</v>
      </c>
      <c r="AM51" s="12">
        <v>2451717</v>
      </c>
      <c r="AN51" s="12">
        <v>181174</v>
      </c>
      <c r="AO51" s="12">
        <v>180724</v>
      </c>
      <c r="AP51" s="12">
        <v>178391</v>
      </c>
      <c r="AQ51" s="12">
        <v>196191</v>
      </c>
      <c r="AR51" s="12">
        <v>209337</v>
      </c>
      <c r="AS51" s="12">
        <v>215495</v>
      </c>
      <c r="AT51" s="12">
        <v>213426</v>
      </c>
      <c r="AU51" s="12">
        <v>188368</v>
      </c>
      <c r="AV51" s="12">
        <v>158643</v>
      </c>
      <c r="AW51" s="12">
        <v>148086</v>
      </c>
      <c r="AX51" s="12">
        <v>145565</v>
      </c>
      <c r="AY51" s="12">
        <v>128228</v>
      </c>
      <c r="AZ51" s="12">
        <v>102156</v>
      </c>
      <c r="BA51" s="12">
        <v>71926</v>
      </c>
      <c r="BB51" s="12">
        <v>50471</v>
      </c>
      <c r="BC51" s="12">
        <v>83536</v>
      </c>
    </row>
    <row r="52" spans="1:55" ht="12" x14ac:dyDescent="0.25">
      <c r="A52" s="21" t="s">
        <v>99</v>
      </c>
      <c r="B52" s="22" t="s">
        <v>100</v>
      </c>
      <c r="C52" s="19">
        <f t="shared" si="17"/>
        <v>21</v>
      </c>
      <c r="D52" s="20">
        <f t="shared" si="18"/>
        <v>0.85654257811974222</v>
      </c>
      <c r="E52" s="21">
        <v>0</v>
      </c>
      <c r="F52" s="23">
        <f t="shared" si="19"/>
        <v>0</v>
      </c>
      <c r="G52" s="21">
        <v>0</v>
      </c>
      <c r="H52" s="23">
        <f t="shared" si="20"/>
        <v>0</v>
      </c>
      <c r="I52" s="26">
        <v>1</v>
      </c>
      <c r="J52" s="23">
        <f t="shared" si="21"/>
        <v>0.56056639628680816</v>
      </c>
      <c r="K52" s="26">
        <v>0</v>
      </c>
      <c r="L52" s="23">
        <f t="shared" si="22"/>
        <v>0</v>
      </c>
      <c r="M52" s="21">
        <v>0</v>
      </c>
      <c r="N52" s="23">
        <f t="shared" si="23"/>
        <v>0</v>
      </c>
      <c r="O52" s="21">
        <v>0</v>
      </c>
      <c r="P52" s="23">
        <f t="shared" si="24"/>
        <v>0</v>
      </c>
      <c r="Q52" s="21">
        <v>0</v>
      </c>
      <c r="R52" s="23">
        <f t="shared" si="25"/>
        <v>0</v>
      </c>
      <c r="S52" s="21">
        <v>1</v>
      </c>
      <c r="T52" s="23">
        <f t="shared" si="26"/>
        <v>0.53087573260851106</v>
      </c>
      <c r="U52" s="21">
        <v>1</v>
      </c>
      <c r="V52" s="23">
        <f t="shared" si="27"/>
        <v>0.6303461230561701</v>
      </c>
      <c r="W52" s="21">
        <v>2</v>
      </c>
      <c r="X52" s="23">
        <f t="shared" si="28"/>
        <v>1.3505665626730414</v>
      </c>
      <c r="Y52" s="21">
        <v>4</v>
      </c>
      <c r="Z52" s="23">
        <f t="shared" si="29"/>
        <v>2.7479133033352801</v>
      </c>
      <c r="AA52" s="21">
        <v>3</v>
      </c>
      <c r="AB52" s="23">
        <f t="shared" si="30"/>
        <v>2.3395826184608666</v>
      </c>
      <c r="AC52" s="21">
        <v>1</v>
      </c>
      <c r="AD52" s="23">
        <f t="shared" si="31"/>
        <v>0.97889502329770162</v>
      </c>
      <c r="AE52" s="21">
        <v>2</v>
      </c>
      <c r="AF52" s="23">
        <f t="shared" si="32"/>
        <v>2.7806356533103469</v>
      </c>
      <c r="AG52" s="21">
        <v>3</v>
      </c>
      <c r="AH52" s="23">
        <f t="shared" si="33"/>
        <v>5.9440074498226707</v>
      </c>
      <c r="AI52" s="21">
        <v>3</v>
      </c>
      <c r="AJ52" s="23">
        <f t="shared" si="34"/>
        <v>3.5912660409883164</v>
      </c>
      <c r="AM52" s="12">
        <v>2451717</v>
      </c>
      <c r="AN52" s="12">
        <v>181174</v>
      </c>
      <c r="AO52" s="12">
        <v>180724</v>
      </c>
      <c r="AP52" s="12">
        <v>178391</v>
      </c>
      <c r="AQ52" s="12">
        <v>196191</v>
      </c>
      <c r="AR52" s="12">
        <v>209337</v>
      </c>
      <c r="AS52" s="12">
        <v>215495</v>
      </c>
      <c r="AT52" s="12">
        <v>213426</v>
      </c>
      <c r="AU52" s="12">
        <v>188368</v>
      </c>
      <c r="AV52" s="12">
        <v>158643</v>
      </c>
      <c r="AW52" s="12">
        <v>148086</v>
      </c>
      <c r="AX52" s="12">
        <v>145565</v>
      </c>
      <c r="AY52" s="12">
        <v>128228</v>
      </c>
      <c r="AZ52" s="12">
        <v>102156</v>
      </c>
      <c r="BA52" s="12">
        <v>71926</v>
      </c>
      <c r="BB52" s="12">
        <v>50471</v>
      </c>
      <c r="BC52" s="12">
        <v>83536</v>
      </c>
    </row>
    <row r="53" spans="1:55" ht="12" x14ac:dyDescent="0.25">
      <c r="A53" s="21" t="s">
        <v>101</v>
      </c>
      <c r="B53" s="22" t="s">
        <v>102</v>
      </c>
      <c r="C53" s="19">
        <f t="shared" si="17"/>
        <v>11</v>
      </c>
      <c r="D53" s="20">
        <f t="shared" si="18"/>
        <v>0.44866515996748407</v>
      </c>
      <c r="E53" s="21">
        <v>0</v>
      </c>
      <c r="F53" s="23">
        <f t="shared" si="19"/>
        <v>0</v>
      </c>
      <c r="G53" s="21">
        <v>0</v>
      </c>
      <c r="H53" s="23">
        <f t="shared" si="20"/>
        <v>0</v>
      </c>
      <c r="I53" s="26">
        <v>0</v>
      </c>
      <c r="J53" s="23">
        <f t="shared" si="21"/>
        <v>0</v>
      </c>
      <c r="K53" s="26">
        <v>0</v>
      </c>
      <c r="L53" s="23">
        <f t="shared" si="22"/>
        <v>0</v>
      </c>
      <c r="M53" s="21">
        <v>0</v>
      </c>
      <c r="N53" s="23">
        <f t="shared" si="23"/>
        <v>0</v>
      </c>
      <c r="O53" s="21">
        <v>0</v>
      </c>
      <c r="P53" s="23">
        <f t="shared" si="24"/>
        <v>0</v>
      </c>
      <c r="Q53" s="21">
        <v>0</v>
      </c>
      <c r="R53" s="23">
        <f t="shared" si="25"/>
        <v>0</v>
      </c>
      <c r="S53" s="21">
        <v>0</v>
      </c>
      <c r="T53" s="23">
        <f t="shared" si="26"/>
        <v>0</v>
      </c>
      <c r="U53" s="21">
        <v>0</v>
      </c>
      <c r="V53" s="23">
        <f t="shared" si="27"/>
        <v>0</v>
      </c>
      <c r="W53" s="21">
        <v>3</v>
      </c>
      <c r="X53" s="23">
        <f t="shared" si="28"/>
        <v>2.0258498440095618</v>
      </c>
      <c r="Y53" s="21">
        <v>3</v>
      </c>
      <c r="Z53" s="23">
        <f t="shared" si="29"/>
        <v>2.0609349775014598</v>
      </c>
      <c r="AA53" s="21">
        <v>1</v>
      </c>
      <c r="AB53" s="23">
        <f t="shared" si="30"/>
        <v>0.77986087282028882</v>
      </c>
      <c r="AC53" s="21">
        <v>1</v>
      </c>
      <c r="AD53" s="23">
        <f t="shared" si="31"/>
        <v>0.97889502329770162</v>
      </c>
      <c r="AE53" s="21">
        <v>3</v>
      </c>
      <c r="AF53" s="23">
        <f t="shared" si="32"/>
        <v>4.1709534799655197</v>
      </c>
      <c r="AG53" s="21">
        <v>0</v>
      </c>
      <c r="AH53" s="23">
        <f t="shared" si="33"/>
        <v>0</v>
      </c>
      <c r="AI53" s="21">
        <v>0</v>
      </c>
      <c r="AJ53" s="23">
        <f t="shared" si="34"/>
        <v>0</v>
      </c>
      <c r="AM53" s="12">
        <v>2451717</v>
      </c>
      <c r="AN53" s="12">
        <v>181174</v>
      </c>
      <c r="AO53" s="12">
        <v>180724</v>
      </c>
      <c r="AP53" s="12">
        <v>178391</v>
      </c>
      <c r="AQ53" s="12">
        <v>196191</v>
      </c>
      <c r="AR53" s="12">
        <v>209337</v>
      </c>
      <c r="AS53" s="12">
        <v>215495</v>
      </c>
      <c r="AT53" s="12">
        <v>213426</v>
      </c>
      <c r="AU53" s="12">
        <v>188368</v>
      </c>
      <c r="AV53" s="12">
        <v>158643</v>
      </c>
      <c r="AW53" s="12">
        <v>148086</v>
      </c>
      <c r="AX53" s="12">
        <v>145565</v>
      </c>
      <c r="AY53" s="12">
        <v>128228</v>
      </c>
      <c r="AZ53" s="12">
        <v>102156</v>
      </c>
      <c r="BA53" s="12">
        <v>71926</v>
      </c>
      <c r="BB53" s="12">
        <v>50471</v>
      </c>
      <c r="BC53" s="12">
        <v>83536</v>
      </c>
    </row>
    <row r="54" spans="1:55" ht="12" x14ac:dyDescent="0.25">
      <c r="A54" s="21" t="s">
        <v>103</v>
      </c>
      <c r="B54" s="22" t="s">
        <v>150</v>
      </c>
      <c r="C54" s="19">
        <f t="shared" si="17"/>
        <v>486</v>
      </c>
      <c r="D54" s="20">
        <f t="shared" si="18"/>
        <v>19.822842522199746</v>
      </c>
      <c r="E54" s="21">
        <v>0</v>
      </c>
      <c r="F54" s="23">
        <f t="shared" si="19"/>
        <v>0</v>
      </c>
      <c r="G54" s="21">
        <v>0</v>
      </c>
      <c r="H54" s="23">
        <f t="shared" si="20"/>
        <v>0</v>
      </c>
      <c r="I54" s="26">
        <v>0</v>
      </c>
      <c r="J54" s="23">
        <f t="shared" si="21"/>
        <v>0</v>
      </c>
      <c r="K54" s="26">
        <v>4</v>
      </c>
      <c r="L54" s="23">
        <f t="shared" si="22"/>
        <v>2.0388295079794689</v>
      </c>
      <c r="M54" s="21">
        <v>15</v>
      </c>
      <c r="N54" s="23">
        <f t="shared" si="23"/>
        <v>7.1654795855486606</v>
      </c>
      <c r="O54" s="21">
        <v>51</v>
      </c>
      <c r="P54" s="23">
        <f t="shared" si="24"/>
        <v>23.66644237685329</v>
      </c>
      <c r="Q54" s="21">
        <v>76</v>
      </c>
      <c r="R54" s="23">
        <f t="shared" si="25"/>
        <v>35.60953210948994</v>
      </c>
      <c r="S54" s="21">
        <v>78</v>
      </c>
      <c r="T54" s="23">
        <f t="shared" si="26"/>
        <v>41.408307143463858</v>
      </c>
      <c r="U54" s="21">
        <v>70</v>
      </c>
      <c r="V54" s="23">
        <f t="shared" si="27"/>
        <v>44.124228613931912</v>
      </c>
      <c r="W54" s="21">
        <v>64</v>
      </c>
      <c r="X54" s="23">
        <f t="shared" si="28"/>
        <v>43.218130005537326</v>
      </c>
      <c r="Y54" s="21">
        <v>29</v>
      </c>
      <c r="Z54" s="23">
        <f t="shared" si="29"/>
        <v>19.92237144918078</v>
      </c>
      <c r="AA54" s="21">
        <v>28</v>
      </c>
      <c r="AB54" s="23">
        <f t="shared" si="30"/>
        <v>21.836104438968089</v>
      </c>
      <c r="AC54" s="21">
        <v>24</v>
      </c>
      <c r="AD54" s="23">
        <f t="shared" si="31"/>
        <v>23.493480559144839</v>
      </c>
      <c r="AE54" s="21">
        <v>22</v>
      </c>
      <c r="AF54" s="23">
        <f t="shared" si="32"/>
        <v>30.586992186413816</v>
      </c>
      <c r="AG54" s="21">
        <v>7</v>
      </c>
      <c r="AH54" s="23">
        <f t="shared" si="33"/>
        <v>13.869350716252898</v>
      </c>
      <c r="AI54" s="21">
        <v>18</v>
      </c>
      <c r="AJ54" s="23">
        <f t="shared" si="34"/>
        <v>21.547596245929899</v>
      </c>
      <c r="AM54" s="12">
        <v>2451717</v>
      </c>
      <c r="AN54" s="12">
        <v>181174</v>
      </c>
      <c r="AO54" s="12">
        <v>180724</v>
      </c>
      <c r="AP54" s="12">
        <v>178391</v>
      </c>
      <c r="AQ54" s="12">
        <v>196191</v>
      </c>
      <c r="AR54" s="12">
        <v>209337</v>
      </c>
      <c r="AS54" s="12">
        <v>215495</v>
      </c>
      <c r="AT54" s="12">
        <v>213426</v>
      </c>
      <c r="AU54" s="12">
        <v>188368</v>
      </c>
      <c r="AV54" s="12">
        <v>158643</v>
      </c>
      <c r="AW54" s="12">
        <v>148086</v>
      </c>
      <c r="AX54" s="12">
        <v>145565</v>
      </c>
      <c r="AY54" s="12">
        <v>128228</v>
      </c>
      <c r="AZ54" s="12">
        <v>102156</v>
      </c>
      <c r="BA54" s="12">
        <v>71926</v>
      </c>
      <c r="BB54" s="12">
        <v>50471</v>
      </c>
      <c r="BC54" s="12">
        <v>83536</v>
      </c>
    </row>
    <row r="55" spans="1:55" ht="12" x14ac:dyDescent="0.25">
      <c r="A55" s="21" t="s">
        <v>104</v>
      </c>
      <c r="B55" s="22" t="s">
        <v>151</v>
      </c>
      <c r="C55" s="19">
        <f t="shared" si="17"/>
        <v>263</v>
      </c>
      <c r="D55" s="20">
        <f t="shared" si="18"/>
        <v>10.72717609740439</v>
      </c>
      <c r="E55" s="21">
        <v>0</v>
      </c>
      <c r="F55" s="23">
        <f t="shared" si="19"/>
        <v>0</v>
      </c>
      <c r="G55" s="21">
        <v>0</v>
      </c>
      <c r="H55" s="23">
        <f t="shared" si="20"/>
        <v>0</v>
      </c>
      <c r="I55" s="26">
        <v>0</v>
      </c>
      <c r="J55" s="23">
        <f t="shared" si="21"/>
        <v>0</v>
      </c>
      <c r="K55" s="26">
        <v>1</v>
      </c>
      <c r="L55" s="23">
        <f t="shared" si="22"/>
        <v>0.50970737699486723</v>
      </c>
      <c r="M55" s="21">
        <v>0</v>
      </c>
      <c r="N55" s="23">
        <f t="shared" si="23"/>
        <v>0</v>
      </c>
      <c r="O55" s="21">
        <v>2</v>
      </c>
      <c r="P55" s="23">
        <f t="shared" si="24"/>
        <v>0.92809577948444277</v>
      </c>
      <c r="Q55" s="21">
        <v>4</v>
      </c>
      <c r="R55" s="23">
        <f t="shared" si="25"/>
        <v>1.8741859004994705</v>
      </c>
      <c r="S55" s="21">
        <v>5</v>
      </c>
      <c r="T55" s="23">
        <f t="shared" si="26"/>
        <v>2.654378663042555</v>
      </c>
      <c r="U55" s="21">
        <v>12</v>
      </c>
      <c r="V55" s="23">
        <f t="shared" si="27"/>
        <v>7.5641534766740417</v>
      </c>
      <c r="W55" s="21">
        <v>14</v>
      </c>
      <c r="X55" s="23">
        <f t="shared" si="28"/>
        <v>9.4539659387112884</v>
      </c>
      <c r="Y55" s="21">
        <v>34</v>
      </c>
      <c r="Z55" s="23">
        <f t="shared" si="29"/>
        <v>23.357263078349877</v>
      </c>
      <c r="AA55" s="21">
        <v>56</v>
      </c>
      <c r="AB55" s="23">
        <f t="shared" si="30"/>
        <v>43.672208877936178</v>
      </c>
      <c r="AC55" s="21">
        <v>41</v>
      </c>
      <c r="AD55" s="23">
        <f t="shared" si="31"/>
        <v>40.134695955205764</v>
      </c>
      <c r="AE55" s="21">
        <v>32</v>
      </c>
      <c r="AF55" s="23">
        <f t="shared" si="32"/>
        <v>44.49017045296555</v>
      </c>
      <c r="AG55" s="21">
        <v>34</v>
      </c>
      <c r="AH55" s="23">
        <f t="shared" si="33"/>
        <v>67.365417764656925</v>
      </c>
      <c r="AI55" s="21">
        <v>28</v>
      </c>
      <c r="AJ55" s="23">
        <f t="shared" si="34"/>
        <v>33.518483049224287</v>
      </c>
      <c r="AM55" s="12">
        <v>2451717</v>
      </c>
      <c r="AN55" s="12">
        <v>181174</v>
      </c>
      <c r="AO55" s="12">
        <v>180724</v>
      </c>
      <c r="AP55" s="12">
        <v>178391</v>
      </c>
      <c r="AQ55" s="12">
        <v>196191</v>
      </c>
      <c r="AR55" s="12">
        <v>209337</v>
      </c>
      <c r="AS55" s="12">
        <v>215495</v>
      </c>
      <c r="AT55" s="12">
        <v>213426</v>
      </c>
      <c r="AU55" s="12">
        <v>188368</v>
      </c>
      <c r="AV55" s="12">
        <v>158643</v>
      </c>
      <c r="AW55" s="12">
        <v>148086</v>
      </c>
      <c r="AX55" s="12">
        <v>145565</v>
      </c>
      <c r="AY55" s="12">
        <v>128228</v>
      </c>
      <c r="AZ55" s="12">
        <v>102156</v>
      </c>
      <c r="BA55" s="12">
        <v>71926</v>
      </c>
      <c r="BB55" s="12">
        <v>50471</v>
      </c>
      <c r="BC55" s="12">
        <v>83536</v>
      </c>
    </row>
    <row r="56" spans="1:55" ht="12" x14ac:dyDescent="0.25">
      <c r="A56" s="21" t="s">
        <v>105</v>
      </c>
      <c r="B56" s="22" t="s">
        <v>152</v>
      </c>
      <c r="C56" s="19">
        <f t="shared" si="17"/>
        <v>28</v>
      </c>
      <c r="D56" s="20">
        <f t="shared" si="18"/>
        <v>1.142056770826323</v>
      </c>
      <c r="E56" s="21">
        <v>0</v>
      </c>
      <c r="F56" s="23">
        <f t="shared" si="19"/>
        <v>0</v>
      </c>
      <c r="G56" s="21">
        <v>0</v>
      </c>
      <c r="H56" s="23">
        <f t="shared" si="20"/>
        <v>0</v>
      </c>
      <c r="I56" s="26">
        <v>0</v>
      </c>
      <c r="J56" s="23">
        <f t="shared" si="21"/>
        <v>0</v>
      </c>
      <c r="K56" s="26">
        <v>0</v>
      </c>
      <c r="L56" s="23">
        <f t="shared" si="22"/>
        <v>0</v>
      </c>
      <c r="M56" s="21">
        <v>0</v>
      </c>
      <c r="N56" s="23">
        <f t="shared" si="23"/>
        <v>0</v>
      </c>
      <c r="O56" s="21">
        <v>4</v>
      </c>
      <c r="P56" s="23">
        <f t="shared" si="24"/>
        <v>1.8561915589688855</v>
      </c>
      <c r="Q56" s="21">
        <v>0</v>
      </c>
      <c r="R56" s="23">
        <f t="shared" si="25"/>
        <v>0</v>
      </c>
      <c r="S56" s="21">
        <v>2</v>
      </c>
      <c r="T56" s="23">
        <f t="shared" si="26"/>
        <v>1.0617514652170221</v>
      </c>
      <c r="U56" s="21">
        <v>3</v>
      </c>
      <c r="V56" s="23">
        <f t="shared" si="27"/>
        <v>1.8910383691685104</v>
      </c>
      <c r="W56" s="21">
        <v>3</v>
      </c>
      <c r="X56" s="23">
        <f t="shared" si="28"/>
        <v>2.0258498440095618</v>
      </c>
      <c r="Y56" s="21">
        <v>4</v>
      </c>
      <c r="Z56" s="23">
        <f t="shared" si="29"/>
        <v>2.7479133033352801</v>
      </c>
      <c r="AA56" s="21">
        <v>4</v>
      </c>
      <c r="AB56" s="23">
        <f t="shared" si="30"/>
        <v>3.1194434912811553</v>
      </c>
      <c r="AC56" s="21">
        <v>3</v>
      </c>
      <c r="AD56" s="23">
        <f t="shared" si="31"/>
        <v>2.9366850698931048</v>
      </c>
      <c r="AE56" s="21">
        <v>2</v>
      </c>
      <c r="AF56" s="23">
        <f t="shared" si="32"/>
        <v>2.7806356533103469</v>
      </c>
      <c r="AG56" s="21">
        <v>1</v>
      </c>
      <c r="AH56" s="23">
        <f t="shared" si="33"/>
        <v>1.981335816607557</v>
      </c>
      <c r="AI56" s="21">
        <v>2</v>
      </c>
      <c r="AJ56" s="23">
        <f t="shared" si="34"/>
        <v>2.3941773606588774</v>
      </c>
      <c r="AM56" s="12">
        <v>2451717</v>
      </c>
      <c r="AN56" s="12">
        <v>181174</v>
      </c>
      <c r="AO56" s="12">
        <v>180724</v>
      </c>
      <c r="AP56" s="12">
        <v>178391</v>
      </c>
      <c r="AQ56" s="12">
        <v>196191</v>
      </c>
      <c r="AR56" s="12">
        <v>209337</v>
      </c>
      <c r="AS56" s="12">
        <v>215495</v>
      </c>
      <c r="AT56" s="12">
        <v>213426</v>
      </c>
      <c r="AU56" s="12">
        <v>188368</v>
      </c>
      <c r="AV56" s="12">
        <v>158643</v>
      </c>
      <c r="AW56" s="12">
        <v>148086</v>
      </c>
      <c r="AX56" s="12">
        <v>145565</v>
      </c>
      <c r="AY56" s="12">
        <v>128228</v>
      </c>
      <c r="AZ56" s="12">
        <v>102156</v>
      </c>
      <c r="BA56" s="12">
        <v>71926</v>
      </c>
      <c r="BB56" s="12">
        <v>50471</v>
      </c>
      <c r="BC56" s="12">
        <v>83536</v>
      </c>
    </row>
    <row r="57" spans="1:55" ht="12" x14ac:dyDescent="0.25">
      <c r="A57" s="21" t="s">
        <v>106</v>
      </c>
      <c r="B57" s="22" t="s">
        <v>107</v>
      </c>
      <c r="C57" s="19">
        <f t="shared" si="17"/>
        <v>114</v>
      </c>
      <c r="D57" s="20">
        <f t="shared" si="18"/>
        <v>4.6498025669357439</v>
      </c>
      <c r="E57" s="21">
        <v>0</v>
      </c>
      <c r="F57" s="23">
        <f t="shared" si="19"/>
        <v>0</v>
      </c>
      <c r="G57" s="21">
        <v>0</v>
      </c>
      <c r="H57" s="23">
        <f t="shared" si="20"/>
        <v>0</v>
      </c>
      <c r="I57" s="26">
        <v>1</v>
      </c>
      <c r="J57" s="23">
        <f t="shared" si="21"/>
        <v>0.56056639628680816</v>
      </c>
      <c r="K57" s="26">
        <v>4</v>
      </c>
      <c r="L57" s="23">
        <f t="shared" si="22"/>
        <v>2.0388295079794689</v>
      </c>
      <c r="M57" s="21">
        <v>4</v>
      </c>
      <c r="N57" s="23">
        <f t="shared" si="23"/>
        <v>1.9107945561463093</v>
      </c>
      <c r="O57" s="21">
        <v>5</v>
      </c>
      <c r="P57" s="23">
        <f t="shared" si="24"/>
        <v>2.3202394487111069</v>
      </c>
      <c r="Q57" s="21">
        <v>5</v>
      </c>
      <c r="R57" s="23">
        <f t="shared" si="25"/>
        <v>2.3427323756243386</v>
      </c>
      <c r="S57" s="21">
        <v>7</v>
      </c>
      <c r="T57" s="23">
        <f t="shared" si="26"/>
        <v>3.7161301282595769</v>
      </c>
      <c r="U57" s="21">
        <v>12</v>
      </c>
      <c r="V57" s="23">
        <f t="shared" si="27"/>
        <v>7.5641534766740417</v>
      </c>
      <c r="W57" s="21">
        <v>12</v>
      </c>
      <c r="X57" s="23">
        <f t="shared" si="28"/>
        <v>8.1033993760382472</v>
      </c>
      <c r="Y57" s="21">
        <v>15</v>
      </c>
      <c r="Z57" s="23">
        <f t="shared" si="29"/>
        <v>10.304674887507298</v>
      </c>
      <c r="AA57" s="21">
        <v>13</v>
      </c>
      <c r="AB57" s="23">
        <f t="shared" si="30"/>
        <v>10.138191346663755</v>
      </c>
      <c r="AC57" s="21">
        <v>9</v>
      </c>
      <c r="AD57" s="23">
        <f t="shared" si="31"/>
        <v>8.8100552096793141</v>
      </c>
      <c r="AE57" s="21">
        <v>7</v>
      </c>
      <c r="AF57" s="23">
        <f t="shared" si="32"/>
        <v>9.7322247865862135</v>
      </c>
      <c r="AG57" s="21">
        <v>9</v>
      </c>
      <c r="AH57" s="23">
        <f t="shared" si="33"/>
        <v>17.832022349468012</v>
      </c>
      <c r="AI57" s="21">
        <v>11</v>
      </c>
      <c r="AJ57" s="23">
        <f t="shared" si="34"/>
        <v>13.167975483623827</v>
      </c>
      <c r="AM57" s="12">
        <v>2451717</v>
      </c>
      <c r="AN57" s="12">
        <v>181174</v>
      </c>
      <c r="AO57" s="12">
        <v>180724</v>
      </c>
      <c r="AP57" s="12">
        <v>178391</v>
      </c>
      <c r="AQ57" s="12">
        <v>196191</v>
      </c>
      <c r="AR57" s="12">
        <v>209337</v>
      </c>
      <c r="AS57" s="12">
        <v>215495</v>
      </c>
      <c r="AT57" s="12">
        <v>213426</v>
      </c>
      <c r="AU57" s="12">
        <v>188368</v>
      </c>
      <c r="AV57" s="12">
        <v>158643</v>
      </c>
      <c r="AW57" s="12">
        <v>148086</v>
      </c>
      <c r="AX57" s="12">
        <v>145565</v>
      </c>
      <c r="AY57" s="12">
        <v>128228</v>
      </c>
      <c r="AZ57" s="12">
        <v>102156</v>
      </c>
      <c r="BA57" s="12">
        <v>71926</v>
      </c>
      <c r="BB57" s="12">
        <v>50471</v>
      </c>
      <c r="BC57" s="12">
        <v>83536</v>
      </c>
    </row>
    <row r="58" spans="1:55" ht="12" x14ac:dyDescent="0.25">
      <c r="A58" s="21" t="s">
        <v>108</v>
      </c>
      <c r="B58" s="22" t="s">
        <v>109</v>
      </c>
      <c r="C58" s="19">
        <f t="shared" si="17"/>
        <v>8</v>
      </c>
      <c r="D58" s="20">
        <f t="shared" si="18"/>
        <v>0.32630193452180656</v>
      </c>
      <c r="E58" s="21">
        <v>0</v>
      </c>
      <c r="F58" s="23">
        <f t="shared" si="19"/>
        <v>0</v>
      </c>
      <c r="G58" s="21">
        <v>0</v>
      </c>
      <c r="H58" s="23">
        <f t="shared" si="20"/>
        <v>0</v>
      </c>
      <c r="I58" s="26">
        <v>0</v>
      </c>
      <c r="J58" s="23">
        <f t="shared" si="21"/>
        <v>0</v>
      </c>
      <c r="K58" s="26">
        <v>0</v>
      </c>
      <c r="L58" s="23">
        <f t="shared" si="22"/>
        <v>0</v>
      </c>
      <c r="M58" s="21">
        <v>0</v>
      </c>
      <c r="N58" s="23">
        <f t="shared" si="23"/>
        <v>0</v>
      </c>
      <c r="O58" s="21">
        <v>0</v>
      </c>
      <c r="P58" s="23">
        <f t="shared" si="24"/>
        <v>0</v>
      </c>
      <c r="Q58" s="21">
        <v>0</v>
      </c>
      <c r="R58" s="23">
        <f t="shared" si="25"/>
        <v>0</v>
      </c>
      <c r="S58" s="21">
        <v>0</v>
      </c>
      <c r="T58" s="23">
        <f t="shared" si="26"/>
        <v>0</v>
      </c>
      <c r="U58" s="21">
        <v>0</v>
      </c>
      <c r="V58" s="23">
        <f t="shared" si="27"/>
        <v>0</v>
      </c>
      <c r="W58" s="21">
        <v>2</v>
      </c>
      <c r="X58" s="23">
        <f t="shared" si="28"/>
        <v>1.3505665626730414</v>
      </c>
      <c r="Y58" s="21">
        <v>3</v>
      </c>
      <c r="Z58" s="23">
        <f t="shared" si="29"/>
        <v>2.0609349775014598</v>
      </c>
      <c r="AA58" s="21">
        <v>2</v>
      </c>
      <c r="AB58" s="23">
        <f t="shared" si="30"/>
        <v>1.5597217456405776</v>
      </c>
      <c r="AC58" s="21">
        <v>0</v>
      </c>
      <c r="AD58" s="23">
        <f t="shared" si="31"/>
        <v>0</v>
      </c>
      <c r="AE58" s="21">
        <v>1</v>
      </c>
      <c r="AF58" s="23">
        <f t="shared" si="32"/>
        <v>1.3903178266551734</v>
      </c>
      <c r="AG58" s="21">
        <v>0</v>
      </c>
      <c r="AH58" s="23">
        <f t="shared" si="33"/>
        <v>0</v>
      </c>
      <c r="AI58" s="21">
        <v>0</v>
      </c>
      <c r="AJ58" s="23">
        <f t="shared" si="34"/>
        <v>0</v>
      </c>
      <c r="AM58" s="12">
        <v>2451717</v>
      </c>
      <c r="AN58" s="12">
        <v>181174</v>
      </c>
      <c r="AO58" s="12">
        <v>180724</v>
      </c>
      <c r="AP58" s="12">
        <v>178391</v>
      </c>
      <c r="AQ58" s="12">
        <v>196191</v>
      </c>
      <c r="AR58" s="12">
        <v>209337</v>
      </c>
      <c r="AS58" s="12">
        <v>215495</v>
      </c>
      <c r="AT58" s="12">
        <v>213426</v>
      </c>
      <c r="AU58" s="12">
        <v>188368</v>
      </c>
      <c r="AV58" s="12">
        <v>158643</v>
      </c>
      <c r="AW58" s="12">
        <v>148086</v>
      </c>
      <c r="AX58" s="12">
        <v>145565</v>
      </c>
      <c r="AY58" s="12">
        <v>128228</v>
      </c>
      <c r="AZ58" s="12">
        <v>102156</v>
      </c>
      <c r="BA58" s="12">
        <v>71926</v>
      </c>
      <c r="BB58" s="12">
        <v>50471</v>
      </c>
      <c r="BC58" s="12">
        <v>83536</v>
      </c>
    </row>
    <row r="59" spans="1:55" ht="12" x14ac:dyDescent="0.25">
      <c r="A59" s="21" t="s">
        <v>110</v>
      </c>
      <c r="B59" s="22" t="s">
        <v>111</v>
      </c>
      <c r="C59" s="19">
        <f t="shared" si="17"/>
        <v>0</v>
      </c>
      <c r="D59" s="20">
        <f t="shared" si="18"/>
        <v>0</v>
      </c>
      <c r="E59" s="21">
        <v>0</v>
      </c>
      <c r="F59" s="23">
        <f t="shared" si="19"/>
        <v>0</v>
      </c>
      <c r="G59" s="21">
        <v>0</v>
      </c>
      <c r="H59" s="23">
        <f t="shared" si="20"/>
        <v>0</v>
      </c>
      <c r="I59" s="26">
        <v>0</v>
      </c>
      <c r="J59" s="23">
        <f t="shared" si="21"/>
        <v>0</v>
      </c>
      <c r="K59" s="26">
        <v>0</v>
      </c>
      <c r="L59" s="23">
        <f t="shared" si="22"/>
        <v>0</v>
      </c>
      <c r="M59" s="21">
        <v>0</v>
      </c>
      <c r="N59" s="23">
        <f t="shared" si="23"/>
        <v>0</v>
      </c>
      <c r="O59" s="21">
        <v>0</v>
      </c>
      <c r="P59" s="23">
        <f t="shared" si="24"/>
        <v>0</v>
      </c>
      <c r="Q59" s="21">
        <v>0</v>
      </c>
      <c r="R59" s="23">
        <f t="shared" si="25"/>
        <v>0</v>
      </c>
      <c r="S59" s="21">
        <v>0</v>
      </c>
      <c r="T59" s="23">
        <f t="shared" si="26"/>
        <v>0</v>
      </c>
      <c r="U59" s="21">
        <v>0</v>
      </c>
      <c r="V59" s="23">
        <f t="shared" si="27"/>
        <v>0</v>
      </c>
      <c r="W59" s="21">
        <v>0</v>
      </c>
      <c r="X59" s="23">
        <f t="shared" si="28"/>
        <v>0</v>
      </c>
      <c r="Y59" s="21">
        <v>0</v>
      </c>
      <c r="Z59" s="23">
        <f t="shared" si="29"/>
        <v>0</v>
      </c>
      <c r="AA59" s="21">
        <v>0</v>
      </c>
      <c r="AB59" s="23">
        <f t="shared" si="30"/>
        <v>0</v>
      </c>
      <c r="AC59" s="21">
        <v>0</v>
      </c>
      <c r="AD59" s="23">
        <f t="shared" si="31"/>
        <v>0</v>
      </c>
      <c r="AE59" s="21">
        <v>0</v>
      </c>
      <c r="AF59" s="23">
        <f t="shared" si="32"/>
        <v>0</v>
      </c>
      <c r="AG59" s="21">
        <v>0</v>
      </c>
      <c r="AH59" s="23">
        <f t="shared" si="33"/>
        <v>0</v>
      </c>
      <c r="AI59" s="21">
        <v>0</v>
      </c>
      <c r="AJ59" s="23">
        <f t="shared" si="34"/>
        <v>0</v>
      </c>
      <c r="AM59" s="12">
        <v>2451717</v>
      </c>
      <c r="AN59" s="12">
        <v>181174</v>
      </c>
      <c r="AO59" s="12">
        <v>180724</v>
      </c>
      <c r="AP59" s="12">
        <v>178391</v>
      </c>
      <c r="AQ59" s="12">
        <v>196191</v>
      </c>
      <c r="AR59" s="12">
        <v>209337</v>
      </c>
      <c r="AS59" s="12">
        <v>215495</v>
      </c>
      <c r="AT59" s="12">
        <v>213426</v>
      </c>
      <c r="AU59" s="12">
        <v>188368</v>
      </c>
      <c r="AV59" s="12">
        <v>158643</v>
      </c>
      <c r="AW59" s="12">
        <v>148086</v>
      </c>
      <c r="AX59" s="12">
        <v>145565</v>
      </c>
      <c r="AY59" s="12">
        <v>128228</v>
      </c>
      <c r="AZ59" s="12">
        <v>102156</v>
      </c>
      <c r="BA59" s="12">
        <v>71926</v>
      </c>
      <c r="BB59" s="12">
        <v>50471</v>
      </c>
      <c r="BC59" s="12">
        <v>83536</v>
      </c>
    </row>
    <row r="60" spans="1:55" ht="12" x14ac:dyDescent="0.25">
      <c r="A60" s="21" t="s">
        <v>112</v>
      </c>
      <c r="B60" s="22" t="s">
        <v>113</v>
      </c>
      <c r="C60" s="19">
        <f t="shared" si="17"/>
        <v>0</v>
      </c>
      <c r="D60" s="20">
        <f t="shared" si="18"/>
        <v>0</v>
      </c>
      <c r="E60" s="21">
        <v>0</v>
      </c>
      <c r="F60" s="23">
        <f t="shared" si="19"/>
        <v>0</v>
      </c>
      <c r="G60" s="21">
        <v>0</v>
      </c>
      <c r="H60" s="23">
        <f t="shared" si="20"/>
        <v>0</v>
      </c>
      <c r="I60" s="26">
        <v>0</v>
      </c>
      <c r="J60" s="23">
        <f t="shared" si="21"/>
        <v>0</v>
      </c>
      <c r="K60" s="26">
        <v>0</v>
      </c>
      <c r="L60" s="23">
        <f t="shared" si="22"/>
        <v>0</v>
      </c>
      <c r="M60" s="21">
        <v>0</v>
      </c>
      <c r="N60" s="23">
        <f t="shared" si="23"/>
        <v>0</v>
      </c>
      <c r="O60" s="21">
        <v>0</v>
      </c>
      <c r="P60" s="23">
        <f t="shared" si="24"/>
        <v>0</v>
      </c>
      <c r="Q60" s="21">
        <v>0</v>
      </c>
      <c r="R60" s="23">
        <f t="shared" si="25"/>
        <v>0</v>
      </c>
      <c r="S60" s="21">
        <v>0</v>
      </c>
      <c r="T60" s="23">
        <f t="shared" si="26"/>
        <v>0</v>
      </c>
      <c r="U60" s="21">
        <v>0</v>
      </c>
      <c r="V60" s="23">
        <f t="shared" si="27"/>
        <v>0</v>
      </c>
      <c r="W60" s="21">
        <v>0</v>
      </c>
      <c r="X60" s="23">
        <f t="shared" si="28"/>
        <v>0</v>
      </c>
      <c r="Y60" s="21">
        <v>0</v>
      </c>
      <c r="Z60" s="23">
        <f t="shared" si="29"/>
        <v>0</v>
      </c>
      <c r="AA60" s="21">
        <v>0</v>
      </c>
      <c r="AB60" s="23">
        <f t="shared" si="30"/>
        <v>0</v>
      </c>
      <c r="AC60" s="21">
        <v>0</v>
      </c>
      <c r="AD60" s="23">
        <f t="shared" si="31"/>
        <v>0</v>
      </c>
      <c r="AE60" s="21">
        <v>0</v>
      </c>
      <c r="AF60" s="23">
        <f t="shared" si="32"/>
        <v>0</v>
      </c>
      <c r="AG60" s="21">
        <v>0</v>
      </c>
      <c r="AH60" s="23">
        <f t="shared" si="33"/>
        <v>0</v>
      </c>
      <c r="AI60" s="21">
        <v>0</v>
      </c>
      <c r="AJ60" s="23">
        <f t="shared" si="34"/>
        <v>0</v>
      </c>
      <c r="AM60" s="12">
        <v>2451717</v>
      </c>
      <c r="AN60" s="12">
        <v>181174</v>
      </c>
      <c r="AO60" s="12">
        <v>180724</v>
      </c>
      <c r="AP60" s="12">
        <v>178391</v>
      </c>
      <c r="AQ60" s="12">
        <v>196191</v>
      </c>
      <c r="AR60" s="12">
        <v>209337</v>
      </c>
      <c r="AS60" s="12">
        <v>215495</v>
      </c>
      <c r="AT60" s="12">
        <v>213426</v>
      </c>
      <c r="AU60" s="12">
        <v>188368</v>
      </c>
      <c r="AV60" s="12">
        <v>158643</v>
      </c>
      <c r="AW60" s="12">
        <v>148086</v>
      </c>
      <c r="AX60" s="12">
        <v>145565</v>
      </c>
      <c r="AY60" s="12">
        <v>128228</v>
      </c>
      <c r="AZ60" s="12">
        <v>102156</v>
      </c>
      <c r="BA60" s="12">
        <v>71926</v>
      </c>
      <c r="BB60" s="12">
        <v>50471</v>
      </c>
      <c r="BC60" s="12">
        <v>83536</v>
      </c>
    </row>
    <row r="61" spans="1:55" ht="12" x14ac:dyDescent="0.25">
      <c r="A61" s="21" t="s">
        <v>114</v>
      </c>
      <c r="B61" s="22" t="s">
        <v>153</v>
      </c>
      <c r="C61" s="19">
        <f t="shared" si="17"/>
        <v>0</v>
      </c>
      <c r="D61" s="20">
        <f t="shared" si="18"/>
        <v>0</v>
      </c>
      <c r="E61" s="21">
        <v>0</v>
      </c>
      <c r="F61" s="23">
        <f t="shared" si="19"/>
        <v>0</v>
      </c>
      <c r="G61" s="21">
        <v>0</v>
      </c>
      <c r="H61" s="23">
        <f t="shared" si="20"/>
        <v>0</v>
      </c>
      <c r="I61" s="26">
        <v>0</v>
      </c>
      <c r="J61" s="23">
        <f t="shared" si="21"/>
        <v>0</v>
      </c>
      <c r="K61" s="26">
        <v>0</v>
      </c>
      <c r="L61" s="23">
        <f t="shared" si="22"/>
        <v>0</v>
      </c>
      <c r="M61" s="21">
        <v>0</v>
      </c>
      <c r="N61" s="23">
        <f t="shared" si="23"/>
        <v>0</v>
      </c>
      <c r="O61" s="21">
        <v>0</v>
      </c>
      <c r="P61" s="23">
        <f t="shared" si="24"/>
        <v>0</v>
      </c>
      <c r="Q61" s="21">
        <v>0</v>
      </c>
      <c r="R61" s="23">
        <f t="shared" si="25"/>
        <v>0</v>
      </c>
      <c r="S61" s="21">
        <v>0</v>
      </c>
      <c r="T61" s="23">
        <f t="shared" si="26"/>
        <v>0</v>
      </c>
      <c r="U61" s="21">
        <v>0</v>
      </c>
      <c r="V61" s="23">
        <f t="shared" si="27"/>
        <v>0</v>
      </c>
      <c r="W61" s="21">
        <v>0</v>
      </c>
      <c r="X61" s="23">
        <f t="shared" si="28"/>
        <v>0</v>
      </c>
      <c r="Y61" s="21">
        <v>0</v>
      </c>
      <c r="Z61" s="23">
        <f t="shared" si="29"/>
        <v>0</v>
      </c>
      <c r="AA61" s="21">
        <v>0</v>
      </c>
      <c r="AB61" s="23">
        <f t="shared" si="30"/>
        <v>0</v>
      </c>
      <c r="AC61" s="21">
        <v>0</v>
      </c>
      <c r="AD61" s="23">
        <f t="shared" si="31"/>
        <v>0</v>
      </c>
      <c r="AE61" s="21">
        <v>0</v>
      </c>
      <c r="AF61" s="23">
        <f t="shared" si="32"/>
        <v>0</v>
      </c>
      <c r="AG61" s="21">
        <v>0</v>
      </c>
      <c r="AH61" s="23">
        <f t="shared" si="33"/>
        <v>0</v>
      </c>
      <c r="AI61" s="21">
        <v>0</v>
      </c>
      <c r="AJ61" s="23">
        <f t="shared" si="34"/>
        <v>0</v>
      </c>
      <c r="AM61" s="12">
        <v>2451717</v>
      </c>
      <c r="AN61" s="12">
        <v>181174</v>
      </c>
      <c r="AO61" s="12">
        <v>180724</v>
      </c>
      <c r="AP61" s="12">
        <v>178391</v>
      </c>
      <c r="AQ61" s="12">
        <v>196191</v>
      </c>
      <c r="AR61" s="12">
        <v>209337</v>
      </c>
      <c r="AS61" s="12">
        <v>215495</v>
      </c>
      <c r="AT61" s="12">
        <v>213426</v>
      </c>
      <c r="AU61" s="12">
        <v>188368</v>
      </c>
      <c r="AV61" s="12">
        <v>158643</v>
      </c>
      <c r="AW61" s="12">
        <v>148086</v>
      </c>
      <c r="AX61" s="12">
        <v>145565</v>
      </c>
      <c r="AY61" s="12">
        <v>128228</v>
      </c>
      <c r="AZ61" s="12">
        <v>102156</v>
      </c>
      <c r="BA61" s="12">
        <v>71926</v>
      </c>
      <c r="BB61" s="12">
        <v>50471</v>
      </c>
      <c r="BC61" s="12">
        <v>83536</v>
      </c>
    </row>
    <row r="62" spans="1:55" ht="12" x14ac:dyDescent="0.25">
      <c r="A62" s="21" t="s">
        <v>115</v>
      </c>
      <c r="B62" s="22" t="s">
        <v>154</v>
      </c>
      <c r="C62" s="19">
        <f t="shared" si="17"/>
        <v>0</v>
      </c>
      <c r="D62" s="20">
        <f t="shared" si="18"/>
        <v>0</v>
      </c>
      <c r="E62" s="21">
        <v>0</v>
      </c>
      <c r="F62" s="23">
        <f t="shared" si="19"/>
        <v>0</v>
      </c>
      <c r="G62" s="21">
        <v>0</v>
      </c>
      <c r="H62" s="23">
        <f t="shared" si="20"/>
        <v>0</v>
      </c>
      <c r="I62" s="26">
        <v>0</v>
      </c>
      <c r="J62" s="23">
        <f t="shared" si="21"/>
        <v>0</v>
      </c>
      <c r="K62" s="26">
        <v>0</v>
      </c>
      <c r="L62" s="23">
        <f t="shared" si="22"/>
        <v>0</v>
      </c>
      <c r="M62" s="21">
        <v>0</v>
      </c>
      <c r="N62" s="23">
        <f t="shared" si="23"/>
        <v>0</v>
      </c>
      <c r="O62" s="21">
        <v>0</v>
      </c>
      <c r="P62" s="23">
        <f t="shared" si="24"/>
        <v>0</v>
      </c>
      <c r="Q62" s="21">
        <v>0</v>
      </c>
      <c r="R62" s="23">
        <f t="shared" si="25"/>
        <v>0</v>
      </c>
      <c r="S62" s="21">
        <v>0</v>
      </c>
      <c r="T62" s="23">
        <f t="shared" si="26"/>
        <v>0</v>
      </c>
      <c r="U62" s="21">
        <v>0</v>
      </c>
      <c r="V62" s="23">
        <f t="shared" si="27"/>
        <v>0</v>
      </c>
      <c r="W62" s="21">
        <v>0</v>
      </c>
      <c r="X62" s="23">
        <f t="shared" si="28"/>
        <v>0</v>
      </c>
      <c r="Y62" s="21">
        <v>0</v>
      </c>
      <c r="Z62" s="23">
        <f t="shared" si="29"/>
        <v>0</v>
      </c>
      <c r="AA62" s="21">
        <v>0</v>
      </c>
      <c r="AB62" s="23">
        <f t="shared" si="30"/>
        <v>0</v>
      </c>
      <c r="AC62" s="21">
        <v>0</v>
      </c>
      <c r="AD62" s="23">
        <f t="shared" si="31"/>
        <v>0</v>
      </c>
      <c r="AE62" s="21">
        <v>0</v>
      </c>
      <c r="AF62" s="23">
        <f t="shared" si="32"/>
        <v>0</v>
      </c>
      <c r="AG62" s="21">
        <v>0</v>
      </c>
      <c r="AH62" s="23">
        <f t="shared" si="33"/>
        <v>0</v>
      </c>
      <c r="AI62" s="21">
        <v>0</v>
      </c>
      <c r="AJ62" s="23">
        <f t="shared" si="34"/>
        <v>0</v>
      </c>
      <c r="AM62" s="12">
        <v>2451717</v>
      </c>
      <c r="AN62" s="12">
        <v>181174</v>
      </c>
      <c r="AO62" s="12">
        <v>180724</v>
      </c>
      <c r="AP62" s="12">
        <v>178391</v>
      </c>
      <c r="AQ62" s="12">
        <v>196191</v>
      </c>
      <c r="AR62" s="12">
        <v>209337</v>
      </c>
      <c r="AS62" s="12">
        <v>215495</v>
      </c>
      <c r="AT62" s="12">
        <v>213426</v>
      </c>
      <c r="AU62" s="12">
        <v>188368</v>
      </c>
      <c r="AV62" s="12">
        <v>158643</v>
      </c>
      <c r="AW62" s="12">
        <v>148086</v>
      </c>
      <c r="AX62" s="12">
        <v>145565</v>
      </c>
      <c r="AY62" s="12">
        <v>128228</v>
      </c>
      <c r="AZ62" s="12">
        <v>102156</v>
      </c>
      <c r="BA62" s="12">
        <v>71926</v>
      </c>
      <c r="BB62" s="12">
        <v>50471</v>
      </c>
      <c r="BC62" s="12">
        <v>83536</v>
      </c>
    </row>
    <row r="63" spans="1:55" ht="12" x14ac:dyDescent="0.25">
      <c r="A63" s="21" t="s">
        <v>116</v>
      </c>
      <c r="B63" s="22" t="s">
        <v>117</v>
      </c>
      <c r="C63" s="19">
        <f t="shared" si="17"/>
        <v>0</v>
      </c>
      <c r="D63" s="20">
        <f t="shared" si="18"/>
        <v>0</v>
      </c>
      <c r="E63" s="21">
        <v>0</v>
      </c>
      <c r="F63" s="23">
        <f t="shared" si="19"/>
        <v>0</v>
      </c>
      <c r="G63" s="21">
        <v>0</v>
      </c>
      <c r="H63" s="23">
        <f t="shared" si="20"/>
        <v>0</v>
      </c>
      <c r="I63" s="26">
        <v>0</v>
      </c>
      <c r="J63" s="23">
        <f t="shared" si="21"/>
        <v>0</v>
      </c>
      <c r="K63" s="26">
        <v>0</v>
      </c>
      <c r="L63" s="23">
        <f t="shared" si="22"/>
        <v>0</v>
      </c>
      <c r="M63" s="21">
        <v>0</v>
      </c>
      <c r="N63" s="23">
        <f t="shared" si="23"/>
        <v>0</v>
      </c>
      <c r="O63" s="21">
        <v>0</v>
      </c>
      <c r="P63" s="23">
        <f t="shared" si="24"/>
        <v>0</v>
      </c>
      <c r="Q63" s="21">
        <v>0</v>
      </c>
      <c r="R63" s="23">
        <f t="shared" si="25"/>
        <v>0</v>
      </c>
      <c r="S63" s="21">
        <v>0</v>
      </c>
      <c r="T63" s="23">
        <f t="shared" si="26"/>
        <v>0</v>
      </c>
      <c r="U63" s="21">
        <v>0</v>
      </c>
      <c r="V63" s="23">
        <f t="shared" si="27"/>
        <v>0</v>
      </c>
      <c r="W63" s="21">
        <v>0</v>
      </c>
      <c r="X63" s="23">
        <f t="shared" si="28"/>
        <v>0</v>
      </c>
      <c r="Y63" s="21">
        <v>0</v>
      </c>
      <c r="Z63" s="23">
        <f t="shared" si="29"/>
        <v>0</v>
      </c>
      <c r="AA63" s="21">
        <v>0</v>
      </c>
      <c r="AB63" s="23">
        <f t="shared" si="30"/>
        <v>0</v>
      </c>
      <c r="AC63" s="21">
        <v>0</v>
      </c>
      <c r="AD63" s="23">
        <f t="shared" si="31"/>
        <v>0</v>
      </c>
      <c r="AE63" s="21">
        <v>0</v>
      </c>
      <c r="AF63" s="23">
        <f t="shared" si="32"/>
        <v>0</v>
      </c>
      <c r="AG63" s="21">
        <v>0</v>
      </c>
      <c r="AH63" s="23">
        <f t="shared" si="33"/>
        <v>0</v>
      </c>
      <c r="AI63" s="21">
        <v>0</v>
      </c>
      <c r="AJ63" s="23">
        <f t="shared" si="34"/>
        <v>0</v>
      </c>
      <c r="AM63" s="12">
        <v>2451717</v>
      </c>
      <c r="AN63" s="12">
        <v>181174</v>
      </c>
      <c r="AO63" s="12">
        <v>180724</v>
      </c>
      <c r="AP63" s="12">
        <v>178391</v>
      </c>
      <c r="AQ63" s="12">
        <v>196191</v>
      </c>
      <c r="AR63" s="12">
        <v>209337</v>
      </c>
      <c r="AS63" s="12">
        <v>215495</v>
      </c>
      <c r="AT63" s="12">
        <v>213426</v>
      </c>
      <c r="AU63" s="12">
        <v>188368</v>
      </c>
      <c r="AV63" s="12">
        <v>158643</v>
      </c>
      <c r="AW63" s="12">
        <v>148086</v>
      </c>
      <c r="AX63" s="12">
        <v>145565</v>
      </c>
      <c r="AY63" s="12">
        <v>128228</v>
      </c>
      <c r="AZ63" s="12">
        <v>102156</v>
      </c>
      <c r="BA63" s="12">
        <v>71926</v>
      </c>
      <c r="BB63" s="12">
        <v>50471</v>
      </c>
      <c r="BC63" s="12">
        <v>83536</v>
      </c>
    </row>
    <row r="64" spans="1:55" ht="12" x14ac:dyDescent="0.25">
      <c r="A64" s="21" t="s">
        <v>118</v>
      </c>
      <c r="B64" s="22" t="s">
        <v>155</v>
      </c>
      <c r="C64" s="19">
        <f t="shared" si="17"/>
        <v>73</v>
      </c>
      <c r="D64" s="20">
        <f t="shared" si="18"/>
        <v>2.9775051525114846</v>
      </c>
      <c r="E64" s="21">
        <v>2</v>
      </c>
      <c r="F64" s="23">
        <f t="shared" si="19"/>
        <v>1.1039111572300662</v>
      </c>
      <c r="G64" s="21">
        <v>1</v>
      </c>
      <c r="H64" s="23">
        <f t="shared" si="20"/>
        <v>0.55332993957637056</v>
      </c>
      <c r="I64" s="26">
        <v>0</v>
      </c>
      <c r="J64" s="23">
        <f t="shared" si="21"/>
        <v>0</v>
      </c>
      <c r="K64" s="26">
        <v>1</v>
      </c>
      <c r="L64" s="23">
        <f t="shared" si="22"/>
        <v>0.50970737699486723</v>
      </c>
      <c r="M64" s="21">
        <v>0</v>
      </c>
      <c r="N64" s="23">
        <f t="shared" si="23"/>
        <v>0</v>
      </c>
      <c r="O64" s="21">
        <v>1</v>
      </c>
      <c r="P64" s="23">
        <f t="shared" si="24"/>
        <v>0.46404788974222139</v>
      </c>
      <c r="Q64" s="21">
        <v>1</v>
      </c>
      <c r="R64" s="23">
        <f t="shared" si="25"/>
        <v>0.46854647512486763</v>
      </c>
      <c r="S64" s="21">
        <v>4</v>
      </c>
      <c r="T64" s="23">
        <f t="shared" si="26"/>
        <v>2.1235029304340443</v>
      </c>
      <c r="U64" s="21">
        <v>3</v>
      </c>
      <c r="V64" s="23">
        <f t="shared" si="27"/>
        <v>1.8910383691685104</v>
      </c>
      <c r="W64" s="21">
        <v>6</v>
      </c>
      <c r="X64" s="23">
        <f t="shared" si="28"/>
        <v>4.0516996880191236</v>
      </c>
      <c r="Y64" s="21">
        <v>11</v>
      </c>
      <c r="Z64" s="23">
        <f t="shared" si="29"/>
        <v>7.556761584172019</v>
      </c>
      <c r="AA64" s="21">
        <v>13</v>
      </c>
      <c r="AB64" s="23">
        <f t="shared" si="30"/>
        <v>10.138191346663755</v>
      </c>
      <c r="AC64" s="21">
        <v>9</v>
      </c>
      <c r="AD64" s="23">
        <f t="shared" si="31"/>
        <v>8.8100552096793141</v>
      </c>
      <c r="AE64" s="21">
        <v>7</v>
      </c>
      <c r="AF64" s="23">
        <f t="shared" si="32"/>
        <v>9.7322247865862135</v>
      </c>
      <c r="AG64" s="21">
        <v>6</v>
      </c>
      <c r="AH64" s="23">
        <f t="shared" si="33"/>
        <v>11.888014899645341</v>
      </c>
      <c r="AI64" s="21">
        <v>8</v>
      </c>
      <c r="AJ64" s="23">
        <f t="shared" si="34"/>
        <v>9.5767094426355097</v>
      </c>
      <c r="AM64" s="12">
        <v>2451717</v>
      </c>
      <c r="AN64" s="12">
        <v>181174</v>
      </c>
      <c r="AO64" s="12">
        <v>180724</v>
      </c>
      <c r="AP64" s="12">
        <v>178391</v>
      </c>
      <c r="AQ64" s="12">
        <v>196191</v>
      </c>
      <c r="AR64" s="12">
        <v>209337</v>
      </c>
      <c r="AS64" s="12">
        <v>215495</v>
      </c>
      <c r="AT64" s="12">
        <v>213426</v>
      </c>
      <c r="AU64" s="12">
        <v>188368</v>
      </c>
      <c r="AV64" s="12">
        <v>158643</v>
      </c>
      <c r="AW64" s="12">
        <v>148086</v>
      </c>
      <c r="AX64" s="12">
        <v>145565</v>
      </c>
      <c r="AY64" s="12">
        <v>128228</v>
      </c>
      <c r="AZ64" s="12">
        <v>102156</v>
      </c>
      <c r="BA64" s="12">
        <v>71926</v>
      </c>
      <c r="BB64" s="12">
        <v>50471</v>
      </c>
      <c r="BC64" s="12">
        <v>83536</v>
      </c>
    </row>
    <row r="65" spans="1:55" ht="12" x14ac:dyDescent="0.25">
      <c r="A65" s="21" t="s">
        <v>119</v>
      </c>
      <c r="B65" s="22" t="s">
        <v>120</v>
      </c>
      <c r="C65" s="19">
        <f t="shared" si="17"/>
        <v>3</v>
      </c>
      <c r="D65" s="20">
        <f t="shared" si="18"/>
        <v>0.12236322544567745</v>
      </c>
      <c r="E65" s="21">
        <v>0</v>
      </c>
      <c r="F65" s="23">
        <f t="shared" si="19"/>
        <v>0</v>
      </c>
      <c r="G65" s="21">
        <v>0</v>
      </c>
      <c r="H65" s="23">
        <f t="shared" si="20"/>
        <v>0</v>
      </c>
      <c r="I65" s="26">
        <v>0</v>
      </c>
      <c r="J65" s="23">
        <f t="shared" si="21"/>
        <v>0</v>
      </c>
      <c r="K65" s="26">
        <v>0</v>
      </c>
      <c r="L65" s="23">
        <f t="shared" si="22"/>
        <v>0</v>
      </c>
      <c r="M65" s="21">
        <v>0</v>
      </c>
      <c r="N65" s="23">
        <f t="shared" si="23"/>
        <v>0</v>
      </c>
      <c r="O65" s="21">
        <v>0</v>
      </c>
      <c r="P65" s="23">
        <f t="shared" si="24"/>
        <v>0</v>
      </c>
      <c r="Q65" s="21">
        <v>0</v>
      </c>
      <c r="R65" s="23">
        <f t="shared" si="25"/>
        <v>0</v>
      </c>
      <c r="S65" s="21">
        <v>0</v>
      </c>
      <c r="T65" s="23">
        <f t="shared" si="26"/>
        <v>0</v>
      </c>
      <c r="U65" s="21">
        <v>0</v>
      </c>
      <c r="V65" s="23">
        <f t="shared" si="27"/>
        <v>0</v>
      </c>
      <c r="W65" s="21">
        <v>0</v>
      </c>
      <c r="X65" s="23">
        <f t="shared" si="28"/>
        <v>0</v>
      </c>
      <c r="Y65" s="21">
        <v>0</v>
      </c>
      <c r="Z65" s="23">
        <f t="shared" si="29"/>
        <v>0</v>
      </c>
      <c r="AA65" s="21">
        <v>1</v>
      </c>
      <c r="AB65" s="23">
        <f t="shared" si="30"/>
        <v>0.77986087282028882</v>
      </c>
      <c r="AC65" s="21">
        <v>1</v>
      </c>
      <c r="AD65" s="23">
        <f t="shared" si="31"/>
        <v>0.97889502329770162</v>
      </c>
      <c r="AE65" s="21">
        <v>0</v>
      </c>
      <c r="AF65" s="23">
        <f t="shared" si="32"/>
        <v>0</v>
      </c>
      <c r="AG65" s="21">
        <v>0</v>
      </c>
      <c r="AH65" s="23">
        <f t="shared" si="33"/>
        <v>0</v>
      </c>
      <c r="AI65" s="21">
        <v>1</v>
      </c>
      <c r="AJ65" s="23">
        <f t="shared" si="34"/>
        <v>1.1970886803294387</v>
      </c>
      <c r="AM65" s="12">
        <v>2451717</v>
      </c>
      <c r="AN65" s="12">
        <v>181174</v>
      </c>
      <c r="AO65" s="12">
        <v>180724</v>
      </c>
      <c r="AP65" s="12">
        <v>178391</v>
      </c>
      <c r="AQ65" s="12">
        <v>196191</v>
      </c>
      <c r="AR65" s="12">
        <v>209337</v>
      </c>
      <c r="AS65" s="12">
        <v>215495</v>
      </c>
      <c r="AT65" s="12">
        <v>213426</v>
      </c>
      <c r="AU65" s="12">
        <v>188368</v>
      </c>
      <c r="AV65" s="12">
        <v>158643</v>
      </c>
      <c r="AW65" s="12">
        <v>148086</v>
      </c>
      <c r="AX65" s="12">
        <v>145565</v>
      </c>
      <c r="AY65" s="12">
        <v>128228</v>
      </c>
      <c r="AZ65" s="12">
        <v>102156</v>
      </c>
      <c r="BA65" s="12">
        <v>71926</v>
      </c>
      <c r="BB65" s="12">
        <v>50471</v>
      </c>
      <c r="BC65" s="12">
        <v>83536</v>
      </c>
    </row>
    <row r="66" spans="1:55" ht="12" x14ac:dyDescent="0.25">
      <c r="A66" s="21" t="s">
        <v>121</v>
      </c>
      <c r="B66" s="22" t="s">
        <v>122</v>
      </c>
      <c r="C66" s="19">
        <f t="shared" si="17"/>
        <v>0</v>
      </c>
      <c r="D66" s="20">
        <f t="shared" si="18"/>
        <v>0</v>
      </c>
      <c r="E66" s="21">
        <v>0</v>
      </c>
      <c r="F66" s="23">
        <f t="shared" si="19"/>
        <v>0</v>
      </c>
      <c r="G66" s="21">
        <v>0</v>
      </c>
      <c r="H66" s="23">
        <f t="shared" si="20"/>
        <v>0</v>
      </c>
      <c r="I66" s="26">
        <v>0</v>
      </c>
      <c r="J66" s="23">
        <f t="shared" si="21"/>
        <v>0</v>
      </c>
      <c r="K66" s="26">
        <v>0</v>
      </c>
      <c r="L66" s="23">
        <f t="shared" si="22"/>
        <v>0</v>
      </c>
      <c r="M66" s="21">
        <v>0</v>
      </c>
      <c r="N66" s="23">
        <f t="shared" si="23"/>
        <v>0</v>
      </c>
      <c r="O66" s="21">
        <v>0</v>
      </c>
      <c r="P66" s="23">
        <f t="shared" si="24"/>
        <v>0</v>
      </c>
      <c r="Q66" s="21">
        <v>0</v>
      </c>
      <c r="R66" s="23">
        <f t="shared" si="25"/>
        <v>0</v>
      </c>
      <c r="S66" s="21">
        <v>0</v>
      </c>
      <c r="T66" s="23">
        <f t="shared" si="26"/>
        <v>0</v>
      </c>
      <c r="U66" s="21">
        <v>0</v>
      </c>
      <c r="V66" s="23">
        <f t="shared" si="27"/>
        <v>0</v>
      </c>
      <c r="W66" s="21">
        <v>0</v>
      </c>
      <c r="X66" s="23">
        <f t="shared" si="28"/>
        <v>0</v>
      </c>
      <c r="Y66" s="21">
        <v>0</v>
      </c>
      <c r="Z66" s="23">
        <f t="shared" si="29"/>
        <v>0</v>
      </c>
      <c r="AA66" s="21">
        <v>0</v>
      </c>
      <c r="AB66" s="23">
        <f t="shared" si="30"/>
        <v>0</v>
      </c>
      <c r="AC66" s="21">
        <v>0</v>
      </c>
      <c r="AD66" s="23">
        <f t="shared" si="31"/>
        <v>0</v>
      </c>
      <c r="AE66" s="21">
        <v>0</v>
      </c>
      <c r="AF66" s="23">
        <f t="shared" si="32"/>
        <v>0</v>
      </c>
      <c r="AG66" s="21">
        <v>0</v>
      </c>
      <c r="AH66" s="23">
        <f t="shared" si="33"/>
        <v>0</v>
      </c>
      <c r="AI66" s="21">
        <v>0</v>
      </c>
      <c r="AJ66" s="23">
        <f t="shared" si="34"/>
        <v>0</v>
      </c>
      <c r="AM66" s="12">
        <v>2451717</v>
      </c>
      <c r="AN66" s="12">
        <v>181174</v>
      </c>
      <c r="AO66" s="12">
        <v>180724</v>
      </c>
      <c r="AP66" s="12">
        <v>178391</v>
      </c>
      <c r="AQ66" s="12">
        <v>196191</v>
      </c>
      <c r="AR66" s="12">
        <v>209337</v>
      </c>
      <c r="AS66" s="12">
        <v>215495</v>
      </c>
      <c r="AT66" s="12">
        <v>213426</v>
      </c>
      <c r="AU66" s="12">
        <v>188368</v>
      </c>
      <c r="AV66" s="12">
        <v>158643</v>
      </c>
      <c r="AW66" s="12">
        <v>148086</v>
      </c>
      <c r="AX66" s="12">
        <v>145565</v>
      </c>
      <c r="AY66" s="12">
        <v>128228</v>
      </c>
      <c r="AZ66" s="12">
        <v>102156</v>
      </c>
      <c r="BA66" s="12">
        <v>71926</v>
      </c>
      <c r="BB66" s="12">
        <v>50471</v>
      </c>
      <c r="BC66" s="12">
        <v>83536</v>
      </c>
    </row>
    <row r="67" spans="1:55" ht="12" x14ac:dyDescent="0.25">
      <c r="A67" s="21" t="s">
        <v>123</v>
      </c>
      <c r="B67" s="22" t="s">
        <v>124</v>
      </c>
      <c r="C67" s="19">
        <f t="shared" si="17"/>
        <v>62</v>
      </c>
      <c r="D67" s="20">
        <f t="shared" si="18"/>
        <v>2.5288399925440008</v>
      </c>
      <c r="E67" s="21">
        <v>0</v>
      </c>
      <c r="F67" s="23">
        <f t="shared" si="19"/>
        <v>0</v>
      </c>
      <c r="G67" s="21">
        <v>0</v>
      </c>
      <c r="H67" s="23">
        <f t="shared" si="20"/>
        <v>0</v>
      </c>
      <c r="I67" s="26">
        <v>0</v>
      </c>
      <c r="J67" s="23">
        <f t="shared" si="21"/>
        <v>0</v>
      </c>
      <c r="K67" s="26">
        <v>0</v>
      </c>
      <c r="L67" s="23">
        <f t="shared" si="22"/>
        <v>0</v>
      </c>
      <c r="M67" s="21">
        <v>1</v>
      </c>
      <c r="N67" s="23">
        <f t="shared" si="23"/>
        <v>0.47769863903657733</v>
      </c>
      <c r="O67" s="21">
        <v>2</v>
      </c>
      <c r="P67" s="23">
        <f t="shared" si="24"/>
        <v>0.92809577948444277</v>
      </c>
      <c r="Q67" s="21">
        <v>0</v>
      </c>
      <c r="R67" s="23">
        <f t="shared" si="25"/>
        <v>0</v>
      </c>
      <c r="S67" s="21">
        <v>1</v>
      </c>
      <c r="T67" s="23">
        <f t="shared" si="26"/>
        <v>0.53087573260851106</v>
      </c>
      <c r="U67" s="21">
        <v>4</v>
      </c>
      <c r="V67" s="23">
        <f t="shared" si="27"/>
        <v>2.5213844922246804</v>
      </c>
      <c r="W67" s="21">
        <v>2</v>
      </c>
      <c r="X67" s="23">
        <f t="shared" si="28"/>
        <v>1.3505665626730414</v>
      </c>
      <c r="Y67" s="21">
        <v>5</v>
      </c>
      <c r="Z67" s="23">
        <f t="shared" si="29"/>
        <v>3.4348916291690998</v>
      </c>
      <c r="AA67" s="21">
        <v>4</v>
      </c>
      <c r="AB67" s="23">
        <f t="shared" si="30"/>
        <v>3.1194434912811553</v>
      </c>
      <c r="AC67" s="21">
        <v>4</v>
      </c>
      <c r="AD67" s="23">
        <f t="shared" si="31"/>
        <v>3.9155800931908065</v>
      </c>
      <c r="AE67" s="21">
        <v>6</v>
      </c>
      <c r="AF67" s="23">
        <f t="shared" si="32"/>
        <v>8.3419069599310394</v>
      </c>
      <c r="AG67" s="21">
        <v>7</v>
      </c>
      <c r="AH67" s="23">
        <f t="shared" si="33"/>
        <v>13.869350716252898</v>
      </c>
      <c r="AI67" s="21">
        <v>26</v>
      </c>
      <c r="AJ67" s="23">
        <f t="shared" si="34"/>
        <v>31.124305688565407</v>
      </c>
      <c r="AM67" s="12">
        <v>2451717</v>
      </c>
      <c r="AN67" s="12">
        <v>181174</v>
      </c>
      <c r="AO67" s="12">
        <v>180724</v>
      </c>
      <c r="AP67" s="12">
        <v>178391</v>
      </c>
      <c r="AQ67" s="12">
        <v>196191</v>
      </c>
      <c r="AR67" s="12">
        <v>209337</v>
      </c>
      <c r="AS67" s="12">
        <v>215495</v>
      </c>
      <c r="AT67" s="12">
        <v>213426</v>
      </c>
      <c r="AU67" s="12">
        <v>188368</v>
      </c>
      <c r="AV67" s="12">
        <v>158643</v>
      </c>
      <c r="AW67" s="12">
        <v>148086</v>
      </c>
      <c r="AX67" s="12">
        <v>145565</v>
      </c>
      <c r="AY67" s="12">
        <v>128228</v>
      </c>
      <c r="AZ67" s="12">
        <v>102156</v>
      </c>
      <c r="BA67" s="12">
        <v>71926</v>
      </c>
      <c r="BB67" s="12">
        <v>50471</v>
      </c>
      <c r="BC67" s="12">
        <v>83536</v>
      </c>
    </row>
    <row r="68" spans="1:55" ht="12" x14ac:dyDescent="0.25">
      <c r="A68" s="21" t="s">
        <v>125</v>
      </c>
      <c r="B68" s="22" t="s">
        <v>126</v>
      </c>
      <c r="C68" s="19">
        <f t="shared" si="17"/>
        <v>1</v>
      </c>
      <c r="D68" s="20">
        <f t="shared" si="18"/>
        <v>4.078774181522582E-2</v>
      </c>
      <c r="E68" s="21">
        <v>0</v>
      </c>
      <c r="F68" s="23">
        <f t="shared" si="19"/>
        <v>0</v>
      </c>
      <c r="G68" s="21">
        <v>0</v>
      </c>
      <c r="H68" s="23">
        <f t="shared" si="20"/>
        <v>0</v>
      </c>
      <c r="I68" s="26">
        <v>0</v>
      </c>
      <c r="J68" s="23">
        <f t="shared" si="21"/>
        <v>0</v>
      </c>
      <c r="K68" s="26">
        <v>0</v>
      </c>
      <c r="L68" s="23">
        <f t="shared" si="22"/>
        <v>0</v>
      </c>
      <c r="M68" s="21">
        <v>0</v>
      </c>
      <c r="N68" s="23">
        <f t="shared" si="23"/>
        <v>0</v>
      </c>
      <c r="O68" s="21">
        <v>0</v>
      </c>
      <c r="P68" s="23">
        <f t="shared" si="24"/>
        <v>0</v>
      </c>
      <c r="Q68" s="21">
        <v>0</v>
      </c>
      <c r="R68" s="23">
        <f t="shared" si="25"/>
        <v>0</v>
      </c>
      <c r="S68" s="21">
        <v>0</v>
      </c>
      <c r="T68" s="23">
        <f t="shared" si="26"/>
        <v>0</v>
      </c>
      <c r="U68" s="21">
        <v>0</v>
      </c>
      <c r="V68" s="23">
        <f t="shared" si="27"/>
        <v>0</v>
      </c>
      <c r="W68" s="21">
        <v>1</v>
      </c>
      <c r="X68" s="23">
        <f t="shared" si="28"/>
        <v>0.67528328133652071</v>
      </c>
      <c r="Y68" s="21">
        <v>0</v>
      </c>
      <c r="Z68" s="23">
        <f t="shared" si="29"/>
        <v>0</v>
      </c>
      <c r="AA68" s="21">
        <v>0</v>
      </c>
      <c r="AB68" s="23">
        <f t="shared" si="30"/>
        <v>0</v>
      </c>
      <c r="AC68" s="21">
        <v>0</v>
      </c>
      <c r="AD68" s="23">
        <f t="shared" si="31"/>
        <v>0</v>
      </c>
      <c r="AE68" s="21">
        <v>0</v>
      </c>
      <c r="AF68" s="23">
        <f t="shared" si="32"/>
        <v>0</v>
      </c>
      <c r="AG68" s="21">
        <v>0</v>
      </c>
      <c r="AH68" s="23">
        <f t="shared" si="33"/>
        <v>0</v>
      </c>
      <c r="AI68" s="21">
        <v>0</v>
      </c>
      <c r="AJ68" s="23">
        <f t="shared" si="34"/>
        <v>0</v>
      </c>
      <c r="AM68" s="12">
        <v>2451717</v>
      </c>
      <c r="AN68" s="12">
        <v>181174</v>
      </c>
      <c r="AO68" s="12">
        <v>180724</v>
      </c>
      <c r="AP68" s="12">
        <v>178391</v>
      </c>
      <c r="AQ68" s="12">
        <v>196191</v>
      </c>
      <c r="AR68" s="12">
        <v>209337</v>
      </c>
      <c r="AS68" s="12">
        <v>215495</v>
      </c>
      <c r="AT68" s="12">
        <v>213426</v>
      </c>
      <c r="AU68" s="12">
        <v>188368</v>
      </c>
      <c r="AV68" s="12">
        <v>158643</v>
      </c>
      <c r="AW68" s="12">
        <v>148086</v>
      </c>
      <c r="AX68" s="12">
        <v>145565</v>
      </c>
      <c r="AY68" s="12">
        <v>128228</v>
      </c>
      <c r="AZ68" s="12">
        <v>102156</v>
      </c>
      <c r="BA68" s="12">
        <v>71926</v>
      </c>
      <c r="BB68" s="12">
        <v>50471</v>
      </c>
      <c r="BC68" s="12">
        <v>83536</v>
      </c>
    </row>
    <row r="69" spans="1:55" ht="12" x14ac:dyDescent="0.25">
      <c r="A69" s="21" t="s">
        <v>127</v>
      </c>
      <c r="B69" s="22" t="s">
        <v>156</v>
      </c>
      <c r="C69" s="19">
        <f t="shared" si="17"/>
        <v>17</v>
      </c>
      <c r="D69" s="20">
        <f t="shared" si="18"/>
        <v>0.69339161085883894</v>
      </c>
      <c r="E69" s="21">
        <v>4</v>
      </c>
      <c r="F69" s="23">
        <f t="shared" si="19"/>
        <v>2.2078223144601323</v>
      </c>
      <c r="G69" s="21">
        <v>0</v>
      </c>
      <c r="H69" s="23">
        <f t="shared" si="20"/>
        <v>0</v>
      </c>
      <c r="I69" s="26">
        <v>0</v>
      </c>
      <c r="J69" s="23">
        <f t="shared" si="21"/>
        <v>0</v>
      </c>
      <c r="K69" s="26">
        <v>0</v>
      </c>
      <c r="L69" s="23">
        <f t="shared" si="22"/>
        <v>0</v>
      </c>
      <c r="M69" s="21">
        <v>0</v>
      </c>
      <c r="N69" s="23">
        <f t="shared" si="23"/>
        <v>0</v>
      </c>
      <c r="O69" s="21">
        <v>1</v>
      </c>
      <c r="P69" s="23">
        <f t="shared" si="24"/>
        <v>0.46404788974222139</v>
      </c>
      <c r="Q69" s="21">
        <v>0</v>
      </c>
      <c r="R69" s="23">
        <f t="shared" si="25"/>
        <v>0</v>
      </c>
      <c r="S69" s="21">
        <v>0</v>
      </c>
      <c r="T69" s="23">
        <f t="shared" si="26"/>
        <v>0</v>
      </c>
      <c r="U69" s="21">
        <v>1</v>
      </c>
      <c r="V69" s="23">
        <f t="shared" si="27"/>
        <v>0.6303461230561701</v>
      </c>
      <c r="W69" s="21">
        <v>4</v>
      </c>
      <c r="X69" s="23">
        <f t="shared" si="28"/>
        <v>2.7011331253460829</v>
      </c>
      <c r="Y69" s="21">
        <v>1</v>
      </c>
      <c r="Z69" s="23">
        <f t="shared" si="29"/>
        <v>0.68697832583382001</v>
      </c>
      <c r="AA69" s="21">
        <v>2</v>
      </c>
      <c r="AB69" s="23">
        <f t="shared" si="30"/>
        <v>1.5597217456405776</v>
      </c>
      <c r="AC69" s="21">
        <v>0</v>
      </c>
      <c r="AD69" s="23">
        <f t="shared" si="31"/>
        <v>0</v>
      </c>
      <c r="AE69" s="21">
        <v>1</v>
      </c>
      <c r="AF69" s="23">
        <f t="shared" si="32"/>
        <v>1.3903178266551734</v>
      </c>
      <c r="AG69" s="21">
        <v>0</v>
      </c>
      <c r="AH69" s="23">
        <f t="shared" si="33"/>
        <v>0</v>
      </c>
      <c r="AI69" s="21">
        <v>3</v>
      </c>
      <c r="AJ69" s="23">
        <f t="shared" si="34"/>
        <v>3.5912660409883164</v>
      </c>
      <c r="AM69" s="12">
        <v>2451717</v>
      </c>
      <c r="AN69" s="12">
        <v>181174</v>
      </c>
      <c r="AO69" s="12">
        <v>180724</v>
      </c>
      <c r="AP69" s="12">
        <v>178391</v>
      </c>
      <c r="AQ69" s="12">
        <v>196191</v>
      </c>
      <c r="AR69" s="12">
        <v>209337</v>
      </c>
      <c r="AS69" s="12">
        <v>215495</v>
      </c>
      <c r="AT69" s="12">
        <v>213426</v>
      </c>
      <c r="AU69" s="12">
        <v>188368</v>
      </c>
      <c r="AV69" s="12">
        <v>158643</v>
      </c>
      <c r="AW69" s="12">
        <v>148086</v>
      </c>
      <c r="AX69" s="12">
        <v>145565</v>
      </c>
      <c r="AY69" s="12">
        <v>128228</v>
      </c>
      <c r="AZ69" s="12">
        <v>102156</v>
      </c>
      <c r="BA69" s="12">
        <v>71926</v>
      </c>
      <c r="BB69" s="12">
        <v>50471</v>
      </c>
      <c r="BC69" s="12">
        <v>83536</v>
      </c>
    </row>
    <row r="70" spans="1:55" ht="12" x14ac:dyDescent="0.25">
      <c r="A70" s="21" t="s">
        <v>128</v>
      </c>
      <c r="B70" s="22" t="s">
        <v>129</v>
      </c>
      <c r="C70" s="19">
        <f t="shared" si="17"/>
        <v>4</v>
      </c>
      <c r="D70" s="20">
        <f t="shared" si="18"/>
        <v>0.16315096726090328</v>
      </c>
      <c r="E70" s="21">
        <v>0</v>
      </c>
      <c r="F70" s="23">
        <f t="shared" si="19"/>
        <v>0</v>
      </c>
      <c r="G70" s="21">
        <v>0</v>
      </c>
      <c r="H70" s="23">
        <f t="shared" si="20"/>
        <v>0</v>
      </c>
      <c r="I70" s="26">
        <v>0</v>
      </c>
      <c r="J70" s="23">
        <f t="shared" si="21"/>
        <v>0</v>
      </c>
      <c r="K70" s="26">
        <v>0</v>
      </c>
      <c r="L70" s="23">
        <f t="shared" si="22"/>
        <v>0</v>
      </c>
      <c r="M70" s="21">
        <v>0</v>
      </c>
      <c r="N70" s="23">
        <f t="shared" si="23"/>
        <v>0</v>
      </c>
      <c r="O70" s="21">
        <v>1</v>
      </c>
      <c r="P70" s="23">
        <f t="shared" si="24"/>
        <v>0.46404788974222139</v>
      </c>
      <c r="Q70" s="21">
        <v>0</v>
      </c>
      <c r="R70" s="23">
        <f t="shared" si="25"/>
        <v>0</v>
      </c>
      <c r="S70" s="21">
        <v>0</v>
      </c>
      <c r="T70" s="23">
        <f t="shared" si="26"/>
        <v>0</v>
      </c>
      <c r="U70" s="21">
        <v>0</v>
      </c>
      <c r="V70" s="23">
        <f t="shared" si="27"/>
        <v>0</v>
      </c>
      <c r="W70" s="21">
        <v>1</v>
      </c>
      <c r="X70" s="23">
        <f t="shared" si="28"/>
        <v>0.67528328133652071</v>
      </c>
      <c r="Y70" s="21">
        <v>0</v>
      </c>
      <c r="Z70" s="23">
        <f t="shared" si="29"/>
        <v>0</v>
      </c>
      <c r="AA70" s="21">
        <v>0</v>
      </c>
      <c r="AB70" s="23">
        <f t="shared" si="30"/>
        <v>0</v>
      </c>
      <c r="AC70" s="21">
        <v>0</v>
      </c>
      <c r="AD70" s="23">
        <f t="shared" si="31"/>
        <v>0</v>
      </c>
      <c r="AE70" s="21">
        <v>2</v>
      </c>
      <c r="AF70" s="23">
        <f t="shared" si="32"/>
        <v>2.7806356533103469</v>
      </c>
      <c r="AG70" s="21">
        <v>0</v>
      </c>
      <c r="AH70" s="23">
        <f t="shared" si="33"/>
        <v>0</v>
      </c>
      <c r="AI70" s="21">
        <v>0</v>
      </c>
      <c r="AJ70" s="23">
        <f t="shared" si="34"/>
        <v>0</v>
      </c>
      <c r="AM70" s="12">
        <v>2451717</v>
      </c>
      <c r="AN70" s="12">
        <v>181174</v>
      </c>
      <c r="AO70" s="12">
        <v>180724</v>
      </c>
      <c r="AP70" s="12">
        <v>178391</v>
      </c>
      <c r="AQ70" s="12">
        <v>196191</v>
      </c>
      <c r="AR70" s="12">
        <v>209337</v>
      </c>
      <c r="AS70" s="12">
        <v>215495</v>
      </c>
      <c r="AT70" s="12">
        <v>213426</v>
      </c>
      <c r="AU70" s="12">
        <v>188368</v>
      </c>
      <c r="AV70" s="12">
        <v>158643</v>
      </c>
      <c r="AW70" s="12">
        <v>148086</v>
      </c>
      <c r="AX70" s="12">
        <v>145565</v>
      </c>
      <c r="AY70" s="12">
        <v>128228</v>
      </c>
      <c r="AZ70" s="12">
        <v>102156</v>
      </c>
      <c r="BA70" s="12">
        <v>71926</v>
      </c>
      <c r="BB70" s="12">
        <v>50471</v>
      </c>
      <c r="BC70" s="12">
        <v>83536</v>
      </c>
    </row>
    <row r="71" spans="1:55" ht="12" x14ac:dyDescent="0.25">
      <c r="A71" s="21" t="s">
        <v>130</v>
      </c>
      <c r="B71" s="22" t="s">
        <v>131</v>
      </c>
      <c r="C71" s="19">
        <f t="shared" si="17"/>
        <v>57</v>
      </c>
      <c r="D71" s="20">
        <f t="shared" si="18"/>
        <v>2.3249012834678719</v>
      </c>
      <c r="E71" s="21">
        <v>4</v>
      </c>
      <c r="F71" s="23">
        <f t="shared" si="19"/>
        <v>2.2078223144601323</v>
      </c>
      <c r="G71" s="21">
        <v>4</v>
      </c>
      <c r="H71" s="23">
        <f t="shared" si="20"/>
        <v>2.2133197583054822</v>
      </c>
      <c r="I71" s="26">
        <v>3</v>
      </c>
      <c r="J71" s="23">
        <f t="shared" si="21"/>
        <v>1.6816991888604247</v>
      </c>
      <c r="K71" s="26">
        <v>1</v>
      </c>
      <c r="L71" s="23">
        <f t="shared" si="22"/>
        <v>0.50970737699486723</v>
      </c>
      <c r="M71" s="21">
        <v>2</v>
      </c>
      <c r="N71" s="23">
        <f t="shared" si="23"/>
        <v>0.95539727807315467</v>
      </c>
      <c r="O71" s="21">
        <v>2</v>
      </c>
      <c r="P71" s="23">
        <f t="shared" si="24"/>
        <v>0.92809577948444277</v>
      </c>
      <c r="Q71" s="21">
        <v>2</v>
      </c>
      <c r="R71" s="23">
        <f t="shared" si="25"/>
        <v>0.93709295024973527</v>
      </c>
      <c r="S71" s="21">
        <v>4</v>
      </c>
      <c r="T71" s="23">
        <f t="shared" si="26"/>
        <v>2.1235029304340443</v>
      </c>
      <c r="U71" s="21">
        <v>4</v>
      </c>
      <c r="V71" s="23">
        <f t="shared" si="27"/>
        <v>2.5213844922246804</v>
      </c>
      <c r="W71" s="21">
        <v>7</v>
      </c>
      <c r="X71" s="23">
        <f t="shared" si="28"/>
        <v>4.7269829693556442</v>
      </c>
      <c r="Y71" s="21">
        <v>3</v>
      </c>
      <c r="Z71" s="23">
        <f t="shared" si="29"/>
        <v>2.0609349775014598</v>
      </c>
      <c r="AA71" s="21">
        <v>3</v>
      </c>
      <c r="AB71" s="23">
        <f t="shared" si="30"/>
        <v>2.3395826184608666</v>
      </c>
      <c r="AC71" s="21">
        <v>4</v>
      </c>
      <c r="AD71" s="23">
        <f t="shared" si="31"/>
        <v>3.9155800931908065</v>
      </c>
      <c r="AE71" s="21">
        <v>2</v>
      </c>
      <c r="AF71" s="23">
        <f t="shared" si="32"/>
        <v>2.7806356533103469</v>
      </c>
      <c r="AG71" s="21">
        <v>7</v>
      </c>
      <c r="AH71" s="23">
        <f t="shared" si="33"/>
        <v>13.869350716252898</v>
      </c>
      <c r="AI71" s="21">
        <v>5</v>
      </c>
      <c r="AJ71" s="23">
        <f t="shared" si="34"/>
        <v>5.9854434016471938</v>
      </c>
      <c r="AM71" s="12">
        <v>2451717</v>
      </c>
      <c r="AN71" s="12">
        <v>181174</v>
      </c>
      <c r="AO71" s="12">
        <v>180724</v>
      </c>
      <c r="AP71" s="12">
        <v>178391</v>
      </c>
      <c r="AQ71" s="12">
        <v>196191</v>
      </c>
      <c r="AR71" s="12">
        <v>209337</v>
      </c>
      <c r="AS71" s="12">
        <v>215495</v>
      </c>
      <c r="AT71" s="12">
        <v>213426</v>
      </c>
      <c r="AU71" s="12">
        <v>188368</v>
      </c>
      <c r="AV71" s="12">
        <v>158643</v>
      </c>
      <c r="AW71" s="12">
        <v>148086</v>
      </c>
      <c r="AX71" s="12">
        <v>145565</v>
      </c>
      <c r="AY71" s="12">
        <v>128228</v>
      </c>
      <c r="AZ71" s="12">
        <v>102156</v>
      </c>
      <c r="BA71" s="12">
        <v>71926</v>
      </c>
      <c r="BB71" s="12">
        <v>50471</v>
      </c>
      <c r="BC71" s="12">
        <v>83536</v>
      </c>
    </row>
    <row r="72" spans="1:55" ht="12" x14ac:dyDescent="0.25">
      <c r="A72" s="21" t="s">
        <v>132</v>
      </c>
      <c r="B72" s="22" t="s">
        <v>133</v>
      </c>
      <c r="C72" s="19">
        <f t="shared" si="17"/>
        <v>5</v>
      </c>
      <c r="D72" s="20">
        <f t="shared" ref="D72:D78" si="35">SUM(C72/AM72*100000)</f>
        <v>0.2039387090761291</v>
      </c>
      <c r="E72" s="21">
        <v>0</v>
      </c>
      <c r="F72" s="23">
        <f t="shared" ref="F72:F78" si="36">SUM(E72/AN72*100000)</f>
        <v>0</v>
      </c>
      <c r="G72" s="21">
        <v>0</v>
      </c>
      <c r="H72" s="23">
        <f t="shared" ref="H72:H78" si="37">SUM(G72/AO72*100000)</f>
        <v>0</v>
      </c>
      <c r="I72" s="26">
        <v>1</v>
      </c>
      <c r="J72" s="23">
        <f t="shared" ref="J72:J78" si="38">SUM(I72/AP72*100000)</f>
        <v>0.56056639628680816</v>
      </c>
      <c r="K72" s="26">
        <v>0</v>
      </c>
      <c r="L72" s="23">
        <f t="shared" ref="L72:L78" si="39">SUM(K72/AQ72*100000)</f>
        <v>0</v>
      </c>
      <c r="M72" s="21">
        <v>0</v>
      </c>
      <c r="N72" s="23">
        <f t="shared" ref="N72:N78" si="40">SUM(M72/AR72*100000)</f>
        <v>0</v>
      </c>
      <c r="O72" s="21">
        <v>0</v>
      </c>
      <c r="P72" s="23">
        <f t="shared" ref="P72:P78" si="41">SUM(O72/AS72*100000)</f>
        <v>0</v>
      </c>
      <c r="Q72" s="21">
        <v>1</v>
      </c>
      <c r="R72" s="23">
        <f t="shared" ref="R72:R78" si="42">SUM(Q72/AT72*100000)</f>
        <v>0.46854647512486763</v>
      </c>
      <c r="S72" s="21">
        <v>0</v>
      </c>
      <c r="T72" s="23">
        <f t="shared" ref="T72:T78" si="43">SUM(S72/AU72*100000)</f>
        <v>0</v>
      </c>
      <c r="U72" s="21">
        <v>0</v>
      </c>
      <c r="V72" s="23">
        <f t="shared" ref="V72:V78" si="44">SUM(U72/AV72*100000)</f>
        <v>0</v>
      </c>
      <c r="W72" s="21">
        <v>1</v>
      </c>
      <c r="X72" s="23">
        <f t="shared" ref="X72:X78" si="45">SUM(W72/AW72*100000)</f>
        <v>0.67528328133652071</v>
      </c>
      <c r="Y72" s="21">
        <v>1</v>
      </c>
      <c r="Z72" s="23">
        <f t="shared" ref="Z72:Z78" si="46">SUM(Y72/AX72*100000)</f>
        <v>0.68697832583382001</v>
      </c>
      <c r="AA72" s="21">
        <v>0</v>
      </c>
      <c r="AB72" s="23">
        <f t="shared" ref="AB72:AB78" si="47">SUM(AA72/AY72*100000)</f>
        <v>0</v>
      </c>
      <c r="AC72" s="21">
        <v>1</v>
      </c>
      <c r="AD72" s="23">
        <f t="shared" ref="AD72:AD78" si="48">SUM(AC72/AZ72*100000)</f>
        <v>0.97889502329770162</v>
      </c>
      <c r="AE72" s="21">
        <v>0</v>
      </c>
      <c r="AF72" s="23">
        <f t="shared" ref="AF72:AF78" si="49">SUM(AE72/BA72*100000)</f>
        <v>0</v>
      </c>
      <c r="AG72" s="21">
        <v>0</v>
      </c>
      <c r="AH72" s="23">
        <f t="shared" ref="AH72:AH78" si="50">SUM(AG72/BB72*100000)</f>
        <v>0</v>
      </c>
      <c r="AI72" s="21">
        <v>0</v>
      </c>
      <c r="AJ72" s="23">
        <f t="shared" ref="AJ72:AJ78" si="51">SUM(AI72/BC72*100000)</f>
        <v>0</v>
      </c>
      <c r="AM72" s="12">
        <v>2451717</v>
      </c>
      <c r="AN72" s="12">
        <v>181174</v>
      </c>
      <c r="AO72" s="12">
        <v>180724</v>
      </c>
      <c r="AP72" s="12">
        <v>178391</v>
      </c>
      <c r="AQ72" s="12">
        <v>196191</v>
      </c>
      <c r="AR72" s="12">
        <v>209337</v>
      </c>
      <c r="AS72" s="12">
        <v>215495</v>
      </c>
      <c r="AT72" s="12">
        <v>213426</v>
      </c>
      <c r="AU72" s="12">
        <v>188368</v>
      </c>
      <c r="AV72" s="12">
        <v>158643</v>
      </c>
      <c r="AW72" s="12">
        <v>148086</v>
      </c>
      <c r="AX72" s="12">
        <v>145565</v>
      </c>
      <c r="AY72" s="12">
        <v>128228</v>
      </c>
      <c r="AZ72" s="12">
        <v>102156</v>
      </c>
      <c r="BA72" s="12">
        <v>71926</v>
      </c>
      <c r="BB72" s="12">
        <v>50471</v>
      </c>
      <c r="BC72" s="12">
        <v>83536</v>
      </c>
    </row>
    <row r="73" spans="1:55" ht="12" x14ac:dyDescent="0.25">
      <c r="A73" s="21" t="s">
        <v>134</v>
      </c>
      <c r="B73" s="22" t="s">
        <v>135</v>
      </c>
      <c r="C73" s="19">
        <f t="shared" si="17"/>
        <v>555</v>
      </c>
      <c r="D73" s="20">
        <f t="shared" si="35"/>
        <v>22.637196707450329</v>
      </c>
      <c r="E73" s="21">
        <v>0</v>
      </c>
      <c r="F73" s="23">
        <f t="shared" si="36"/>
        <v>0</v>
      </c>
      <c r="G73" s="21">
        <v>0</v>
      </c>
      <c r="H73" s="23">
        <f t="shared" si="37"/>
        <v>0</v>
      </c>
      <c r="I73" s="26">
        <v>0</v>
      </c>
      <c r="J73" s="23">
        <f t="shared" si="38"/>
        <v>0</v>
      </c>
      <c r="K73" s="26">
        <v>2</v>
      </c>
      <c r="L73" s="23">
        <f t="shared" si="39"/>
        <v>1.0194147539897345</v>
      </c>
      <c r="M73" s="21">
        <v>16</v>
      </c>
      <c r="N73" s="23">
        <f t="shared" si="40"/>
        <v>7.6431782245852373</v>
      </c>
      <c r="O73" s="21">
        <v>47</v>
      </c>
      <c r="P73" s="23">
        <f t="shared" si="41"/>
        <v>21.810250817884405</v>
      </c>
      <c r="Q73" s="21">
        <v>43</v>
      </c>
      <c r="R73" s="23">
        <f t="shared" si="42"/>
        <v>20.147498430369311</v>
      </c>
      <c r="S73" s="21">
        <v>58</v>
      </c>
      <c r="T73" s="23">
        <f t="shared" si="43"/>
        <v>30.79079249129364</v>
      </c>
      <c r="U73" s="21">
        <v>63</v>
      </c>
      <c r="V73" s="23">
        <f t="shared" si="44"/>
        <v>39.711805752538716</v>
      </c>
      <c r="W73" s="21">
        <v>85</v>
      </c>
      <c r="X73" s="23">
        <f t="shared" si="45"/>
        <v>57.399078913604257</v>
      </c>
      <c r="Y73" s="21">
        <v>67</v>
      </c>
      <c r="Z73" s="23">
        <f t="shared" si="46"/>
        <v>46.027547830865934</v>
      </c>
      <c r="AA73" s="21">
        <v>60</v>
      </c>
      <c r="AB73" s="23">
        <f t="shared" si="47"/>
        <v>46.791652369217331</v>
      </c>
      <c r="AC73" s="21">
        <v>51</v>
      </c>
      <c r="AD73" s="23">
        <f t="shared" si="48"/>
        <v>49.923646188182786</v>
      </c>
      <c r="AE73" s="21">
        <v>27</v>
      </c>
      <c r="AF73" s="23">
        <f t="shared" si="49"/>
        <v>37.538581319689683</v>
      </c>
      <c r="AG73" s="21">
        <v>21</v>
      </c>
      <c r="AH73" s="23">
        <f t="shared" si="50"/>
        <v>41.608052148758695</v>
      </c>
      <c r="AI73" s="21">
        <v>15</v>
      </c>
      <c r="AJ73" s="23">
        <f t="shared" si="51"/>
        <v>17.956330204941583</v>
      </c>
      <c r="AM73" s="12">
        <v>2451717</v>
      </c>
      <c r="AN73" s="12">
        <v>181174</v>
      </c>
      <c r="AO73" s="12">
        <v>180724</v>
      </c>
      <c r="AP73" s="12">
        <v>178391</v>
      </c>
      <c r="AQ73" s="12">
        <v>196191</v>
      </c>
      <c r="AR73" s="12">
        <v>209337</v>
      </c>
      <c r="AS73" s="12">
        <v>215495</v>
      </c>
      <c r="AT73" s="12">
        <v>213426</v>
      </c>
      <c r="AU73" s="12">
        <v>188368</v>
      </c>
      <c r="AV73" s="12">
        <v>158643</v>
      </c>
      <c r="AW73" s="12">
        <v>148086</v>
      </c>
      <c r="AX73" s="12">
        <v>145565</v>
      </c>
      <c r="AY73" s="12">
        <v>128228</v>
      </c>
      <c r="AZ73" s="12">
        <v>102156</v>
      </c>
      <c r="BA73" s="12">
        <v>71926</v>
      </c>
      <c r="BB73" s="12">
        <v>50471</v>
      </c>
      <c r="BC73" s="12">
        <v>83536</v>
      </c>
    </row>
    <row r="74" spans="1:55" ht="12" x14ac:dyDescent="0.25">
      <c r="A74" s="21" t="s">
        <v>136</v>
      </c>
      <c r="B74" s="22" t="s">
        <v>157</v>
      </c>
      <c r="C74" s="19">
        <f t="shared" ref="C74:C78" si="52">SUM(E74+G74+I74+K74+M74+O74+Q74+S74+U74+W74+Y74+AA74+AC74+AE74+AG74+AI74)</f>
        <v>4</v>
      </c>
      <c r="D74" s="20">
        <f t="shared" si="35"/>
        <v>0.16315096726090328</v>
      </c>
      <c r="E74" s="21">
        <v>2</v>
      </c>
      <c r="F74" s="23">
        <f t="shared" si="36"/>
        <v>1.1039111572300662</v>
      </c>
      <c r="G74" s="21">
        <v>0</v>
      </c>
      <c r="H74" s="23">
        <f t="shared" si="37"/>
        <v>0</v>
      </c>
      <c r="I74" s="26">
        <v>0</v>
      </c>
      <c r="J74" s="23">
        <f t="shared" si="38"/>
        <v>0</v>
      </c>
      <c r="K74" s="26">
        <v>0</v>
      </c>
      <c r="L74" s="23">
        <f t="shared" si="39"/>
        <v>0</v>
      </c>
      <c r="M74" s="21">
        <v>0</v>
      </c>
      <c r="N74" s="23">
        <f t="shared" si="40"/>
        <v>0</v>
      </c>
      <c r="O74" s="21">
        <v>0</v>
      </c>
      <c r="P74" s="23">
        <f t="shared" si="41"/>
        <v>0</v>
      </c>
      <c r="Q74" s="21">
        <v>0</v>
      </c>
      <c r="R74" s="23">
        <f t="shared" si="42"/>
        <v>0</v>
      </c>
      <c r="S74" s="21">
        <v>0</v>
      </c>
      <c r="T74" s="23">
        <f t="shared" si="43"/>
        <v>0</v>
      </c>
      <c r="U74" s="21">
        <v>0</v>
      </c>
      <c r="V74" s="23">
        <f t="shared" si="44"/>
        <v>0</v>
      </c>
      <c r="W74" s="21">
        <v>0</v>
      </c>
      <c r="X74" s="23">
        <f t="shared" si="45"/>
        <v>0</v>
      </c>
      <c r="Y74" s="21">
        <v>0</v>
      </c>
      <c r="Z74" s="23">
        <f t="shared" si="46"/>
        <v>0</v>
      </c>
      <c r="AA74" s="21">
        <v>0</v>
      </c>
      <c r="AB74" s="23">
        <f t="shared" si="47"/>
        <v>0</v>
      </c>
      <c r="AC74" s="21">
        <v>1</v>
      </c>
      <c r="AD74" s="23">
        <f t="shared" si="48"/>
        <v>0.97889502329770162</v>
      </c>
      <c r="AE74" s="21">
        <v>0</v>
      </c>
      <c r="AF74" s="23">
        <f t="shared" si="49"/>
        <v>0</v>
      </c>
      <c r="AG74" s="21">
        <v>1</v>
      </c>
      <c r="AH74" s="23">
        <f t="shared" si="50"/>
        <v>1.981335816607557</v>
      </c>
      <c r="AI74" s="21">
        <v>0</v>
      </c>
      <c r="AJ74" s="23">
        <f t="shared" si="51"/>
        <v>0</v>
      </c>
      <c r="AM74" s="12">
        <v>2451717</v>
      </c>
      <c r="AN74" s="12">
        <v>181174</v>
      </c>
      <c r="AO74" s="12">
        <v>180724</v>
      </c>
      <c r="AP74" s="12">
        <v>178391</v>
      </c>
      <c r="AQ74" s="12">
        <v>196191</v>
      </c>
      <c r="AR74" s="12">
        <v>209337</v>
      </c>
      <c r="AS74" s="12">
        <v>215495</v>
      </c>
      <c r="AT74" s="12">
        <v>213426</v>
      </c>
      <c r="AU74" s="12">
        <v>188368</v>
      </c>
      <c r="AV74" s="12">
        <v>158643</v>
      </c>
      <c r="AW74" s="12">
        <v>148086</v>
      </c>
      <c r="AX74" s="12">
        <v>145565</v>
      </c>
      <c r="AY74" s="12">
        <v>128228</v>
      </c>
      <c r="AZ74" s="12">
        <v>102156</v>
      </c>
      <c r="BA74" s="12">
        <v>71926</v>
      </c>
      <c r="BB74" s="12">
        <v>50471</v>
      </c>
      <c r="BC74" s="12">
        <v>83536</v>
      </c>
    </row>
    <row r="75" spans="1:55" ht="12" x14ac:dyDescent="0.25">
      <c r="A75" s="21" t="s">
        <v>137</v>
      </c>
      <c r="B75" s="22" t="s">
        <v>138</v>
      </c>
      <c r="C75" s="19">
        <f t="shared" si="52"/>
        <v>9</v>
      </c>
      <c r="D75" s="20">
        <f t="shared" si="35"/>
        <v>0.36708967633703238</v>
      </c>
      <c r="E75" s="21">
        <v>0</v>
      </c>
      <c r="F75" s="23">
        <f t="shared" si="36"/>
        <v>0</v>
      </c>
      <c r="G75" s="21">
        <v>0</v>
      </c>
      <c r="H75" s="23">
        <f t="shared" si="37"/>
        <v>0</v>
      </c>
      <c r="I75" s="26">
        <v>0</v>
      </c>
      <c r="J75" s="23">
        <f t="shared" si="38"/>
        <v>0</v>
      </c>
      <c r="K75" s="26">
        <v>0</v>
      </c>
      <c r="L75" s="23">
        <f t="shared" si="39"/>
        <v>0</v>
      </c>
      <c r="M75" s="21">
        <v>0</v>
      </c>
      <c r="N75" s="23">
        <f t="shared" si="40"/>
        <v>0</v>
      </c>
      <c r="O75" s="21">
        <v>1</v>
      </c>
      <c r="P75" s="23">
        <f t="shared" si="41"/>
        <v>0.46404788974222139</v>
      </c>
      <c r="Q75" s="21">
        <v>2</v>
      </c>
      <c r="R75" s="23">
        <f t="shared" si="42"/>
        <v>0.93709295024973527</v>
      </c>
      <c r="S75" s="21">
        <v>2</v>
      </c>
      <c r="T75" s="23">
        <f t="shared" si="43"/>
        <v>1.0617514652170221</v>
      </c>
      <c r="U75" s="21">
        <v>2</v>
      </c>
      <c r="V75" s="23">
        <f t="shared" si="44"/>
        <v>1.2606922461123402</v>
      </c>
      <c r="W75" s="21">
        <v>0</v>
      </c>
      <c r="X75" s="23">
        <f t="shared" si="45"/>
        <v>0</v>
      </c>
      <c r="Y75" s="21">
        <v>0</v>
      </c>
      <c r="Z75" s="23">
        <f t="shared" si="46"/>
        <v>0</v>
      </c>
      <c r="AA75" s="21">
        <v>0</v>
      </c>
      <c r="AB75" s="23">
        <f t="shared" si="47"/>
        <v>0</v>
      </c>
      <c r="AC75" s="21">
        <v>0</v>
      </c>
      <c r="AD75" s="23">
        <f t="shared" si="48"/>
        <v>0</v>
      </c>
      <c r="AE75" s="21">
        <v>2</v>
      </c>
      <c r="AF75" s="23">
        <f t="shared" si="49"/>
        <v>2.7806356533103469</v>
      </c>
      <c r="AG75" s="21">
        <v>0</v>
      </c>
      <c r="AH75" s="23">
        <f t="shared" si="50"/>
        <v>0</v>
      </c>
      <c r="AI75" s="21">
        <v>0</v>
      </c>
      <c r="AJ75" s="23">
        <f t="shared" si="51"/>
        <v>0</v>
      </c>
      <c r="AM75" s="12">
        <v>2451717</v>
      </c>
      <c r="AN75" s="12">
        <v>181174</v>
      </c>
      <c r="AO75" s="12">
        <v>180724</v>
      </c>
      <c r="AP75" s="12">
        <v>178391</v>
      </c>
      <c r="AQ75" s="12">
        <v>196191</v>
      </c>
      <c r="AR75" s="12">
        <v>209337</v>
      </c>
      <c r="AS75" s="12">
        <v>215495</v>
      </c>
      <c r="AT75" s="12">
        <v>213426</v>
      </c>
      <c r="AU75" s="12">
        <v>188368</v>
      </c>
      <c r="AV75" s="12">
        <v>158643</v>
      </c>
      <c r="AW75" s="12">
        <v>148086</v>
      </c>
      <c r="AX75" s="12">
        <v>145565</v>
      </c>
      <c r="AY75" s="12">
        <v>128228</v>
      </c>
      <c r="AZ75" s="12">
        <v>102156</v>
      </c>
      <c r="BA75" s="12">
        <v>71926</v>
      </c>
      <c r="BB75" s="12">
        <v>50471</v>
      </c>
      <c r="BC75" s="12">
        <v>83536</v>
      </c>
    </row>
    <row r="76" spans="1:55" ht="12" x14ac:dyDescent="0.25">
      <c r="A76" s="21" t="s">
        <v>139</v>
      </c>
      <c r="B76" s="22" t="s">
        <v>158</v>
      </c>
      <c r="C76" s="19">
        <f t="shared" si="52"/>
        <v>27</v>
      </c>
      <c r="D76" s="20">
        <f t="shared" si="35"/>
        <v>1.1012690290110971</v>
      </c>
      <c r="E76" s="21">
        <v>0</v>
      </c>
      <c r="F76" s="23">
        <f t="shared" si="36"/>
        <v>0</v>
      </c>
      <c r="G76" s="21">
        <v>0</v>
      </c>
      <c r="H76" s="23">
        <f t="shared" si="37"/>
        <v>0</v>
      </c>
      <c r="I76" s="26">
        <v>1</v>
      </c>
      <c r="J76" s="23">
        <f t="shared" si="38"/>
        <v>0.56056639628680816</v>
      </c>
      <c r="K76" s="26">
        <v>0</v>
      </c>
      <c r="L76" s="23">
        <f t="shared" si="39"/>
        <v>0</v>
      </c>
      <c r="M76" s="21">
        <v>0</v>
      </c>
      <c r="N76" s="23">
        <f t="shared" si="40"/>
        <v>0</v>
      </c>
      <c r="O76" s="21">
        <v>2</v>
      </c>
      <c r="P76" s="23">
        <f t="shared" si="41"/>
        <v>0.92809577948444277</v>
      </c>
      <c r="Q76" s="21">
        <v>0</v>
      </c>
      <c r="R76" s="23">
        <f t="shared" si="42"/>
        <v>0</v>
      </c>
      <c r="S76" s="21">
        <v>1</v>
      </c>
      <c r="T76" s="23">
        <f t="shared" si="43"/>
        <v>0.53087573260851106</v>
      </c>
      <c r="U76" s="21">
        <v>1</v>
      </c>
      <c r="V76" s="23">
        <f t="shared" si="44"/>
        <v>0.6303461230561701</v>
      </c>
      <c r="W76" s="21">
        <v>0</v>
      </c>
      <c r="X76" s="23">
        <f t="shared" si="45"/>
        <v>0</v>
      </c>
      <c r="Y76" s="21">
        <v>1</v>
      </c>
      <c r="Z76" s="23">
        <f t="shared" si="46"/>
        <v>0.68697832583382001</v>
      </c>
      <c r="AA76" s="21">
        <v>3</v>
      </c>
      <c r="AB76" s="23">
        <f t="shared" si="47"/>
        <v>2.3395826184608666</v>
      </c>
      <c r="AC76" s="21">
        <v>3</v>
      </c>
      <c r="AD76" s="23">
        <f t="shared" si="48"/>
        <v>2.9366850698931048</v>
      </c>
      <c r="AE76" s="21">
        <v>4</v>
      </c>
      <c r="AF76" s="23">
        <f t="shared" si="49"/>
        <v>5.5612713066206938</v>
      </c>
      <c r="AG76" s="21">
        <v>2</v>
      </c>
      <c r="AH76" s="23">
        <f t="shared" si="50"/>
        <v>3.962671633215114</v>
      </c>
      <c r="AI76" s="21">
        <v>9</v>
      </c>
      <c r="AJ76" s="23">
        <f t="shared" si="51"/>
        <v>10.77379812296495</v>
      </c>
      <c r="AM76" s="12">
        <v>2451717</v>
      </c>
      <c r="AN76" s="12">
        <v>181174</v>
      </c>
      <c r="AO76" s="12">
        <v>180724</v>
      </c>
      <c r="AP76" s="12">
        <v>178391</v>
      </c>
      <c r="AQ76" s="12">
        <v>196191</v>
      </c>
      <c r="AR76" s="12">
        <v>209337</v>
      </c>
      <c r="AS76" s="12">
        <v>215495</v>
      </c>
      <c r="AT76" s="12">
        <v>213426</v>
      </c>
      <c r="AU76" s="12">
        <v>188368</v>
      </c>
      <c r="AV76" s="12">
        <v>158643</v>
      </c>
      <c r="AW76" s="12">
        <v>148086</v>
      </c>
      <c r="AX76" s="12">
        <v>145565</v>
      </c>
      <c r="AY76" s="12">
        <v>128228</v>
      </c>
      <c r="AZ76" s="12">
        <v>102156</v>
      </c>
      <c r="BA76" s="12">
        <v>71926</v>
      </c>
      <c r="BB76" s="12">
        <v>50471</v>
      </c>
      <c r="BC76" s="12">
        <v>83536</v>
      </c>
    </row>
    <row r="77" spans="1:55" ht="12" x14ac:dyDescent="0.25">
      <c r="A77" s="21" t="s">
        <v>140</v>
      </c>
      <c r="B77" s="22" t="s">
        <v>159</v>
      </c>
      <c r="C77" s="19">
        <f t="shared" si="52"/>
        <v>123</v>
      </c>
      <c r="D77" s="20">
        <f t="shared" si="35"/>
        <v>5.0168922432727765</v>
      </c>
      <c r="E77" s="21">
        <v>1</v>
      </c>
      <c r="F77" s="23">
        <f t="shared" si="36"/>
        <v>0.55195557861503308</v>
      </c>
      <c r="G77" s="21">
        <v>2</v>
      </c>
      <c r="H77" s="23">
        <f t="shared" si="37"/>
        <v>1.1066598791527411</v>
      </c>
      <c r="I77" s="26">
        <v>2</v>
      </c>
      <c r="J77" s="23">
        <f t="shared" si="38"/>
        <v>1.1211327925736163</v>
      </c>
      <c r="K77" s="26">
        <v>4</v>
      </c>
      <c r="L77" s="23">
        <f t="shared" si="39"/>
        <v>2.0388295079794689</v>
      </c>
      <c r="M77" s="21">
        <v>3</v>
      </c>
      <c r="N77" s="23">
        <f t="shared" si="40"/>
        <v>1.4330959171097322</v>
      </c>
      <c r="O77" s="21">
        <v>7</v>
      </c>
      <c r="P77" s="23">
        <f t="shared" si="41"/>
        <v>3.24833522819555</v>
      </c>
      <c r="Q77" s="21">
        <v>6</v>
      </c>
      <c r="R77" s="23">
        <f t="shared" si="42"/>
        <v>2.8112788507492059</v>
      </c>
      <c r="S77" s="21">
        <v>8</v>
      </c>
      <c r="T77" s="23">
        <f t="shared" si="43"/>
        <v>4.2470058608680885</v>
      </c>
      <c r="U77" s="21">
        <v>6</v>
      </c>
      <c r="V77" s="23">
        <f t="shared" si="44"/>
        <v>3.7820767383370208</v>
      </c>
      <c r="W77" s="21">
        <v>6</v>
      </c>
      <c r="X77" s="23">
        <f t="shared" si="45"/>
        <v>4.0516996880191236</v>
      </c>
      <c r="Y77" s="21">
        <v>10</v>
      </c>
      <c r="Z77" s="23">
        <f t="shared" si="46"/>
        <v>6.8697832583381997</v>
      </c>
      <c r="AA77" s="21">
        <v>17</v>
      </c>
      <c r="AB77" s="23">
        <f t="shared" si="47"/>
        <v>13.257634837944909</v>
      </c>
      <c r="AC77" s="21">
        <v>17</v>
      </c>
      <c r="AD77" s="23">
        <f t="shared" si="48"/>
        <v>16.641215396060925</v>
      </c>
      <c r="AE77" s="21">
        <v>12</v>
      </c>
      <c r="AF77" s="23">
        <f t="shared" si="49"/>
        <v>16.683813919862079</v>
      </c>
      <c r="AG77" s="21">
        <v>9</v>
      </c>
      <c r="AH77" s="23">
        <f t="shared" si="50"/>
        <v>17.832022349468012</v>
      </c>
      <c r="AI77" s="21">
        <v>13</v>
      </c>
      <c r="AJ77" s="23">
        <f t="shared" si="51"/>
        <v>15.562152844282704</v>
      </c>
      <c r="AM77" s="12">
        <v>2451717</v>
      </c>
      <c r="AN77" s="12">
        <v>181174</v>
      </c>
      <c r="AO77" s="12">
        <v>180724</v>
      </c>
      <c r="AP77" s="12">
        <v>178391</v>
      </c>
      <c r="AQ77" s="12">
        <v>196191</v>
      </c>
      <c r="AR77" s="12">
        <v>209337</v>
      </c>
      <c r="AS77" s="12">
        <v>215495</v>
      </c>
      <c r="AT77" s="12">
        <v>213426</v>
      </c>
      <c r="AU77" s="12">
        <v>188368</v>
      </c>
      <c r="AV77" s="12">
        <v>158643</v>
      </c>
      <c r="AW77" s="12">
        <v>148086</v>
      </c>
      <c r="AX77" s="12">
        <v>145565</v>
      </c>
      <c r="AY77" s="12">
        <v>128228</v>
      </c>
      <c r="AZ77" s="12">
        <v>102156</v>
      </c>
      <c r="BA77" s="12">
        <v>71926</v>
      </c>
      <c r="BB77" s="12">
        <v>50471</v>
      </c>
      <c r="BC77" s="12">
        <v>83536</v>
      </c>
    </row>
    <row r="78" spans="1:55" ht="12" x14ac:dyDescent="0.25">
      <c r="A78" s="10" t="s">
        <v>141</v>
      </c>
      <c r="B78" s="27" t="s">
        <v>160</v>
      </c>
      <c r="C78" s="13">
        <f t="shared" si="52"/>
        <v>37</v>
      </c>
      <c r="D78" s="28">
        <f t="shared" si="35"/>
        <v>1.5091464471633553</v>
      </c>
      <c r="E78" s="10">
        <v>0</v>
      </c>
      <c r="F78" s="29">
        <f t="shared" si="36"/>
        <v>0</v>
      </c>
      <c r="G78" s="10">
        <v>0</v>
      </c>
      <c r="H78" s="29">
        <f t="shared" si="37"/>
        <v>0</v>
      </c>
      <c r="I78" s="30">
        <v>0</v>
      </c>
      <c r="J78" s="29">
        <f t="shared" si="38"/>
        <v>0</v>
      </c>
      <c r="K78" s="30">
        <v>1</v>
      </c>
      <c r="L78" s="29">
        <f t="shared" si="39"/>
        <v>0.50970737699486723</v>
      </c>
      <c r="M78" s="10">
        <v>0</v>
      </c>
      <c r="N78" s="29">
        <f t="shared" si="40"/>
        <v>0</v>
      </c>
      <c r="O78" s="10">
        <v>1</v>
      </c>
      <c r="P78" s="29">
        <f t="shared" si="41"/>
        <v>0.46404788974222139</v>
      </c>
      <c r="Q78" s="10">
        <v>1</v>
      </c>
      <c r="R78" s="29">
        <f t="shared" si="42"/>
        <v>0.46854647512486763</v>
      </c>
      <c r="S78" s="10">
        <v>0</v>
      </c>
      <c r="T78" s="29">
        <f t="shared" si="43"/>
        <v>0</v>
      </c>
      <c r="U78" s="10">
        <v>3</v>
      </c>
      <c r="V78" s="29">
        <f t="shared" si="44"/>
        <v>1.8910383691685104</v>
      </c>
      <c r="W78" s="10">
        <v>1</v>
      </c>
      <c r="X78" s="29">
        <f t="shared" si="45"/>
        <v>0.67528328133652071</v>
      </c>
      <c r="Y78" s="10">
        <v>4</v>
      </c>
      <c r="Z78" s="29">
        <f t="shared" si="46"/>
        <v>2.7479133033352801</v>
      </c>
      <c r="AA78" s="10">
        <v>3</v>
      </c>
      <c r="AB78" s="29">
        <f t="shared" si="47"/>
        <v>2.3395826184608666</v>
      </c>
      <c r="AC78" s="10">
        <v>6</v>
      </c>
      <c r="AD78" s="29">
        <f t="shared" si="48"/>
        <v>5.8733701397862097</v>
      </c>
      <c r="AE78" s="10">
        <v>4</v>
      </c>
      <c r="AF78" s="29">
        <f t="shared" si="49"/>
        <v>5.5612713066206938</v>
      </c>
      <c r="AG78" s="10">
        <v>5</v>
      </c>
      <c r="AH78" s="29">
        <f t="shared" si="50"/>
        <v>9.9066790830377851</v>
      </c>
      <c r="AI78" s="10">
        <v>8</v>
      </c>
      <c r="AJ78" s="29">
        <f t="shared" si="51"/>
        <v>9.5767094426355097</v>
      </c>
      <c r="AM78" s="12">
        <v>2451717</v>
      </c>
      <c r="AN78" s="12">
        <v>181174</v>
      </c>
      <c r="AO78" s="12">
        <v>180724</v>
      </c>
      <c r="AP78" s="12">
        <v>178391</v>
      </c>
      <c r="AQ78" s="12">
        <v>196191</v>
      </c>
      <c r="AR78" s="12">
        <v>209337</v>
      </c>
      <c r="AS78" s="12">
        <v>215495</v>
      </c>
      <c r="AT78" s="12">
        <v>213426</v>
      </c>
      <c r="AU78" s="12">
        <v>188368</v>
      </c>
      <c r="AV78" s="12">
        <v>158643</v>
      </c>
      <c r="AW78" s="12">
        <v>148086</v>
      </c>
      <c r="AX78" s="12">
        <v>145565</v>
      </c>
      <c r="AY78" s="12">
        <v>128228</v>
      </c>
      <c r="AZ78" s="12">
        <v>102156</v>
      </c>
      <c r="BA78" s="12">
        <v>71926</v>
      </c>
      <c r="BB78" s="12">
        <v>50471</v>
      </c>
      <c r="BC78" s="12">
        <v>83536</v>
      </c>
    </row>
    <row r="79" spans="1:55" ht="15" customHeight="1" x14ac:dyDescent="0.2">
      <c r="A79" s="83"/>
      <c r="C79" s="16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</row>
    <row r="80" spans="1:55" x14ac:dyDescent="0.2">
      <c r="A80" s="31" t="s">
        <v>275</v>
      </c>
      <c r="C80" s="16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</row>
    <row r="81" spans="3:21" x14ac:dyDescent="0.2">
      <c r="C81" s="16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</row>
    <row r="82" spans="3:21" x14ac:dyDescent="0.2">
      <c r="C82" s="16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</row>
    <row r="83" spans="3:21" x14ac:dyDescent="0.2">
      <c r="C83" s="16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</row>
    <row r="84" spans="3:21" x14ac:dyDescent="0.2">
      <c r="C84" s="16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</row>
    <row r="85" spans="3:21" x14ac:dyDescent="0.2">
      <c r="C85" s="16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</row>
    <row r="86" spans="3:21" x14ac:dyDescent="0.2">
      <c r="C86" s="16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</row>
    <row r="87" spans="3:21" x14ac:dyDescent="0.2">
      <c r="C87" s="16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</row>
    <row r="88" spans="3:21" x14ac:dyDescent="0.2">
      <c r="C88" s="16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</row>
    <row r="89" spans="3:21" x14ac:dyDescent="0.2">
      <c r="C89" s="16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</row>
    <row r="90" spans="3:21" x14ac:dyDescent="0.2">
      <c r="C90" s="16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</row>
    <row r="91" spans="3:21" x14ac:dyDescent="0.2">
      <c r="C91" s="16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</row>
    <row r="92" spans="3:21" x14ac:dyDescent="0.2">
      <c r="C92" s="16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</row>
    <row r="93" spans="3:21" x14ac:dyDescent="0.2">
      <c r="C93" s="16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</row>
    <row r="94" spans="3:21" x14ac:dyDescent="0.2">
      <c r="C94" s="16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</row>
    <row r="95" spans="3:21" x14ac:dyDescent="0.2">
      <c r="C95" s="16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</row>
    <row r="96" spans="3:21" x14ac:dyDescent="0.2">
      <c r="C96" s="16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</row>
    <row r="97" spans="3:21" x14ac:dyDescent="0.2">
      <c r="C97" s="16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</row>
    <row r="98" spans="3:21" x14ac:dyDescent="0.2">
      <c r="C98" s="16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</row>
    <row r="99" spans="3:21" x14ac:dyDescent="0.2"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</row>
    <row r="100" spans="3:21" x14ac:dyDescent="0.2"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</row>
    <row r="101" spans="3:21" x14ac:dyDescent="0.2"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</row>
    <row r="102" spans="3:21" x14ac:dyDescent="0.2"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</row>
    <row r="103" spans="3:21" x14ac:dyDescent="0.2"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</row>
    <row r="104" spans="3:21" x14ac:dyDescent="0.2"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</row>
    <row r="105" spans="3:21" x14ac:dyDescent="0.2"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</row>
    <row r="106" spans="3:21" x14ac:dyDescent="0.2"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</row>
    <row r="107" spans="3:21" x14ac:dyDescent="0.2"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3:21" x14ac:dyDescent="0.2"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3:21" x14ac:dyDescent="0.2"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3:21" x14ac:dyDescent="0.2"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</sheetData>
  <mergeCells count="22">
    <mergeCell ref="A1:AL1"/>
    <mergeCell ref="A2:AL2"/>
    <mergeCell ref="A3:AL3"/>
    <mergeCell ref="AG6:AH6"/>
    <mergeCell ref="AI6:AJ6"/>
    <mergeCell ref="U6:V6"/>
    <mergeCell ref="W6:X6"/>
    <mergeCell ref="Y6:Z6"/>
    <mergeCell ref="AA6:AB6"/>
    <mergeCell ref="AC6:AD6"/>
    <mergeCell ref="AE6:AF6"/>
    <mergeCell ref="S6:T6"/>
    <mergeCell ref="A5:B7"/>
    <mergeCell ref="C5:AJ5"/>
    <mergeCell ref="C6:D6"/>
    <mergeCell ref="E6:F6"/>
    <mergeCell ref="Q6:R6"/>
    <mergeCell ref="G6:H6"/>
    <mergeCell ref="I6:J6"/>
    <mergeCell ref="K6:L6"/>
    <mergeCell ref="M6:N6"/>
    <mergeCell ref="O6:P6"/>
  </mergeCells>
  <pageMargins left="0.17" right="0.17" top="0.88" bottom="0.21" header="0" footer="0"/>
  <pageSetup orientation="landscape" horizontalDpi="180" verticalDpi="180" r:id="rId1"/>
  <headerFooter alignWithMargins="0"/>
  <ignoredErrors>
    <ignoredError sqref="D8:AH8" formula="1"/>
    <ignoredError sqref="I6 AP6" twoDigitTextYea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6F34C-4651-4640-93ED-B9E5A2148B9B}">
  <dimension ref="A1:BC24"/>
  <sheetViews>
    <sheetView zoomScale="110" zoomScaleNormal="110" workbookViewId="0">
      <selection activeCell="A2" sqref="A2:AL2"/>
    </sheetView>
  </sheetViews>
  <sheetFormatPr baseColWidth="10" defaultRowHeight="10.199999999999999" x14ac:dyDescent="0.2"/>
  <cols>
    <col min="1" max="1" width="7.109375" style="32" customWidth="1"/>
    <col min="2" max="2" width="36.5546875" style="32" customWidth="1"/>
    <col min="3" max="4" width="6.44140625" style="36" customWidth="1"/>
    <col min="5" max="6" width="5.6640625" style="32" customWidth="1"/>
    <col min="7" max="8" width="5.5546875" style="32" customWidth="1"/>
    <col min="9" max="25" width="6.109375" style="32" customWidth="1"/>
    <col min="26" max="26" width="6.5546875" style="32" bestFit="1" customWidth="1"/>
    <col min="27" max="27" width="6.109375" style="32" customWidth="1"/>
    <col min="28" max="28" width="6.5546875" style="32" bestFit="1" customWidth="1"/>
    <col min="29" max="29" width="6.109375" style="32" customWidth="1"/>
    <col min="30" max="30" width="6.5546875" style="32" bestFit="1" customWidth="1"/>
    <col min="31" max="31" width="6.109375" style="32" customWidth="1"/>
    <col min="32" max="32" width="6.5546875" style="32" bestFit="1" customWidth="1"/>
    <col min="33" max="33" width="6.109375" style="32" customWidth="1"/>
    <col min="34" max="35" width="6.5546875" style="32" customWidth="1"/>
    <col min="36" max="36" width="7.6640625" style="32" bestFit="1" customWidth="1"/>
    <col min="37" max="37" width="11.5546875" style="32"/>
    <col min="38" max="54" width="0" style="32" hidden="1" customWidth="1"/>
    <col min="55" max="251" width="11.5546875" style="32"/>
    <col min="252" max="252" width="7.109375" style="32" customWidth="1"/>
    <col min="253" max="253" width="36.5546875" style="32" customWidth="1"/>
    <col min="254" max="255" width="6.44140625" style="32" customWidth="1"/>
    <col min="256" max="257" width="5.6640625" style="32" customWidth="1"/>
    <col min="258" max="259" width="5.5546875" style="32" customWidth="1"/>
    <col min="260" max="276" width="6.109375" style="32" customWidth="1"/>
    <col min="277" max="277" width="6.5546875" style="32" bestFit="1" customWidth="1"/>
    <col min="278" max="278" width="6.109375" style="32" customWidth="1"/>
    <col min="279" max="279" width="6.5546875" style="32" bestFit="1" customWidth="1"/>
    <col min="280" max="280" width="6.109375" style="32" customWidth="1"/>
    <col min="281" max="281" width="6.5546875" style="32" bestFit="1" customWidth="1"/>
    <col min="282" max="282" width="6.109375" style="32" customWidth="1"/>
    <col min="283" max="283" width="6.5546875" style="32" bestFit="1" customWidth="1"/>
    <col min="284" max="284" width="6.109375" style="32" customWidth="1"/>
    <col min="285" max="286" width="6.5546875" style="32" customWidth="1"/>
    <col min="287" max="287" width="7.6640625" style="32" bestFit="1" customWidth="1"/>
    <col min="288" max="507" width="11.5546875" style="32"/>
    <col min="508" max="508" width="7.109375" style="32" customWidth="1"/>
    <col min="509" max="509" width="36.5546875" style="32" customWidth="1"/>
    <col min="510" max="511" width="6.44140625" style="32" customWidth="1"/>
    <col min="512" max="513" width="5.6640625" style="32" customWidth="1"/>
    <col min="514" max="515" width="5.5546875" style="32" customWidth="1"/>
    <col min="516" max="532" width="6.109375" style="32" customWidth="1"/>
    <col min="533" max="533" width="6.5546875" style="32" bestFit="1" customWidth="1"/>
    <col min="534" max="534" width="6.109375" style="32" customWidth="1"/>
    <col min="535" max="535" width="6.5546875" style="32" bestFit="1" customWidth="1"/>
    <col min="536" max="536" width="6.109375" style="32" customWidth="1"/>
    <col min="537" max="537" width="6.5546875" style="32" bestFit="1" customWidth="1"/>
    <col min="538" max="538" width="6.109375" style="32" customWidth="1"/>
    <col min="539" max="539" width="6.5546875" style="32" bestFit="1" customWidth="1"/>
    <col min="540" max="540" width="6.109375" style="32" customWidth="1"/>
    <col min="541" max="542" width="6.5546875" style="32" customWidth="1"/>
    <col min="543" max="543" width="7.6640625" style="32" bestFit="1" customWidth="1"/>
    <col min="544" max="763" width="11.5546875" style="32"/>
    <col min="764" max="764" width="7.109375" style="32" customWidth="1"/>
    <col min="765" max="765" width="36.5546875" style="32" customWidth="1"/>
    <col min="766" max="767" width="6.44140625" style="32" customWidth="1"/>
    <col min="768" max="769" width="5.6640625" style="32" customWidth="1"/>
    <col min="770" max="771" width="5.5546875" style="32" customWidth="1"/>
    <col min="772" max="788" width="6.109375" style="32" customWidth="1"/>
    <col min="789" max="789" width="6.5546875" style="32" bestFit="1" customWidth="1"/>
    <col min="790" max="790" width="6.109375" style="32" customWidth="1"/>
    <col min="791" max="791" width="6.5546875" style="32" bestFit="1" customWidth="1"/>
    <col min="792" max="792" width="6.109375" style="32" customWidth="1"/>
    <col min="793" max="793" width="6.5546875" style="32" bestFit="1" customWidth="1"/>
    <col min="794" max="794" width="6.109375" style="32" customWidth="1"/>
    <col min="795" max="795" width="6.5546875" style="32" bestFit="1" customWidth="1"/>
    <col min="796" max="796" width="6.109375" style="32" customWidth="1"/>
    <col min="797" max="798" width="6.5546875" style="32" customWidth="1"/>
    <col min="799" max="799" width="7.6640625" style="32" bestFit="1" customWidth="1"/>
    <col min="800" max="1019" width="11.5546875" style="32"/>
    <col min="1020" max="1020" width="7.109375" style="32" customWidth="1"/>
    <col min="1021" max="1021" width="36.5546875" style="32" customWidth="1"/>
    <col min="1022" max="1023" width="6.44140625" style="32" customWidth="1"/>
    <col min="1024" max="1025" width="5.6640625" style="32" customWidth="1"/>
    <col min="1026" max="1027" width="5.5546875" style="32" customWidth="1"/>
    <col min="1028" max="1044" width="6.109375" style="32" customWidth="1"/>
    <col min="1045" max="1045" width="6.5546875" style="32" bestFit="1" customWidth="1"/>
    <col min="1046" max="1046" width="6.109375" style="32" customWidth="1"/>
    <col min="1047" max="1047" width="6.5546875" style="32" bestFit="1" customWidth="1"/>
    <col min="1048" max="1048" width="6.109375" style="32" customWidth="1"/>
    <col min="1049" max="1049" width="6.5546875" style="32" bestFit="1" customWidth="1"/>
    <col min="1050" max="1050" width="6.109375" style="32" customWidth="1"/>
    <col min="1051" max="1051" width="6.5546875" style="32" bestFit="1" customWidth="1"/>
    <col min="1052" max="1052" width="6.109375" style="32" customWidth="1"/>
    <col min="1053" max="1054" width="6.5546875" style="32" customWidth="1"/>
    <col min="1055" max="1055" width="7.6640625" style="32" bestFit="1" customWidth="1"/>
    <col min="1056" max="1275" width="11.5546875" style="32"/>
    <col min="1276" max="1276" width="7.109375" style="32" customWidth="1"/>
    <col min="1277" max="1277" width="36.5546875" style="32" customWidth="1"/>
    <col min="1278" max="1279" width="6.44140625" style="32" customWidth="1"/>
    <col min="1280" max="1281" width="5.6640625" style="32" customWidth="1"/>
    <col min="1282" max="1283" width="5.5546875" style="32" customWidth="1"/>
    <col min="1284" max="1300" width="6.109375" style="32" customWidth="1"/>
    <col min="1301" max="1301" width="6.5546875" style="32" bestFit="1" customWidth="1"/>
    <col min="1302" max="1302" width="6.109375" style="32" customWidth="1"/>
    <col min="1303" max="1303" width="6.5546875" style="32" bestFit="1" customWidth="1"/>
    <col min="1304" max="1304" width="6.109375" style="32" customWidth="1"/>
    <col min="1305" max="1305" width="6.5546875" style="32" bestFit="1" customWidth="1"/>
    <col min="1306" max="1306" width="6.109375" style="32" customWidth="1"/>
    <col min="1307" max="1307" width="6.5546875" style="32" bestFit="1" customWidth="1"/>
    <col min="1308" max="1308" width="6.109375" style="32" customWidth="1"/>
    <col min="1309" max="1310" width="6.5546875" style="32" customWidth="1"/>
    <col min="1311" max="1311" width="7.6640625" style="32" bestFit="1" customWidth="1"/>
    <col min="1312" max="1531" width="11.5546875" style="32"/>
    <col min="1532" max="1532" width="7.109375" style="32" customWidth="1"/>
    <col min="1533" max="1533" width="36.5546875" style="32" customWidth="1"/>
    <col min="1534" max="1535" width="6.44140625" style="32" customWidth="1"/>
    <col min="1536" max="1537" width="5.6640625" style="32" customWidth="1"/>
    <col min="1538" max="1539" width="5.5546875" style="32" customWidth="1"/>
    <col min="1540" max="1556" width="6.109375" style="32" customWidth="1"/>
    <col min="1557" max="1557" width="6.5546875" style="32" bestFit="1" customWidth="1"/>
    <col min="1558" max="1558" width="6.109375" style="32" customWidth="1"/>
    <col min="1559" max="1559" width="6.5546875" style="32" bestFit="1" customWidth="1"/>
    <col min="1560" max="1560" width="6.109375" style="32" customWidth="1"/>
    <col min="1561" max="1561" width="6.5546875" style="32" bestFit="1" customWidth="1"/>
    <col min="1562" max="1562" width="6.109375" style="32" customWidth="1"/>
    <col min="1563" max="1563" width="6.5546875" style="32" bestFit="1" customWidth="1"/>
    <col min="1564" max="1564" width="6.109375" style="32" customWidth="1"/>
    <col min="1565" max="1566" width="6.5546875" style="32" customWidth="1"/>
    <col min="1567" max="1567" width="7.6640625" style="32" bestFit="1" customWidth="1"/>
    <col min="1568" max="1787" width="11.5546875" style="32"/>
    <col min="1788" max="1788" width="7.109375" style="32" customWidth="1"/>
    <col min="1789" max="1789" width="36.5546875" style="32" customWidth="1"/>
    <col min="1790" max="1791" width="6.44140625" style="32" customWidth="1"/>
    <col min="1792" max="1793" width="5.6640625" style="32" customWidth="1"/>
    <col min="1794" max="1795" width="5.5546875" style="32" customWidth="1"/>
    <col min="1796" max="1812" width="6.109375" style="32" customWidth="1"/>
    <col min="1813" max="1813" width="6.5546875" style="32" bestFit="1" customWidth="1"/>
    <col min="1814" max="1814" width="6.109375" style="32" customWidth="1"/>
    <col min="1815" max="1815" width="6.5546875" style="32" bestFit="1" customWidth="1"/>
    <col min="1816" max="1816" width="6.109375" style="32" customWidth="1"/>
    <col min="1817" max="1817" width="6.5546875" style="32" bestFit="1" customWidth="1"/>
    <col min="1818" max="1818" width="6.109375" style="32" customWidth="1"/>
    <col min="1819" max="1819" width="6.5546875" style="32" bestFit="1" customWidth="1"/>
    <col min="1820" max="1820" width="6.109375" style="32" customWidth="1"/>
    <col min="1821" max="1822" width="6.5546875" style="32" customWidth="1"/>
    <col min="1823" max="1823" width="7.6640625" style="32" bestFit="1" customWidth="1"/>
    <col min="1824" max="2043" width="11.5546875" style="32"/>
    <col min="2044" max="2044" width="7.109375" style="32" customWidth="1"/>
    <col min="2045" max="2045" width="36.5546875" style="32" customWidth="1"/>
    <col min="2046" max="2047" width="6.44140625" style="32" customWidth="1"/>
    <col min="2048" max="2049" width="5.6640625" style="32" customWidth="1"/>
    <col min="2050" max="2051" width="5.5546875" style="32" customWidth="1"/>
    <col min="2052" max="2068" width="6.109375" style="32" customWidth="1"/>
    <col min="2069" max="2069" width="6.5546875" style="32" bestFit="1" customWidth="1"/>
    <col min="2070" max="2070" width="6.109375" style="32" customWidth="1"/>
    <col min="2071" max="2071" width="6.5546875" style="32" bestFit="1" customWidth="1"/>
    <col min="2072" max="2072" width="6.109375" style="32" customWidth="1"/>
    <col min="2073" max="2073" width="6.5546875" style="32" bestFit="1" customWidth="1"/>
    <col min="2074" max="2074" width="6.109375" style="32" customWidth="1"/>
    <col min="2075" max="2075" width="6.5546875" style="32" bestFit="1" customWidth="1"/>
    <col min="2076" max="2076" width="6.109375" style="32" customWidth="1"/>
    <col min="2077" max="2078" width="6.5546875" style="32" customWidth="1"/>
    <col min="2079" max="2079" width="7.6640625" style="32" bestFit="1" customWidth="1"/>
    <col min="2080" max="2299" width="11.5546875" style="32"/>
    <col min="2300" max="2300" width="7.109375" style="32" customWidth="1"/>
    <col min="2301" max="2301" width="36.5546875" style="32" customWidth="1"/>
    <col min="2302" max="2303" width="6.44140625" style="32" customWidth="1"/>
    <col min="2304" max="2305" width="5.6640625" style="32" customWidth="1"/>
    <col min="2306" max="2307" width="5.5546875" style="32" customWidth="1"/>
    <col min="2308" max="2324" width="6.109375" style="32" customWidth="1"/>
    <col min="2325" max="2325" width="6.5546875" style="32" bestFit="1" customWidth="1"/>
    <col min="2326" max="2326" width="6.109375" style="32" customWidth="1"/>
    <col min="2327" max="2327" width="6.5546875" style="32" bestFit="1" customWidth="1"/>
    <col min="2328" max="2328" width="6.109375" style="32" customWidth="1"/>
    <col min="2329" max="2329" width="6.5546875" style="32" bestFit="1" customWidth="1"/>
    <col min="2330" max="2330" width="6.109375" style="32" customWidth="1"/>
    <col min="2331" max="2331" width="6.5546875" style="32" bestFit="1" customWidth="1"/>
    <col min="2332" max="2332" width="6.109375" style="32" customWidth="1"/>
    <col min="2333" max="2334" width="6.5546875" style="32" customWidth="1"/>
    <col min="2335" max="2335" width="7.6640625" style="32" bestFit="1" customWidth="1"/>
    <col min="2336" max="2555" width="11.5546875" style="32"/>
    <col min="2556" max="2556" width="7.109375" style="32" customWidth="1"/>
    <col min="2557" max="2557" width="36.5546875" style="32" customWidth="1"/>
    <col min="2558" max="2559" width="6.44140625" style="32" customWidth="1"/>
    <col min="2560" max="2561" width="5.6640625" style="32" customWidth="1"/>
    <col min="2562" max="2563" width="5.5546875" style="32" customWidth="1"/>
    <col min="2564" max="2580" width="6.109375" style="32" customWidth="1"/>
    <col min="2581" max="2581" width="6.5546875" style="32" bestFit="1" customWidth="1"/>
    <col min="2582" max="2582" width="6.109375" style="32" customWidth="1"/>
    <col min="2583" max="2583" width="6.5546875" style="32" bestFit="1" customWidth="1"/>
    <col min="2584" max="2584" width="6.109375" style="32" customWidth="1"/>
    <col min="2585" max="2585" width="6.5546875" style="32" bestFit="1" customWidth="1"/>
    <col min="2586" max="2586" width="6.109375" style="32" customWidth="1"/>
    <col min="2587" max="2587" width="6.5546875" style="32" bestFit="1" customWidth="1"/>
    <col min="2588" max="2588" width="6.109375" style="32" customWidth="1"/>
    <col min="2589" max="2590" width="6.5546875" style="32" customWidth="1"/>
    <col min="2591" max="2591" width="7.6640625" style="32" bestFit="1" customWidth="1"/>
    <col min="2592" max="2811" width="11.5546875" style="32"/>
    <col min="2812" max="2812" width="7.109375" style="32" customWidth="1"/>
    <col min="2813" max="2813" width="36.5546875" style="32" customWidth="1"/>
    <col min="2814" max="2815" width="6.44140625" style="32" customWidth="1"/>
    <col min="2816" max="2817" width="5.6640625" style="32" customWidth="1"/>
    <col min="2818" max="2819" width="5.5546875" style="32" customWidth="1"/>
    <col min="2820" max="2836" width="6.109375" style="32" customWidth="1"/>
    <col min="2837" max="2837" width="6.5546875" style="32" bestFit="1" customWidth="1"/>
    <col min="2838" max="2838" width="6.109375" style="32" customWidth="1"/>
    <col min="2839" max="2839" width="6.5546875" style="32" bestFit="1" customWidth="1"/>
    <col min="2840" max="2840" width="6.109375" style="32" customWidth="1"/>
    <col min="2841" max="2841" width="6.5546875" style="32" bestFit="1" customWidth="1"/>
    <col min="2842" max="2842" width="6.109375" style="32" customWidth="1"/>
    <col min="2843" max="2843" width="6.5546875" style="32" bestFit="1" customWidth="1"/>
    <col min="2844" max="2844" width="6.109375" style="32" customWidth="1"/>
    <col min="2845" max="2846" width="6.5546875" style="32" customWidth="1"/>
    <col min="2847" max="2847" width="7.6640625" style="32" bestFit="1" customWidth="1"/>
    <col min="2848" max="3067" width="11.5546875" style="32"/>
    <col min="3068" max="3068" width="7.109375" style="32" customWidth="1"/>
    <col min="3069" max="3069" width="36.5546875" style="32" customWidth="1"/>
    <col min="3070" max="3071" width="6.44140625" style="32" customWidth="1"/>
    <col min="3072" max="3073" width="5.6640625" style="32" customWidth="1"/>
    <col min="3074" max="3075" width="5.5546875" style="32" customWidth="1"/>
    <col min="3076" max="3092" width="6.109375" style="32" customWidth="1"/>
    <col min="3093" max="3093" width="6.5546875" style="32" bestFit="1" customWidth="1"/>
    <col min="3094" max="3094" width="6.109375" style="32" customWidth="1"/>
    <col min="3095" max="3095" width="6.5546875" style="32" bestFit="1" customWidth="1"/>
    <col min="3096" max="3096" width="6.109375" style="32" customWidth="1"/>
    <col min="3097" max="3097" width="6.5546875" style="32" bestFit="1" customWidth="1"/>
    <col min="3098" max="3098" width="6.109375" style="32" customWidth="1"/>
    <col min="3099" max="3099" width="6.5546875" style="32" bestFit="1" customWidth="1"/>
    <col min="3100" max="3100" width="6.109375" style="32" customWidth="1"/>
    <col min="3101" max="3102" width="6.5546875" style="32" customWidth="1"/>
    <col min="3103" max="3103" width="7.6640625" style="32" bestFit="1" customWidth="1"/>
    <col min="3104" max="3323" width="11.5546875" style="32"/>
    <col min="3324" max="3324" width="7.109375" style="32" customWidth="1"/>
    <col min="3325" max="3325" width="36.5546875" style="32" customWidth="1"/>
    <col min="3326" max="3327" width="6.44140625" style="32" customWidth="1"/>
    <col min="3328" max="3329" width="5.6640625" style="32" customWidth="1"/>
    <col min="3330" max="3331" width="5.5546875" style="32" customWidth="1"/>
    <col min="3332" max="3348" width="6.109375" style="32" customWidth="1"/>
    <col min="3349" max="3349" width="6.5546875" style="32" bestFit="1" customWidth="1"/>
    <col min="3350" max="3350" width="6.109375" style="32" customWidth="1"/>
    <col min="3351" max="3351" width="6.5546875" style="32" bestFit="1" customWidth="1"/>
    <col min="3352" max="3352" width="6.109375" style="32" customWidth="1"/>
    <col min="3353" max="3353" width="6.5546875" style="32" bestFit="1" customWidth="1"/>
    <col min="3354" max="3354" width="6.109375" style="32" customWidth="1"/>
    <col min="3355" max="3355" width="6.5546875" style="32" bestFit="1" customWidth="1"/>
    <col min="3356" max="3356" width="6.109375" style="32" customWidth="1"/>
    <col min="3357" max="3358" width="6.5546875" style="32" customWidth="1"/>
    <col min="3359" max="3359" width="7.6640625" style="32" bestFit="1" customWidth="1"/>
    <col min="3360" max="3579" width="11.5546875" style="32"/>
    <col min="3580" max="3580" width="7.109375" style="32" customWidth="1"/>
    <col min="3581" max="3581" width="36.5546875" style="32" customWidth="1"/>
    <col min="3582" max="3583" width="6.44140625" style="32" customWidth="1"/>
    <col min="3584" max="3585" width="5.6640625" style="32" customWidth="1"/>
    <col min="3586" max="3587" width="5.5546875" style="32" customWidth="1"/>
    <col min="3588" max="3604" width="6.109375" style="32" customWidth="1"/>
    <col min="3605" max="3605" width="6.5546875" style="32" bestFit="1" customWidth="1"/>
    <col min="3606" max="3606" width="6.109375" style="32" customWidth="1"/>
    <col min="3607" max="3607" width="6.5546875" style="32" bestFit="1" customWidth="1"/>
    <col min="3608" max="3608" width="6.109375" style="32" customWidth="1"/>
    <col min="3609" max="3609" width="6.5546875" style="32" bestFit="1" customWidth="1"/>
    <col min="3610" max="3610" width="6.109375" style="32" customWidth="1"/>
    <col min="3611" max="3611" width="6.5546875" style="32" bestFit="1" customWidth="1"/>
    <col min="3612" max="3612" width="6.109375" style="32" customWidth="1"/>
    <col min="3613" max="3614" width="6.5546875" style="32" customWidth="1"/>
    <col min="3615" max="3615" width="7.6640625" style="32" bestFit="1" customWidth="1"/>
    <col min="3616" max="3835" width="11.5546875" style="32"/>
    <col min="3836" max="3836" width="7.109375" style="32" customWidth="1"/>
    <col min="3837" max="3837" width="36.5546875" style="32" customWidth="1"/>
    <col min="3838" max="3839" width="6.44140625" style="32" customWidth="1"/>
    <col min="3840" max="3841" width="5.6640625" style="32" customWidth="1"/>
    <col min="3842" max="3843" width="5.5546875" style="32" customWidth="1"/>
    <col min="3844" max="3860" width="6.109375" style="32" customWidth="1"/>
    <col min="3861" max="3861" width="6.5546875" style="32" bestFit="1" customWidth="1"/>
    <col min="3862" max="3862" width="6.109375" style="32" customWidth="1"/>
    <col min="3863" max="3863" width="6.5546875" style="32" bestFit="1" customWidth="1"/>
    <col min="3864" max="3864" width="6.109375" style="32" customWidth="1"/>
    <col min="3865" max="3865" width="6.5546875" style="32" bestFit="1" customWidth="1"/>
    <col min="3866" max="3866" width="6.109375" style="32" customWidth="1"/>
    <col min="3867" max="3867" width="6.5546875" style="32" bestFit="1" customWidth="1"/>
    <col min="3868" max="3868" width="6.109375" style="32" customWidth="1"/>
    <col min="3869" max="3870" width="6.5546875" style="32" customWidth="1"/>
    <col min="3871" max="3871" width="7.6640625" style="32" bestFit="1" customWidth="1"/>
    <col min="3872" max="4091" width="11.5546875" style="32"/>
    <col min="4092" max="4092" width="7.109375" style="32" customWidth="1"/>
    <col min="4093" max="4093" width="36.5546875" style="32" customWidth="1"/>
    <col min="4094" max="4095" width="6.44140625" style="32" customWidth="1"/>
    <col min="4096" max="4097" width="5.6640625" style="32" customWidth="1"/>
    <col min="4098" max="4099" width="5.5546875" style="32" customWidth="1"/>
    <col min="4100" max="4116" width="6.109375" style="32" customWidth="1"/>
    <col min="4117" max="4117" width="6.5546875" style="32" bestFit="1" customWidth="1"/>
    <col min="4118" max="4118" width="6.109375" style="32" customWidth="1"/>
    <col min="4119" max="4119" width="6.5546875" style="32" bestFit="1" customWidth="1"/>
    <col min="4120" max="4120" width="6.109375" style="32" customWidth="1"/>
    <col min="4121" max="4121" width="6.5546875" style="32" bestFit="1" customWidth="1"/>
    <col min="4122" max="4122" width="6.109375" style="32" customWidth="1"/>
    <col min="4123" max="4123" width="6.5546875" style="32" bestFit="1" customWidth="1"/>
    <col min="4124" max="4124" width="6.109375" style="32" customWidth="1"/>
    <col min="4125" max="4126" width="6.5546875" style="32" customWidth="1"/>
    <col min="4127" max="4127" width="7.6640625" style="32" bestFit="1" customWidth="1"/>
    <col min="4128" max="4347" width="11.5546875" style="32"/>
    <col min="4348" max="4348" width="7.109375" style="32" customWidth="1"/>
    <col min="4349" max="4349" width="36.5546875" style="32" customWidth="1"/>
    <col min="4350" max="4351" width="6.44140625" style="32" customWidth="1"/>
    <col min="4352" max="4353" width="5.6640625" style="32" customWidth="1"/>
    <col min="4354" max="4355" width="5.5546875" style="32" customWidth="1"/>
    <col min="4356" max="4372" width="6.109375" style="32" customWidth="1"/>
    <col min="4373" max="4373" width="6.5546875" style="32" bestFit="1" customWidth="1"/>
    <col min="4374" max="4374" width="6.109375" style="32" customWidth="1"/>
    <col min="4375" max="4375" width="6.5546875" style="32" bestFit="1" customWidth="1"/>
    <col min="4376" max="4376" width="6.109375" style="32" customWidth="1"/>
    <col min="4377" max="4377" width="6.5546875" style="32" bestFit="1" customWidth="1"/>
    <col min="4378" max="4378" width="6.109375" style="32" customWidth="1"/>
    <col min="4379" max="4379" width="6.5546875" style="32" bestFit="1" customWidth="1"/>
    <col min="4380" max="4380" width="6.109375" style="32" customWidth="1"/>
    <col min="4381" max="4382" width="6.5546875" style="32" customWidth="1"/>
    <col min="4383" max="4383" width="7.6640625" style="32" bestFit="1" customWidth="1"/>
    <col min="4384" max="4603" width="11.5546875" style="32"/>
    <col min="4604" max="4604" width="7.109375" style="32" customWidth="1"/>
    <col min="4605" max="4605" width="36.5546875" style="32" customWidth="1"/>
    <col min="4606" max="4607" width="6.44140625" style="32" customWidth="1"/>
    <col min="4608" max="4609" width="5.6640625" style="32" customWidth="1"/>
    <col min="4610" max="4611" width="5.5546875" style="32" customWidth="1"/>
    <col min="4612" max="4628" width="6.109375" style="32" customWidth="1"/>
    <col min="4629" max="4629" width="6.5546875" style="32" bestFit="1" customWidth="1"/>
    <col min="4630" max="4630" width="6.109375" style="32" customWidth="1"/>
    <col min="4631" max="4631" width="6.5546875" style="32" bestFit="1" customWidth="1"/>
    <col min="4632" max="4632" width="6.109375" style="32" customWidth="1"/>
    <col min="4633" max="4633" width="6.5546875" style="32" bestFit="1" customWidth="1"/>
    <col min="4634" max="4634" width="6.109375" style="32" customWidth="1"/>
    <col min="4635" max="4635" width="6.5546875" style="32" bestFit="1" customWidth="1"/>
    <col min="4636" max="4636" width="6.109375" style="32" customWidth="1"/>
    <col min="4637" max="4638" width="6.5546875" style="32" customWidth="1"/>
    <col min="4639" max="4639" width="7.6640625" style="32" bestFit="1" customWidth="1"/>
    <col min="4640" max="4859" width="11.5546875" style="32"/>
    <col min="4860" max="4860" width="7.109375" style="32" customWidth="1"/>
    <col min="4861" max="4861" width="36.5546875" style="32" customWidth="1"/>
    <col min="4862" max="4863" width="6.44140625" style="32" customWidth="1"/>
    <col min="4864" max="4865" width="5.6640625" style="32" customWidth="1"/>
    <col min="4866" max="4867" width="5.5546875" style="32" customWidth="1"/>
    <col min="4868" max="4884" width="6.109375" style="32" customWidth="1"/>
    <col min="4885" max="4885" width="6.5546875" style="32" bestFit="1" customWidth="1"/>
    <col min="4886" max="4886" width="6.109375" style="32" customWidth="1"/>
    <col min="4887" max="4887" width="6.5546875" style="32" bestFit="1" customWidth="1"/>
    <col min="4888" max="4888" width="6.109375" style="32" customWidth="1"/>
    <col min="4889" max="4889" width="6.5546875" style="32" bestFit="1" customWidth="1"/>
    <col min="4890" max="4890" width="6.109375" style="32" customWidth="1"/>
    <col min="4891" max="4891" width="6.5546875" style="32" bestFit="1" customWidth="1"/>
    <col min="4892" max="4892" width="6.109375" style="32" customWidth="1"/>
    <col min="4893" max="4894" width="6.5546875" style="32" customWidth="1"/>
    <col min="4895" max="4895" width="7.6640625" style="32" bestFit="1" customWidth="1"/>
    <col min="4896" max="5115" width="11.5546875" style="32"/>
    <col min="5116" max="5116" width="7.109375" style="32" customWidth="1"/>
    <col min="5117" max="5117" width="36.5546875" style="32" customWidth="1"/>
    <col min="5118" max="5119" width="6.44140625" style="32" customWidth="1"/>
    <col min="5120" max="5121" width="5.6640625" style="32" customWidth="1"/>
    <col min="5122" max="5123" width="5.5546875" style="32" customWidth="1"/>
    <col min="5124" max="5140" width="6.109375" style="32" customWidth="1"/>
    <col min="5141" max="5141" width="6.5546875" style="32" bestFit="1" customWidth="1"/>
    <col min="5142" max="5142" width="6.109375" style="32" customWidth="1"/>
    <col min="5143" max="5143" width="6.5546875" style="32" bestFit="1" customWidth="1"/>
    <col min="5144" max="5144" width="6.109375" style="32" customWidth="1"/>
    <col min="5145" max="5145" width="6.5546875" style="32" bestFit="1" customWidth="1"/>
    <col min="5146" max="5146" width="6.109375" style="32" customWidth="1"/>
    <col min="5147" max="5147" width="6.5546875" style="32" bestFit="1" customWidth="1"/>
    <col min="5148" max="5148" width="6.109375" style="32" customWidth="1"/>
    <col min="5149" max="5150" width="6.5546875" style="32" customWidth="1"/>
    <col min="5151" max="5151" width="7.6640625" style="32" bestFit="1" customWidth="1"/>
    <col min="5152" max="5371" width="11.5546875" style="32"/>
    <col min="5372" max="5372" width="7.109375" style="32" customWidth="1"/>
    <col min="5373" max="5373" width="36.5546875" style="32" customWidth="1"/>
    <col min="5374" max="5375" width="6.44140625" style="32" customWidth="1"/>
    <col min="5376" max="5377" width="5.6640625" style="32" customWidth="1"/>
    <col min="5378" max="5379" width="5.5546875" style="32" customWidth="1"/>
    <col min="5380" max="5396" width="6.109375" style="32" customWidth="1"/>
    <col min="5397" max="5397" width="6.5546875" style="32" bestFit="1" customWidth="1"/>
    <col min="5398" max="5398" width="6.109375" style="32" customWidth="1"/>
    <col min="5399" max="5399" width="6.5546875" style="32" bestFit="1" customWidth="1"/>
    <col min="5400" max="5400" width="6.109375" style="32" customWidth="1"/>
    <col min="5401" max="5401" width="6.5546875" style="32" bestFit="1" customWidth="1"/>
    <col min="5402" max="5402" width="6.109375" style="32" customWidth="1"/>
    <col min="5403" max="5403" width="6.5546875" style="32" bestFit="1" customWidth="1"/>
    <col min="5404" max="5404" width="6.109375" style="32" customWidth="1"/>
    <col min="5405" max="5406" width="6.5546875" style="32" customWidth="1"/>
    <col min="5407" max="5407" width="7.6640625" style="32" bestFit="1" customWidth="1"/>
    <col min="5408" max="5627" width="11.5546875" style="32"/>
    <col min="5628" max="5628" width="7.109375" style="32" customWidth="1"/>
    <col min="5629" max="5629" width="36.5546875" style="32" customWidth="1"/>
    <col min="5630" max="5631" width="6.44140625" style="32" customWidth="1"/>
    <col min="5632" max="5633" width="5.6640625" style="32" customWidth="1"/>
    <col min="5634" max="5635" width="5.5546875" style="32" customWidth="1"/>
    <col min="5636" max="5652" width="6.109375" style="32" customWidth="1"/>
    <col min="5653" max="5653" width="6.5546875" style="32" bestFit="1" customWidth="1"/>
    <col min="5654" max="5654" width="6.109375" style="32" customWidth="1"/>
    <col min="5655" max="5655" width="6.5546875" style="32" bestFit="1" customWidth="1"/>
    <col min="5656" max="5656" width="6.109375" style="32" customWidth="1"/>
    <col min="5657" max="5657" width="6.5546875" style="32" bestFit="1" customWidth="1"/>
    <col min="5658" max="5658" width="6.109375" style="32" customWidth="1"/>
    <col min="5659" max="5659" width="6.5546875" style="32" bestFit="1" customWidth="1"/>
    <col min="5660" max="5660" width="6.109375" style="32" customWidth="1"/>
    <col min="5661" max="5662" width="6.5546875" style="32" customWidth="1"/>
    <col min="5663" max="5663" width="7.6640625" style="32" bestFit="1" customWidth="1"/>
    <col min="5664" max="5883" width="11.5546875" style="32"/>
    <col min="5884" max="5884" width="7.109375" style="32" customWidth="1"/>
    <col min="5885" max="5885" width="36.5546875" style="32" customWidth="1"/>
    <col min="5886" max="5887" width="6.44140625" style="32" customWidth="1"/>
    <col min="5888" max="5889" width="5.6640625" style="32" customWidth="1"/>
    <col min="5890" max="5891" width="5.5546875" style="32" customWidth="1"/>
    <col min="5892" max="5908" width="6.109375" style="32" customWidth="1"/>
    <col min="5909" max="5909" width="6.5546875" style="32" bestFit="1" customWidth="1"/>
    <col min="5910" max="5910" width="6.109375" style="32" customWidth="1"/>
    <col min="5911" max="5911" width="6.5546875" style="32" bestFit="1" customWidth="1"/>
    <col min="5912" max="5912" width="6.109375" style="32" customWidth="1"/>
    <col min="5913" max="5913" width="6.5546875" style="32" bestFit="1" customWidth="1"/>
    <col min="5914" max="5914" width="6.109375" style="32" customWidth="1"/>
    <col min="5915" max="5915" width="6.5546875" style="32" bestFit="1" customWidth="1"/>
    <col min="5916" max="5916" width="6.109375" style="32" customWidth="1"/>
    <col min="5917" max="5918" width="6.5546875" style="32" customWidth="1"/>
    <col min="5919" max="5919" width="7.6640625" style="32" bestFit="1" customWidth="1"/>
    <col min="5920" max="6139" width="11.5546875" style="32"/>
    <col min="6140" max="6140" width="7.109375" style="32" customWidth="1"/>
    <col min="6141" max="6141" width="36.5546875" style="32" customWidth="1"/>
    <col min="6142" max="6143" width="6.44140625" style="32" customWidth="1"/>
    <col min="6144" max="6145" width="5.6640625" style="32" customWidth="1"/>
    <col min="6146" max="6147" width="5.5546875" style="32" customWidth="1"/>
    <col min="6148" max="6164" width="6.109375" style="32" customWidth="1"/>
    <col min="6165" max="6165" width="6.5546875" style="32" bestFit="1" customWidth="1"/>
    <col min="6166" max="6166" width="6.109375" style="32" customWidth="1"/>
    <col min="6167" max="6167" width="6.5546875" style="32" bestFit="1" customWidth="1"/>
    <col min="6168" max="6168" width="6.109375" style="32" customWidth="1"/>
    <col min="6169" max="6169" width="6.5546875" style="32" bestFit="1" customWidth="1"/>
    <col min="6170" max="6170" width="6.109375" style="32" customWidth="1"/>
    <col min="6171" max="6171" width="6.5546875" style="32" bestFit="1" customWidth="1"/>
    <col min="6172" max="6172" width="6.109375" style="32" customWidth="1"/>
    <col min="6173" max="6174" width="6.5546875" style="32" customWidth="1"/>
    <col min="6175" max="6175" width="7.6640625" style="32" bestFit="1" customWidth="1"/>
    <col min="6176" max="6395" width="11.5546875" style="32"/>
    <col min="6396" max="6396" width="7.109375" style="32" customWidth="1"/>
    <col min="6397" max="6397" width="36.5546875" style="32" customWidth="1"/>
    <col min="6398" max="6399" width="6.44140625" style="32" customWidth="1"/>
    <col min="6400" max="6401" width="5.6640625" style="32" customWidth="1"/>
    <col min="6402" max="6403" width="5.5546875" style="32" customWidth="1"/>
    <col min="6404" max="6420" width="6.109375" style="32" customWidth="1"/>
    <col min="6421" max="6421" width="6.5546875" style="32" bestFit="1" customWidth="1"/>
    <col min="6422" max="6422" width="6.109375" style="32" customWidth="1"/>
    <col min="6423" max="6423" width="6.5546875" style="32" bestFit="1" customWidth="1"/>
    <col min="6424" max="6424" width="6.109375" style="32" customWidth="1"/>
    <col min="6425" max="6425" width="6.5546875" style="32" bestFit="1" customWidth="1"/>
    <col min="6426" max="6426" width="6.109375" style="32" customWidth="1"/>
    <col min="6427" max="6427" width="6.5546875" style="32" bestFit="1" customWidth="1"/>
    <col min="6428" max="6428" width="6.109375" style="32" customWidth="1"/>
    <col min="6429" max="6430" width="6.5546875" style="32" customWidth="1"/>
    <col min="6431" max="6431" width="7.6640625" style="32" bestFit="1" customWidth="1"/>
    <col min="6432" max="6651" width="11.5546875" style="32"/>
    <col min="6652" max="6652" width="7.109375" style="32" customWidth="1"/>
    <col min="6653" max="6653" width="36.5546875" style="32" customWidth="1"/>
    <col min="6654" max="6655" width="6.44140625" style="32" customWidth="1"/>
    <col min="6656" max="6657" width="5.6640625" style="32" customWidth="1"/>
    <col min="6658" max="6659" width="5.5546875" style="32" customWidth="1"/>
    <col min="6660" max="6676" width="6.109375" style="32" customWidth="1"/>
    <col min="6677" max="6677" width="6.5546875" style="32" bestFit="1" customWidth="1"/>
    <col min="6678" max="6678" width="6.109375" style="32" customWidth="1"/>
    <col min="6679" max="6679" width="6.5546875" style="32" bestFit="1" customWidth="1"/>
    <col min="6680" max="6680" width="6.109375" style="32" customWidth="1"/>
    <col min="6681" max="6681" width="6.5546875" style="32" bestFit="1" customWidth="1"/>
    <col min="6682" max="6682" width="6.109375" style="32" customWidth="1"/>
    <col min="6683" max="6683" width="6.5546875" style="32" bestFit="1" customWidth="1"/>
    <col min="6684" max="6684" width="6.109375" style="32" customWidth="1"/>
    <col min="6685" max="6686" width="6.5546875" style="32" customWidth="1"/>
    <col min="6687" max="6687" width="7.6640625" style="32" bestFit="1" customWidth="1"/>
    <col min="6688" max="6907" width="11.5546875" style="32"/>
    <col min="6908" max="6908" width="7.109375" style="32" customWidth="1"/>
    <col min="6909" max="6909" width="36.5546875" style="32" customWidth="1"/>
    <col min="6910" max="6911" width="6.44140625" style="32" customWidth="1"/>
    <col min="6912" max="6913" width="5.6640625" style="32" customWidth="1"/>
    <col min="6914" max="6915" width="5.5546875" style="32" customWidth="1"/>
    <col min="6916" max="6932" width="6.109375" style="32" customWidth="1"/>
    <col min="6933" max="6933" width="6.5546875" style="32" bestFit="1" customWidth="1"/>
    <col min="6934" max="6934" width="6.109375" style="32" customWidth="1"/>
    <col min="6935" max="6935" width="6.5546875" style="32" bestFit="1" customWidth="1"/>
    <col min="6936" max="6936" width="6.109375" style="32" customWidth="1"/>
    <col min="6937" max="6937" width="6.5546875" style="32" bestFit="1" customWidth="1"/>
    <col min="6938" max="6938" width="6.109375" style="32" customWidth="1"/>
    <col min="6939" max="6939" width="6.5546875" style="32" bestFit="1" customWidth="1"/>
    <col min="6940" max="6940" width="6.109375" style="32" customWidth="1"/>
    <col min="6941" max="6942" width="6.5546875" style="32" customWidth="1"/>
    <col min="6943" max="6943" width="7.6640625" style="32" bestFit="1" customWidth="1"/>
    <col min="6944" max="7163" width="11.5546875" style="32"/>
    <col min="7164" max="7164" width="7.109375" style="32" customWidth="1"/>
    <col min="7165" max="7165" width="36.5546875" style="32" customWidth="1"/>
    <col min="7166" max="7167" width="6.44140625" style="32" customWidth="1"/>
    <col min="7168" max="7169" width="5.6640625" style="32" customWidth="1"/>
    <col min="7170" max="7171" width="5.5546875" style="32" customWidth="1"/>
    <col min="7172" max="7188" width="6.109375" style="32" customWidth="1"/>
    <col min="7189" max="7189" width="6.5546875" style="32" bestFit="1" customWidth="1"/>
    <col min="7190" max="7190" width="6.109375" style="32" customWidth="1"/>
    <col min="7191" max="7191" width="6.5546875" style="32" bestFit="1" customWidth="1"/>
    <col min="7192" max="7192" width="6.109375" style="32" customWidth="1"/>
    <col min="7193" max="7193" width="6.5546875" style="32" bestFit="1" customWidth="1"/>
    <col min="7194" max="7194" width="6.109375" style="32" customWidth="1"/>
    <col min="7195" max="7195" width="6.5546875" style="32" bestFit="1" customWidth="1"/>
    <col min="7196" max="7196" width="6.109375" style="32" customWidth="1"/>
    <col min="7197" max="7198" width="6.5546875" style="32" customWidth="1"/>
    <col min="7199" max="7199" width="7.6640625" style="32" bestFit="1" customWidth="1"/>
    <col min="7200" max="7419" width="11.5546875" style="32"/>
    <col min="7420" max="7420" width="7.109375" style="32" customWidth="1"/>
    <col min="7421" max="7421" width="36.5546875" style="32" customWidth="1"/>
    <col min="7422" max="7423" width="6.44140625" style="32" customWidth="1"/>
    <col min="7424" max="7425" width="5.6640625" style="32" customWidth="1"/>
    <col min="7426" max="7427" width="5.5546875" style="32" customWidth="1"/>
    <col min="7428" max="7444" width="6.109375" style="32" customWidth="1"/>
    <col min="7445" max="7445" width="6.5546875" style="32" bestFit="1" customWidth="1"/>
    <col min="7446" max="7446" width="6.109375" style="32" customWidth="1"/>
    <col min="7447" max="7447" width="6.5546875" style="32" bestFit="1" customWidth="1"/>
    <col min="7448" max="7448" width="6.109375" style="32" customWidth="1"/>
    <col min="7449" max="7449" width="6.5546875" style="32" bestFit="1" customWidth="1"/>
    <col min="7450" max="7450" width="6.109375" style="32" customWidth="1"/>
    <col min="7451" max="7451" width="6.5546875" style="32" bestFit="1" customWidth="1"/>
    <col min="7452" max="7452" width="6.109375" style="32" customWidth="1"/>
    <col min="7453" max="7454" width="6.5546875" style="32" customWidth="1"/>
    <col min="7455" max="7455" width="7.6640625" style="32" bestFit="1" customWidth="1"/>
    <col min="7456" max="7675" width="11.5546875" style="32"/>
    <col min="7676" max="7676" width="7.109375" style="32" customWidth="1"/>
    <col min="7677" max="7677" width="36.5546875" style="32" customWidth="1"/>
    <col min="7678" max="7679" width="6.44140625" style="32" customWidth="1"/>
    <col min="7680" max="7681" width="5.6640625" style="32" customWidth="1"/>
    <col min="7682" max="7683" width="5.5546875" style="32" customWidth="1"/>
    <col min="7684" max="7700" width="6.109375" style="32" customWidth="1"/>
    <col min="7701" max="7701" width="6.5546875" style="32" bestFit="1" customWidth="1"/>
    <col min="7702" max="7702" width="6.109375" style="32" customWidth="1"/>
    <col min="7703" max="7703" width="6.5546875" style="32" bestFit="1" customWidth="1"/>
    <col min="7704" max="7704" width="6.109375" style="32" customWidth="1"/>
    <col min="7705" max="7705" width="6.5546875" style="32" bestFit="1" customWidth="1"/>
    <col min="7706" max="7706" width="6.109375" style="32" customWidth="1"/>
    <col min="7707" max="7707" width="6.5546875" style="32" bestFit="1" customWidth="1"/>
    <col min="7708" max="7708" width="6.109375" style="32" customWidth="1"/>
    <col min="7709" max="7710" width="6.5546875" style="32" customWidth="1"/>
    <col min="7711" max="7711" width="7.6640625" style="32" bestFit="1" customWidth="1"/>
    <col min="7712" max="7931" width="11.5546875" style="32"/>
    <col min="7932" max="7932" width="7.109375" style="32" customWidth="1"/>
    <col min="7933" max="7933" width="36.5546875" style="32" customWidth="1"/>
    <col min="7934" max="7935" width="6.44140625" style="32" customWidth="1"/>
    <col min="7936" max="7937" width="5.6640625" style="32" customWidth="1"/>
    <col min="7938" max="7939" width="5.5546875" style="32" customWidth="1"/>
    <col min="7940" max="7956" width="6.109375" style="32" customWidth="1"/>
    <col min="7957" max="7957" width="6.5546875" style="32" bestFit="1" customWidth="1"/>
    <col min="7958" max="7958" width="6.109375" style="32" customWidth="1"/>
    <col min="7959" max="7959" width="6.5546875" style="32" bestFit="1" customWidth="1"/>
    <col min="7960" max="7960" width="6.109375" style="32" customWidth="1"/>
    <col min="7961" max="7961" width="6.5546875" style="32" bestFit="1" customWidth="1"/>
    <col min="7962" max="7962" width="6.109375" style="32" customWidth="1"/>
    <col min="7963" max="7963" width="6.5546875" style="32" bestFit="1" customWidth="1"/>
    <col min="7964" max="7964" width="6.109375" style="32" customWidth="1"/>
    <col min="7965" max="7966" width="6.5546875" style="32" customWidth="1"/>
    <col min="7967" max="7967" width="7.6640625" style="32" bestFit="1" customWidth="1"/>
    <col min="7968" max="8187" width="11.5546875" style="32"/>
    <col min="8188" max="8188" width="7.109375" style="32" customWidth="1"/>
    <col min="8189" max="8189" width="36.5546875" style="32" customWidth="1"/>
    <col min="8190" max="8191" width="6.44140625" style="32" customWidth="1"/>
    <col min="8192" max="8193" width="5.6640625" style="32" customWidth="1"/>
    <col min="8194" max="8195" width="5.5546875" style="32" customWidth="1"/>
    <col min="8196" max="8212" width="6.109375" style="32" customWidth="1"/>
    <col min="8213" max="8213" width="6.5546875" style="32" bestFit="1" customWidth="1"/>
    <col min="8214" max="8214" width="6.109375" style="32" customWidth="1"/>
    <col min="8215" max="8215" width="6.5546875" style="32" bestFit="1" customWidth="1"/>
    <col min="8216" max="8216" width="6.109375" style="32" customWidth="1"/>
    <col min="8217" max="8217" width="6.5546875" style="32" bestFit="1" customWidth="1"/>
    <col min="8218" max="8218" width="6.109375" style="32" customWidth="1"/>
    <col min="8219" max="8219" width="6.5546875" style="32" bestFit="1" customWidth="1"/>
    <col min="8220" max="8220" width="6.109375" style="32" customWidth="1"/>
    <col min="8221" max="8222" width="6.5546875" style="32" customWidth="1"/>
    <col min="8223" max="8223" width="7.6640625" style="32" bestFit="1" customWidth="1"/>
    <col min="8224" max="8443" width="11.5546875" style="32"/>
    <col min="8444" max="8444" width="7.109375" style="32" customWidth="1"/>
    <col min="8445" max="8445" width="36.5546875" style="32" customWidth="1"/>
    <col min="8446" max="8447" width="6.44140625" style="32" customWidth="1"/>
    <col min="8448" max="8449" width="5.6640625" style="32" customWidth="1"/>
    <col min="8450" max="8451" width="5.5546875" style="32" customWidth="1"/>
    <col min="8452" max="8468" width="6.109375" style="32" customWidth="1"/>
    <col min="8469" max="8469" width="6.5546875" style="32" bestFit="1" customWidth="1"/>
    <col min="8470" max="8470" width="6.109375" style="32" customWidth="1"/>
    <col min="8471" max="8471" width="6.5546875" style="32" bestFit="1" customWidth="1"/>
    <col min="8472" max="8472" width="6.109375" style="32" customWidth="1"/>
    <col min="8473" max="8473" width="6.5546875" style="32" bestFit="1" customWidth="1"/>
    <col min="8474" max="8474" width="6.109375" style="32" customWidth="1"/>
    <col min="8475" max="8475" width="6.5546875" style="32" bestFit="1" customWidth="1"/>
    <col min="8476" max="8476" width="6.109375" style="32" customWidth="1"/>
    <col min="8477" max="8478" width="6.5546875" style="32" customWidth="1"/>
    <col min="8479" max="8479" width="7.6640625" style="32" bestFit="1" customWidth="1"/>
    <col min="8480" max="8699" width="11.5546875" style="32"/>
    <col min="8700" max="8700" width="7.109375" style="32" customWidth="1"/>
    <col min="8701" max="8701" width="36.5546875" style="32" customWidth="1"/>
    <col min="8702" max="8703" width="6.44140625" style="32" customWidth="1"/>
    <col min="8704" max="8705" width="5.6640625" style="32" customWidth="1"/>
    <col min="8706" max="8707" width="5.5546875" style="32" customWidth="1"/>
    <col min="8708" max="8724" width="6.109375" style="32" customWidth="1"/>
    <col min="8725" max="8725" width="6.5546875" style="32" bestFit="1" customWidth="1"/>
    <col min="8726" max="8726" width="6.109375" style="32" customWidth="1"/>
    <col min="8727" max="8727" width="6.5546875" style="32" bestFit="1" customWidth="1"/>
    <col min="8728" max="8728" width="6.109375" style="32" customWidth="1"/>
    <col min="8729" max="8729" width="6.5546875" style="32" bestFit="1" customWidth="1"/>
    <col min="8730" max="8730" width="6.109375" style="32" customWidth="1"/>
    <col min="8731" max="8731" width="6.5546875" style="32" bestFit="1" customWidth="1"/>
    <col min="8732" max="8732" width="6.109375" style="32" customWidth="1"/>
    <col min="8733" max="8734" width="6.5546875" style="32" customWidth="1"/>
    <col min="8735" max="8735" width="7.6640625" style="32" bestFit="1" customWidth="1"/>
    <col min="8736" max="8955" width="11.5546875" style="32"/>
    <col min="8956" max="8956" width="7.109375" style="32" customWidth="1"/>
    <col min="8957" max="8957" width="36.5546875" style="32" customWidth="1"/>
    <col min="8958" max="8959" width="6.44140625" style="32" customWidth="1"/>
    <col min="8960" max="8961" width="5.6640625" style="32" customWidth="1"/>
    <col min="8962" max="8963" width="5.5546875" style="32" customWidth="1"/>
    <col min="8964" max="8980" width="6.109375" style="32" customWidth="1"/>
    <col min="8981" max="8981" width="6.5546875" style="32" bestFit="1" customWidth="1"/>
    <col min="8982" max="8982" width="6.109375" style="32" customWidth="1"/>
    <col min="8983" max="8983" width="6.5546875" style="32" bestFit="1" customWidth="1"/>
    <col min="8984" max="8984" width="6.109375" style="32" customWidth="1"/>
    <col min="8985" max="8985" width="6.5546875" style="32" bestFit="1" customWidth="1"/>
    <col min="8986" max="8986" width="6.109375" style="32" customWidth="1"/>
    <col min="8987" max="8987" width="6.5546875" style="32" bestFit="1" customWidth="1"/>
    <col min="8988" max="8988" width="6.109375" style="32" customWidth="1"/>
    <col min="8989" max="8990" width="6.5546875" style="32" customWidth="1"/>
    <col min="8991" max="8991" width="7.6640625" style="32" bestFit="1" customWidth="1"/>
    <col min="8992" max="9211" width="11.5546875" style="32"/>
    <col min="9212" max="9212" width="7.109375" style="32" customWidth="1"/>
    <col min="9213" max="9213" width="36.5546875" style="32" customWidth="1"/>
    <col min="9214" max="9215" width="6.44140625" style="32" customWidth="1"/>
    <col min="9216" max="9217" width="5.6640625" style="32" customWidth="1"/>
    <col min="9218" max="9219" width="5.5546875" style="32" customWidth="1"/>
    <col min="9220" max="9236" width="6.109375" style="32" customWidth="1"/>
    <col min="9237" max="9237" width="6.5546875" style="32" bestFit="1" customWidth="1"/>
    <col min="9238" max="9238" width="6.109375" style="32" customWidth="1"/>
    <col min="9239" max="9239" width="6.5546875" style="32" bestFit="1" customWidth="1"/>
    <col min="9240" max="9240" width="6.109375" style="32" customWidth="1"/>
    <col min="9241" max="9241" width="6.5546875" style="32" bestFit="1" customWidth="1"/>
    <col min="9242" max="9242" width="6.109375" style="32" customWidth="1"/>
    <col min="9243" max="9243" width="6.5546875" style="32" bestFit="1" customWidth="1"/>
    <col min="9244" max="9244" width="6.109375" style="32" customWidth="1"/>
    <col min="9245" max="9246" width="6.5546875" style="32" customWidth="1"/>
    <col min="9247" max="9247" width="7.6640625" style="32" bestFit="1" customWidth="1"/>
    <col min="9248" max="9467" width="11.5546875" style="32"/>
    <col min="9468" max="9468" width="7.109375" style="32" customWidth="1"/>
    <col min="9469" max="9469" width="36.5546875" style="32" customWidth="1"/>
    <col min="9470" max="9471" width="6.44140625" style="32" customWidth="1"/>
    <col min="9472" max="9473" width="5.6640625" style="32" customWidth="1"/>
    <col min="9474" max="9475" width="5.5546875" style="32" customWidth="1"/>
    <col min="9476" max="9492" width="6.109375" style="32" customWidth="1"/>
    <col min="9493" max="9493" width="6.5546875" style="32" bestFit="1" customWidth="1"/>
    <col min="9494" max="9494" width="6.109375" style="32" customWidth="1"/>
    <col min="9495" max="9495" width="6.5546875" style="32" bestFit="1" customWidth="1"/>
    <col min="9496" max="9496" width="6.109375" style="32" customWidth="1"/>
    <col min="9497" max="9497" width="6.5546875" style="32" bestFit="1" customWidth="1"/>
    <col min="9498" max="9498" width="6.109375" style="32" customWidth="1"/>
    <col min="9499" max="9499" width="6.5546875" style="32" bestFit="1" customWidth="1"/>
    <col min="9500" max="9500" width="6.109375" style="32" customWidth="1"/>
    <col min="9501" max="9502" width="6.5546875" style="32" customWidth="1"/>
    <col min="9503" max="9503" width="7.6640625" style="32" bestFit="1" customWidth="1"/>
    <col min="9504" max="9723" width="11.5546875" style="32"/>
    <col min="9724" max="9724" width="7.109375" style="32" customWidth="1"/>
    <col min="9725" max="9725" width="36.5546875" style="32" customWidth="1"/>
    <col min="9726" max="9727" width="6.44140625" style="32" customWidth="1"/>
    <col min="9728" max="9729" width="5.6640625" style="32" customWidth="1"/>
    <col min="9730" max="9731" width="5.5546875" style="32" customWidth="1"/>
    <col min="9732" max="9748" width="6.109375" style="32" customWidth="1"/>
    <col min="9749" max="9749" width="6.5546875" style="32" bestFit="1" customWidth="1"/>
    <col min="9750" max="9750" width="6.109375" style="32" customWidth="1"/>
    <col min="9751" max="9751" width="6.5546875" style="32" bestFit="1" customWidth="1"/>
    <col min="9752" max="9752" width="6.109375" style="32" customWidth="1"/>
    <col min="9753" max="9753" width="6.5546875" style="32" bestFit="1" customWidth="1"/>
    <col min="9754" max="9754" width="6.109375" style="32" customWidth="1"/>
    <col min="9755" max="9755" width="6.5546875" style="32" bestFit="1" customWidth="1"/>
    <col min="9756" max="9756" width="6.109375" style="32" customWidth="1"/>
    <col min="9757" max="9758" width="6.5546875" style="32" customWidth="1"/>
    <col min="9759" max="9759" width="7.6640625" style="32" bestFit="1" customWidth="1"/>
    <col min="9760" max="9979" width="11.5546875" style="32"/>
    <col min="9980" max="9980" width="7.109375" style="32" customWidth="1"/>
    <col min="9981" max="9981" width="36.5546875" style="32" customWidth="1"/>
    <col min="9982" max="9983" width="6.44140625" style="32" customWidth="1"/>
    <col min="9984" max="9985" width="5.6640625" style="32" customWidth="1"/>
    <col min="9986" max="9987" width="5.5546875" style="32" customWidth="1"/>
    <col min="9988" max="10004" width="6.109375" style="32" customWidth="1"/>
    <col min="10005" max="10005" width="6.5546875" style="32" bestFit="1" customWidth="1"/>
    <col min="10006" max="10006" width="6.109375" style="32" customWidth="1"/>
    <col min="10007" max="10007" width="6.5546875" style="32" bestFit="1" customWidth="1"/>
    <col min="10008" max="10008" width="6.109375" style="32" customWidth="1"/>
    <col min="10009" max="10009" width="6.5546875" style="32" bestFit="1" customWidth="1"/>
    <col min="10010" max="10010" width="6.109375" style="32" customWidth="1"/>
    <col min="10011" max="10011" width="6.5546875" style="32" bestFit="1" customWidth="1"/>
    <col min="10012" max="10012" width="6.109375" style="32" customWidth="1"/>
    <col min="10013" max="10014" width="6.5546875" style="32" customWidth="1"/>
    <col min="10015" max="10015" width="7.6640625" style="32" bestFit="1" customWidth="1"/>
    <col min="10016" max="10235" width="11.5546875" style="32"/>
    <col min="10236" max="10236" width="7.109375" style="32" customWidth="1"/>
    <col min="10237" max="10237" width="36.5546875" style="32" customWidth="1"/>
    <col min="10238" max="10239" width="6.44140625" style="32" customWidth="1"/>
    <col min="10240" max="10241" width="5.6640625" style="32" customWidth="1"/>
    <col min="10242" max="10243" width="5.5546875" style="32" customWidth="1"/>
    <col min="10244" max="10260" width="6.109375" style="32" customWidth="1"/>
    <col min="10261" max="10261" width="6.5546875" style="32" bestFit="1" customWidth="1"/>
    <col min="10262" max="10262" width="6.109375" style="32" customWidth="1"/>
    <col min="10263" max="10263" width="6.5546875" style="32" bestFit="1" customWidth="1"/>
    <col min="10264" max="10264" width="6.109375" style="32" customWidth="1"/>
    <col min="10265" max="10265" width="6.5546875" style="32" bestFit="1" customWidth="1"/>
    <col min="10266" max="10266" width="6.109375" style="32" customWidth="1"/>
    <col min="10267" max="10267" width="6.5546875" style="32" bestFit="1" customWidth="1"/>
    <col min="10268" max="10268" width="6.109375" style="32" customWidth="1"/>
    <col min="10269" max="10270" width="6.5546875" style="32" customWidth="1"/>
    <col min="10271" max="10271" width="7.6640625" style="32" bestFit="1" customWidth="1"/>
    <col min="10272" max="10491" width="11.5546875" style="32"/>
    <col min="10492" max="10492" width="7.109375" style="32" customWidth="1"/>
    <col min="10493" max="10493" width="36.5546875" style="32" customWidth="1"/>
    <col min="10494" max="10495" width="6.44140625" style="32" customWidth="1"/>
    <col min="10496" max="10497" width="5.6640625" style="32" customWidth="1"/>
    <col min="10498" max="10499" width="5.5546875" style="32" customWidth="1"/>
    <col min="10500" max="10516" width="6.109375" style="32" customWidth="1"/>
    <col min="10517" max="10517" width="6.5546875" style="32" bestFit="1" customWidth="1"/>
    <col min="10518" max="10518" width="6.109375" style="32" customWidth="1"/>
    <col min="10519" max="10519" width="6.5546875" style="32" bestFit="1" customWidth="1"/>
    <col min="10520" max="10520" width="6.109375" style="32" customWidth="1"/>
    <col min="10521" max="10521" width="6.5546875" style="32" bestFit="1" customWidth="1"/>
    <col min="10522" max="10522" width="6.109375" style="32" customWidth="1"/>
    <col min="10523" max="10523" width="6.5546875" style="32" bestFit="1" customWidth="1"/>
    <col min="10524" max="10524" width="6.109375" style="32" customWidth="1"/>
    <col min="10525" max="10526" width="6.5546875" style="32" customWidth="1"/>
    <col min="10527" max="10527" width="7.6640625" style="32" bestFit="1" customWidth="1"/>
    <col min="10528" max="10747" width="11.5546875" style="32"/>
    <col min="10748" max="10748" width="7.109375" style="32" customWidth="1"/>
    <col min="10749" max="10749" width="36.5546875" style="32" customWidth="1"/>
    <col min="10750" max="10751" width="6.44140625" style="32" customWidth="1"/>
    <col min="10752" max="10753" width="5.6640625" style="32" customWidth="1"/>
    <col min="10754" max="10755" width="5.5546875" style="32" customWidth="1"/>
    <col min="10756" max="10772" width="6.109375" style="32" customWidth="1"/>
    <col min="10773" max="10773" width="6.5546875" style="32" bestFit="1" customWidth="1"/>
    <col min="10774" max="10774" width="6.109375" style="32" customWidth="1"/>
    <col min="10775" max="10775" width="6.5546875" style="32" bestFit="1" customWidth="1"/>
    <col min="10776" max="10776" width="6.109375" style="32" customWidth="1"/>
    <col min="10777" max="10777" width="6.5546875" style="32" bestFit="1" customWidth="1"/>
    <col min="10778" max="10778" width="6.109375" style="32" customWidth="1"/>
    <col min="10779" max="10779" width="6.5546875" style="32" bestFit="1" customWidth="1"/>
    <col min="10780" max="10780" width="6.109375" style="32" customWidth="1"/>
    <col min="10781" max="10782" width="6.5546875" style="32" customWidth="1"/>
    <col min="10783" max="10783" width="7.6640625" style="32" bestFit="1" customWidth="1"/>
    <col min="10784" max="11003" width="11.5546875" style="32"/>
    <col min="11004" max="11004" width="7.109375" style="32" customWidth="1"/>
    <col min="11005" max="11005" width="36.5546875" style="32" customWidth="1"/>
    <col min="11006" max="11007" width="6.44140625" style="32" customWidth="1"/>
    <col min="11008" max="11009" width="5.6640625" style="32" customWidth="1"/>
    <col min="11010" max="11011" width="5.5546875" style="32" customWidth="1"/>
    <col min="11012" max="11028" width="6.109375" style="32" customWidth="1"/>
    <col min="11029" max="11029" width="6.5546875" style="32" bestFit="1" customWidth="1"/>
    <col min="11030" max="11030" width="6.109375" style="32" customWidth="1"/>
    <col min="11031" max="11031" width="6.5546875" style="32" bestFit="1" customWidth="1"/>
    <col min="11032" max="11032" width="6.109375" style="32" customWidth="1"/>
    <col min="11033" max="11033" width="6.5546875" style="32" bestFit="1" customWidth="1"/>
    <col min="11034" max="11034" width="6.109375" style="32" customWidth="1"/>
    <col min="11035" max="11035" width="6.5546875" style="32" bestFit="1" customWidth="1"/>
    <col min="11036" max="11036" width="6.109375" style="32" customWidth="1"/>
    <col min="11037" max="11038" width="6.5546875" style="32" customWidth="1"/>
    <col min="11039" max="11039" width="7.6640625" style="32" bestFit="1" customWidth="1"/>
    <col min="11040" max="11259" width="11.5546875" style="32"/>
    <col min="11260" max="11260" width="7.109375" style="32" customWidth="1"/>
    <col min="11261" max="11261" width="36.5546875" style="32" customWidth="1"/>
    <col min="11262" max="11263" width="6.44140625" style="32" customWidth="1"/>
    <col min="11264" max="11265" width="5.6640625" style="32" customWidth="1"/>
    <col min="11266" max="11267" width="5.5546875" style="32" customWidth="1"/>
    <col min="11268" max="11284" width="6.109375" style="32" customWidth="1"/>
    <col min="11285" max="11285" width="6.5546875" style="32" bestFit="1" customWidth="1"/>
    <col min="11286" max="11286" width="6.109375" style="32" customWidth="1"/>
    <col min="11287" max="11287" width="6.5546875" style="32" bestFit="1" customWidth="1"/>
    <col min="11288" max="11288" width="6.109375" style="32" customWidth="1"/>
    <col min="11289" max="11289" width="6.5546875" style="32" bestFit="1" customWidth="1"/>
    <col min="11290" max="11290" width="6.109375" style="32" customWidth="1"/>
    <col min="11291" max="11291" width="6.5546875" style="32" bestFit="1" customWidth="1"/>
    <col min="11292" max="11292" width="6.109375" style="32" customWidth="1"/>
    <col min="11293" max="11294" width="6.5546875" style="32" customWidth="1"/>
    <col min="11295" max="11295" width="7.6640625" style="32" bestFit="1" customWidth="1"/>
    <col min="11296" max="11515" width="11.5546875" style="32"/>
    <col min="11516" max="11516" width="7.109375" style="32" customWidth="1"/>
    <col min="11517" max="11517" width="36.5546875" style="32" customWidth="1"/>
    <col min="11518" max="11519" width="6.44140625" style="32" customWidth="1"/>
    <col min="11520" max="11521" width="5.6640625" style="32" customWidth="1"/>
    <col min="11522" max="11523" width="5.5546875" style="32" customWidth="1"/>
    <col min="11524" max="11540" width="6.109375" style="32" customWidth="1"/>
    <col min="11541" max="11541" width="6.5546875" style="32" bestFit="1" customWidth="1"/>
    <col min="11542" max="11542" width="6.109375" style="32" customWidth="1"/>
    <col min="11543" max="11543" width="6.5546875" style="32" bestFit="1" customWidth="1"/>
    <col min="11544" max="11544" width="6.109375" style="32" customWidth="1"/>
    <col min="11545" max="11545" width="6.5546875" style="32" bestFit="1" customWidth="1"/>
    <col min="11546" max="11546" width="6.109375" style="32" customWidth="1"/>
    <col min="11547" max="11547" width="6.5546875" style="32" bestFit="1" customWidth="1"/>
    <col min="11548" max="11548" width="6.109375" style="32" customWidth="1"/>
    <col min="11549" max="11550" width="6.5546875" style="32" customWidth="1"/>
    <col min="11551" max="11551" width="7.6640625" style="32" bestFit="1" customWidth="1"/>
    <col min="11552" max="11771" width="11.5546875" style="32"/>
    <col min="11772" max="11772" width="7.109375" style="32" customWidth="1"/>
    <col min="11773" max="11773" width="36.5546875" style="32" customWidth="1"/>
    <col min="11774" max="11775" width="6.44140625" style="32" customWidth="1"/>
    <col min="11776" max="11777" width="5.6640625" style="32" customWidth="1"/>
    <col min="11778" max="11779" width="5.5546875" style="32" customWidth="1"/>
    <col min="11780" max="11796" width="6.109375" style="32" customWidth="1"/>
    <col min="11797" max="11797" width="6.5546875" style="32" bestFit="1" customWidth="1"/>
    <col min="11798" max="11798" width="6.109375" style="32" customWidth="1"/>
    <col min="11799" max="11799" width="6.5546875" style="32" bestFit="1" customWidth="1"/>
    <col min="11800" max="11800" width="6.109375" style="32" customWidth="1"/>
    <col min="11801" max="11801" width="6.5546875" style="32" bestFit="1" customWidth="1"/>
    <col min="11802" max="11802" width="6.109375" style="32" customWidth="1"/>
    <col min="11803" max="11803" width="6.5546875" style="32" bestFit="1" customWidth="1"/>
    <col min="11804" max="11804" width="6.109375" style="32" customWidth="1"/>
    <col min="11805" max="11806" width="6.5546875" style="32" customWidth="1"/>
    <col min="11807" max="11807" width="7.6640625" style="32" bestFit="1" customWidth="1"/>
    <col min="11808" max="12027" width="11.5546875" style="32"/>
    <col min="12028" max="12028" width="7.109375" style="32" customWidth="1"/>
    <col min="12029" max="12029" width="36.5546875" style="32" customWidth="1"/>
    <col min="12030" max="12031" width="6.44140625" style="32" customWidth="1"/>
    <col min="12032" max="12033" width="5.6640625" style="32" customWidth="1"/>
    <col min="12034" max="12035" width="5.5546875" style="32" customWidth="1"/>
    <col min="12036" max="12052" width="6.109375" style="32" customWidth="1"/>
    <col min="12053" max="12053" width="6.5546875" style="32" bestFit="1" customWidth="1"/>
    <col min="12054" max="12054" width="6.109375" style="32" customWidth="1"/>
    <col min="12055" max="12055" width="6.5546875" style="32" bestFit="1" customWidth="1"/>
    <col min="12056" max="12056" width="6.109375" style="32" customWidth="1"/>
    <col min="12057" max="12057" width="6.5546875" style="32" bestFit="1" customWidth="1"/>
    <col min="12058" max="12058" width="6.109375" style="32" customWidth="1"/>
    <col min="12059" max="12059" width="6.5546875" style="32" bestFit="1" customWidth="1"/>
    <col min="12060" max="12060" width="6.109375" style="32" customWidth="1"/>
    <col min="12061" max="12062" width="6.5546875" style="32" customWidth="1"/>
    <col min="12063" max="12063" width="7.6640625" style="32" bestFit="1" customWidth="1"/>
    <col min="12064" max="12283" width="11.5546875" style="32"/>
    <col min="12284" max="12284" width="7.109375" style="32" customWidth="1"/>
    <col min="12285" max="12285" width="36.5546875" style="32" customWidth="1"/>
    <col min="12286" max="12287" width="6.44140625" style="32" customWidth="1"/>
    <col min="12288" max="12289" width="5.6640625" style="32" customWidth="1"/>
    <col min="12290" max="12291" width="5.5546875" style="32" customWidth="1"/>
    <col min="12292" max="12308" width="6.109375" style="32" customWidth="1"/>
    <col min="12309" max="12309" width="6.5546875" style="32" bestFit="1" customWidth="1"/>
    <col min="12310" max="12310" width="6.109375" style="32" customWidth="1"/>
    <col min="12311" max="12311" width="6.5546875" style="32" bestFit="1" customWidth="1"/>
    <col min="12312" max="12312" width="6.109375" style="32" customWidth="1"/>
    <col min="12313" max="12313" width="6.5546875" style="32" bestFit="1" customWidth="1"/>
    <col min="12314" max="12314" width="6.109375" style="32" customWidth="1"/>
    <col min="12315" max="12315" width="6.5546875" style="32" bestFit="1" customWidth="1"/>
    <col min="12316" max="12316" width="6.109375" style="32" customWidth="1"/>
    <col min="12317" max="12318" width="6.5546875" style="32" customWidth="1"/>
    <col min="12319" max="12319" width="7.6640625" style="32" bestFit="1" customWidth="1"/>
    <col min="12320" max="12539" width="11.5546875" style="32"/>
    <col min="12540" max="12540" width="7.109375" style="32" customWidth="1"/>
    <col min="12541" max="12541" width="36.5546875" style="32" customWidth="1"/>
    <col min="12542" max="12543" width="6.44140625" style="32" customWidth="1"/>
    <col min="12544" max="12545" width="5.6640625" style="32" customWidth="1"/>
    <col min="12546" max="12547" width="5.5546875" style="32" customWidth="1"/>
    <col min="12548" max="12564" width="6.109375" style="32" customWidth="1"/>
    <col min="12565" max="12565" width="6.5546875" style="32" bestFit="1" customWidth="1"/>
    <col min="12566" max="12566" width="6.109375" style="32" customWidth="1"/>
    <col min="12567" max="12567" width="6.5546875" style="32" bestFit="1" customWidth="1"/>
    <col min="12568" max="12568" width="6.109375" style="32" customWidth="1"/>
    <col min="12569" max="12569" width="6.5546875" style="32" bestFit="1" customWidth="1"/>
    <col min="12570" max="12570" width="6.109375" style="32" customWidth="1"/>
    <col min="12571" max="12571" width="6.5546875" style="32" bestFit="1" customWidth="1"/>
    <col min="12572" max="12572" width="6.109375" style="32" customWidth="1"/>
    <col min="12573" max="12574" width="6.5546875" style="32" customWidth="1"/>
    <col min="12575" max="12575" width="7.6640625" style="32" bestFit="1" customWidth="1"/>
    <col min="12576" max="12795" width="11.5546875" style="32"/>
    <col min="12796" max="12796" width="7.109375" style="32" customWidth="1"/>
    <col min="12797" max="12797" width="36.5546875" style="32" customWidth="1"/>
    <col min="12798" max="12799" width="6.44140625" style="32" customWidth="1"/>
    <col min="12800" max="12801" width="5.6640625" style="32" customWidth="1"/>
    <col min="12802" max="12803" width="5.5546875" style="32" customWidth="1"/>
    <col min="12804" max="12820" width="6.109375" style="32" customWidth="1"/>
    <col min="12821" max="12821" width="6.5546875" style="32" bestFit="1" customWidth="1"/>
    <col min="12822" max="12822" width="6.109375" style="32" customWidth="1"/>
    <col min="12823" max="12823" width="6.5546875" style="32" bestFit="1" customWidth="1"/>
    <col min="12824" max="12824" width="6.109375" style="32" customWidth="1"/>
    <col min="12825" max="12825" width="6.5546875" style="32" bestFit="1" customWidth="1"/>
    <col min="12826" max="12826" width="6.109375" style="32" customWidth="1"/>
    <col min="12827" max="12827" width="6.5546875" style="32" bestFit="1" customWidth="1"/>
    <col min="12828" max="12828" width="6.109375" style="32" customWidth="1"/>
    <col min="12829" max="12830" width="6.5546875" style="32" customWidth="1"/>
    <col min="12831" max="12831" width="7.6640625" style="32" bestFit="1" customWidth="1"/>
    <col min="12832" max="13051" width="11.5546875" style="32"/>
    <col min="13052" max="13052" width="7.109375" style="32" customWidth="1"/>
    <col min="13053" max="13053" width="36.5546875" style="32" customWidth="1"/>
    <col min="13054" max="13055" width="6.44140625" style="32" customWidth="1"/>
    <col min="13056" max="13057" width="5.6640625" style="32" customWidth="1"/>
    <col min="13058" max="13059" width="5.5546875" style="32" customWidth="1"/>
    <col min="13060" max="13076" width="6.109375" style="32" customWidth="1"/>
    <col min="13077" max="13077" width="6.5546875" style="32" bestFit="1" customWidth="1"/>
    <col min="13078" max="13078" width="6.109375" style="32" customWidth="1"/>
    <col min="13079" max="13079" width="6.5546875" style="32" bestFit="1" customWidth="1"/>
    <col min="13080" max="13080" width="6.109375" style="32" customWidth="1"/>
    <col min="13081" max="13081" width="6.5546875" style="32" bestFit="1" customWidth="1"/>
    <col min="13082" max="13082" width="6.109375" style="32" customWidth="1"/>
    <col min="13083" max="13083" width="6.5546875" style="32" bestFit="1" customWidth="1"/>
    <col min="13084" max="13084" width="6.109375" style="32" customWidth="1"/>
    <col min="13085" max="13086" width="6.5546875" style="32" customWidth="1"/>
    <col min="13087" max="13087" width="7.6640625" style="32" bestFit="1" customWidth="1"/>
    <col min="13088" max="13307" width="11.5546875" style="32"/>
    <col min="13308" max="13308" width="7.109375" style="32" customWidth="1"/>
    <col min="13309" max="13309" width="36.5546875" style="32" customWidth="1"/>
    <col min="13310" max="13311" width="6.44140625" style="32" customWidth="1"/>
    <col min="13312" max="13313" width="5.6640625" style="32" customWidth="1"/>
    <col min="13314" max="13315" width="5.5546875" style="32" customWidth="1"/>
    <col min="13316" max="13332" width="6.109375" style="32" customWidth="1"/>
    <col min="13333" max="13333" width="6.5546875" style="32" bestFit="1" customWidth="1"/>
    <col min="13334" max="13334" width="6.109375" style="32" customWidth="1"/>
    <col min="13335" max="13335" width="6.5546875" style="32" bestFit="1" customWidth="1"/>
    <col min="13336" max="13336" width="6.109375" style="32" customWidth="1"/>
    <col min="13337" max="13337" width="6.5546875" style="32" bestFit="1" customWidth="1"/>
    <col min="13338" max="13338" width="6.109375" style="32" customWidth="1"/>
    <col min="13339" max="13339" width="6.5546875" style="32" bestFit="1" customWidth="1"/>
    <col min="13340" max="13340" width="6.109375" style="32" customWidth="1"/>
    <col min="13341" max="13342" width="6.5546875" style="32" customWidth="1"/>
    <col min="13343" max="13343" width="7.6640625" style="32" bestFit="1" customWidth="1"/>
    <col min="13344" max="13563" width="11.5546875" style="32"/>
    <col min="13564" max="13564" width="7.109375" style="32" customWidth="1"/>
    <col min="13565" max="13565" width="36.5546875" style="32" customWidth="1"/>
    <col min="13566" max="13567" width="6.44140625" style="32" customWidth="1"/>
    <col min="13568" max="13569" width="5.6640625" style="32" customWidth="1"/>
    <col min="13570" max="13571" width="5.5546875" style="32" customWidth="1"/>
    <col min="13572" max="13588" width="6.109375" style="32" customWidth="1"/>
    <col min="13589" max="13589" width="6.5546875" style="32" bestFit="1" customWidth="1"/>
    <col min="13590" max="13590" width="6.109375" style="32" customWidth="1"/>
    <col min="13591" max="13591" width="6.5546875" style="32" bestFit="1" customWidth="1"/>
    <col min="13592" max="13592" width="6.109375" style="32" customWidth="1"/>
    <col min="13593" max="13593" width="6.5546875" style="32" bestFit="1" customWidth="1"/>
    <col min="13594" max="13594" width="6.109375" style="32" customWidth="1"/>
    <col min="13595" max="13595" width="6.5546875" style="32" bestFit="1" customWidth="1"/>
    <col min="13596" max="13596" width="6.109375" style="32" customWidth="1"/>
    <col min="13597" max="13598" width="6.5546875" style="32" customWidth="1"/>
    <col min="13599" max="13599" width="7.6640625" style="32" bestFit="1" customWidth="1"/>
    <col min="13600" max="13819" width="11.5546875" style="32"/>
    <col min="13820" max="13820" width="7.109375" style="32" customWidth="1"/>
    <col min="13821" max="13821" width="36.5546875" style="32" customWidth="1"/>
    <col min="13822" max="13823" width="6.44140625" style="32" customWidth="1"/>
    <col min="13824" max="13825" width="5.6640625" style="32" customWidth="1"/>
    <col min="13826" max="13827" width="5.5546875" style="32" customWidth="1"/>
    <col min="13828" max="13844" width="6.109375" style="32" customWidth="1"/>
    <col min="13845" max="13845" width="6.5546875" style="32" bestFit="1" customWidth="1"/>
    <col min="13846" max="13846" width="6.109375" style="32" customWidth="1"/>
    <col min="13847" max="13847" width="6.5546875" style="32" bestFit="1" customWidth="1"/>
    <col min="13848" max="13848" width="6.109375" style="32" customWidth="1"/>
    <col min="13849" max="13849" width="6.5546875" style="32" bestFit="1" customWidth="1"/>
    <col min="13850" max="13850" width="6.109375" style="32" customWidth="1"/>
    <col min="13851" max="13851" width="6.5546875" style="32" bestFit="1" customWidth="1"/>
    <col min="13852" max="13852" width="6.109375" style="32" customWidth="1"/>
    <col min="13853" max="13854" width="6.5546875" style="32" customWidth="1"/>
    <col min="13855" max="13855" width="7.6640625" style="32" bestFit="1" customWidth="1"/>
    <col min="13856" max="14075" width="11.5546875" style="32"/>
    <col min="14076" max="14076" width="7.109375" style="32" customWidth="1"/>
    <col min="14077" max="14077" width="36.5546875" style="32" customWidth="1"/>
    <col min="14078" max="14079" width="6.44140625" style="32" customWidth="1"/>
    <col min="14080" max="14081" width="5.6640625" style="32" customWidth="1"/>
    <col min="14082" max="14083" width="5.5546875" style="32" customWidth="1"/>
    <col min="14084" max="14100" width="6.109375" style="32" customWidth="1"/>
    <col min="14101" max="14101" width="6.5546875" style="32" bestFit="1" customWidth="1"/>
    <col min="14102" max="14102" width="6.109375" style="32" customWidth="1"/>
    <col min="14103" max="14103" width="6.5546875" style="32" bestFit="1" customWidth="1"/>
    <col min="14104" max="14104" width="6.109375" style="32" customWidth="1"/>
    <col min="14105" max="14105" width="6.5546875" style="32" bestFit="1" customWidth="1"/>
    <col min="14106" max="14106" width="6.109375" style="32" customWidth="1"/>
    <col min="14107" max="14107" width="6.5546875" style="32" bestFit="1" customWidth="1"/>
    <col min="14108" max="14108" width="6.109375" style="32" customWidth="1"/>
    <col min="14109" max="14110" width="6.5546875" style="32" customWidth="1"/>
    <col min="14111" max="14111" width="7.6640625" style="32" bestFit="1" customWidth="1"/>
    <col min="14112" max="14331" width="11.5546875" style="32"/>
    <col min="14332" max="14332" width="7.109375" style="32" customWidth="1"/>
    <col min="14333" max="14333" width="36.5546875" style="32" customWidth="1"/>
    <col min="14334" max="14335" width="6.44140625" style="32" customWidth="1"/>
    <col min="14336" max="14337" width="5.6640625" style="32" customWidth="1"/>
    <col min="14338" max="14339" width="5.5546875" style="32" customWidth="1"/>
    <col min="14340" max="14356" width="6.109375" style="32" customWidth="1"/>
    <col min="14357" max="14357" width="6.5546875" style="32" bestFit="1" customWidth="1"/>
    <col min="14358" max="14358" width="6.109375" style="32" customWidth="1"/>
    <col min="14359" max="14359" width="6.5546875" style="32" bestFit="1" customWidth="1"/>
    <col min="14360" max="14360" width="6.109375" style="32" customWidth="1"/>
    <col min="14361" max="14361" width="6.5546875" style="32" bestFit="1" customWidth="1"/>
    <col min="14362" max="14362" width="6.109375" style="32" customWidth="1"/>
    <col min="14363" max="14363" width="6.5546875" style="32" bestFit="1" customWidth="1"/>
    <col min="14364" max="14364" width="6.109375" style="32" customWidth="1"/>
    <col min="14365" max="14366" width="6.5546875" style="32" customWidth="1"/>
    <col min="14367" max="14367" width="7.6640625" style="32" bestFit="1" customWidth="1"/>
    <col min="14368" max="14587" width="11.5546875" style="32"/>
    <col min="14588" max="14588" width="7.109375" style="32" customWidth="1"/>
    <col min="14589" max="14589" width="36.5546875" style="32" customWidth="1"/>
    <col min="14590" max="14591" width="6.44140625" style="32" customWidth="1"/>
    <col min="14592" max="14593" width="5.6640625" style="32" customWidth="1"/>
    <col min="14594" max="14595" width="5.5546875" style="32" customWidth="1"/>
    <col min="14596" max="14612" width="6.109375" style="32" customWidth="1"/>
    <col min="14613" max="14613" width="6.5546875" style="32" bestFit="1" customWidth="1"/>
    <col min="14614" max="14614" width="6.109375" style="32" customWidth="1"/>
    <col min="14615" max="14615" width="6.5546875" style="32" bestFit="1" customWidth="1"/>
    <col min="14616" max="14616" width="6.109375" style="32" customWidth="1"/>
    <col min="14617" max="14617" width="6.5546875" style="32" bestFit="1" customWidth="1"/>
    <col min="14618" max="14618" width="6.109375" style="32" customWidth="1"/>
    <col min="14619" max="14619" width="6.5546875" style="32" bestFit="1" customWidth="1"/>
    <col min="14620" max="14620" width="6.109375" style="32" customWidth="1"/>
    <col min="14621" max="14622" width="6.5546875" style="32" customWidth="1"/>
    <col min="14623" max="14623" width="7.6640625" style="32" bestFit="1" customWidth="1"/>
    <col min="14624" max="14843" width="11.5546875" style="32"/>
    <col min="14844" max="14844" width="7.109375" style="32" customWidth="1"/>
    <col min="14845" max="14845" width="36.5546875" style="32" customWidth="1"/>
    <col min="14846" max="14847" width="6.44140625" style="32" customWidth="1"/>
    <col min="14848" max="14849" width="5.6640625" style="32" customWidth="1"/>
    <col min="14850" max="14851" width="5.5546875" style="32" customWidth="1"/>
    <col min="14852" max="14868" width="6.109375" style="32" customWidth="1"/>
    <col min="14869" max="14869" width="6.5546875" style="32" bestFit="1" customWidth="1"/>
    <col min="14870" max="14870" width="6.109375" style="32" customWidth="1"/>
    <col min="14871" max="14871" width="6.5546875" style="32" bestFit="1" customWidth="1"/>
    <col min="14872" max="14872" width="6.109375" style="32" customWidth="1"/>
    <col min="14873" max="14873" width="6.5546875" style="32" bestFit="1" customWidth="1"/>
    <col min="14874" max="14874" width="6.109375" style="32" customWidth="1"/>
    <col min="14875" max="14875" width="6.5546875" style="32" bestFit="1" customWidth="1"/>
    <col min="14876" max="14876" width="6.109375" style="32" customWidth="1"/>
    <col min="14877" max="14878" width="6.5546875" style="32" customWidth="1"/>
    <col min="14879" max="14879" width="7.6640625" style="32" bestFit="1" customWidth="1"/>
    <col min="14880" max="15099" width="11.5546875" style="32"/>
    <col min="15100" max="15100" width="7.109375" style="32" customWidth="1"/>
    <col min="15101" max="15101" width="36.5546875" style="32" customWidth="1"/>
    <col min="15102" max="15103" width="6.44140625" style="32" customWidth="1"/>
    <col min="15104" max="15105" width="5.6640625" style="32" customWidth="1"/>
    <col min="15106" max="15107" width="5.5546875" style="32" customWidth="1"/>
    <col min="15108" max="15124" width="6.109375" style="32" customWidth="1"/>
    <col min="15125" max="15125" width="6.5546875" style="32" bestFit="1" customWidth="1"/>
    <col min="15126" max="15126" width="6.109375" style="32" customWidth="1"/>
    <col min="15127" max="15127" width="6.5546875" style="32" bestFit="1" customWidth="1"/>
    <col min="15128" max="15128" width="6.109375" style="32" customWidth="1"/>
    <col min="15129" max="15129" width="6.5546875" style="32" bestFit="1" customWidth="1"/>
    <col min="15130" max="15130" width="6.109375" style="32" customWidth="1"/>
    <col min="15131" max="15131" width="6.5546875" style="32" bestFit="1" customWidth="1"/>
    <col min="15132" max="15132" width="6.109375" style="32" customWidth="1"/>
    <col min="15133" max="15134" width="6.5546875" style="32" customWidth="1"/>
    <col min="15135" max="15135" width="7.6640625" style="32" bestFit="1" customWidth="1"/>
    <col min="15136" max="15355" width="11.5546875" style="32"/>
    <col min="15356" max="15356" width="7.109375" style="32" customWidth="1"/>
    <col min="15357" max="15357" width="36.5546875" style="32" customWidth="1"/>
    <col min="15358" max="15359" width="6.44140625" style="32" customWidth="1"/>
    <col min="15360" max="15361" width="5.6640625" style="32" customWidth="1"/>
    <col min="15362" max="15363" width="5.5546875" style="32" customWidth="1"/>
    <col min="15364" max="15380" width="6.109375" style="32" customWidth="1"/>
    <col min="15381" max="15381" width="6.5546875" style="32" bestFit="1" customWidth="1"/>
    <col min="15382" max="15382" width="6.109375" style="32" customWidth="1"/>
    <col min="15383" max="15383" width="6.5546875" style="32" bestFit="1" customWidth="1"/>
    <col min="15384" max="15384" width="6.109375" style="32" customWidth="1"/>
    <col min="15385" max="15385" width="6.5546875" style="32" bestFit="1" customWidth="1"/>
    <col min="15386" max="15386" width="6.109375" style="32" customWidth="1"/>
    <col min="15387" max="15387" width="6.5546875" style="32" bestFit="1" customWidth="1"/>
    <col min="15388" max="15388" width="6.109375" style="32" customWidth="1"/>
    <col min="15389" max="15390" width="6.5546875" style="32" customWidth="1"/>
    <col min="15391" max="15391" width="7.6640625" style="32" bestFit="1" customWidth="1"/>
    <col min="15392" max="15611" width="11.5546875" style="32"/>
    <col min="15612" max="15612" width="7.109375" style="32" customWidth="1"/>
    <col min="15613" max="15613" width="36.5546875" style="32" customWidth="1"/>
    <col min="15614" max="15615" width="6.44140625" style="32" customWidth="1"/>
    <col min="15616" max="15617" width="5.6640625" style="32" customWidth="1"/>
    <col min="15618" max="15619" width="5.5546875" style="32" customWidth="1"/>
    <col min="15620" max="15636" width="6.109375" style="32" customWidth="1"/>
    <col min="15637" max="15637" width="6.5546875" style="32" bestFit="1" customWidth="1"/>
    <col min="15638" max="15638" width="6.109375" style="32" customWidth="1"/>
    <col min="15639" max="15639" width="6.5546875" style="32" bestFit="1" customWidth="1"/>
    <col min="15640" max="15640" width="6.109375" style="32" customWidth="1"/>
    <col min="15641" max="15641" width="6.5546875" style="32" bestFit="1" customWidth="1"/>
    <col min="15642" max="15642" width="6.109375" style="32" customWidth="1"/>
    <col min="15643" max="15643" width="6.5546875" style="32" bestFit="1" customWidth="1"/>
    <col min="15644" max="15644" width="6.109375" style="32" customWidth="1"/>
    <col min="15645" max="15646" width="6.5546875" style="32" customWidth="1"/>
    <col min="15647" max="15647" width="7.6640625" style="32" bestFit="1" customWidth="1"/>
    <col min="15648" max="15867" width="11.5546875" style="32"/>
    <col min="15868" max="15868" width="7.109375" style="32" customWidth="1"/>
    <col min="15869" max="15869" width="36.5546875" style="32" customWidth="1"/>
    <col min="15870" max="15871" width="6.44140625" style="32" customWidth="1"/>
    <col min="15872" max="15873" width="5.6640625" style="32" customWidth="1"/>
    <col min="15874" max="15875" width="5.5546875" style="32" customWidth="1"/>
    <col min="15876" max="15892" width="6.109375" style="32" customWidth="1"/>
    <col min="15893" max="15893" width="6.5546875" style="32" bestFit="1" customWidth="1"/>
    <col min="15894" max="15894" width="6.109375" style="32" customWidth="1"/>
    <col min="15895" max="15895" width="6.5546875" style="32" bestFit="1" customWidth="1"/>
    <col min="15896" max="15896" width="6.109375" style="32" customWidth="1"/>
    <col min="15897" max="15897" width="6.5546875" style="32" bestFit="1" customWidth="1"/>
    <col min="15898" max="15898" width="6.109375" style="32" customWidth="1"/>
    <col min="15899" max="15899" width="6.5546875" style="32" bestFit="1" customWidth="1"/>
    <col min="15900" max="15900" width="6.109375" style="32" customWidth="1"/>
    <col min="15901" max="15902" width="6.5546875" style="32" customWidth="1"/>
    <col min="15903" max="15903" width="7.6640625" style="32" bestFit="1" customWidth="1"/>
    <col min="15904" max="16123" width="11.5546875" style="32"/>
    <col min="16124" max="16124" width="7.109375" style="32" customWidth="1"/>
    <col min="16125" max="16125" width="36.5546875" style="32" customWidth="1"/>
    <col min="16126" max="16127" width="6.44140625" style="32" customWidth="1"/>
    <col min="16128" max="16129" width="5.6640625" style="32" customWidth="1"/>
    <col min="16130" max="16131" width="5.5546875" style="32" customWidth="1"/>
    <col min="16132" max="16148" width="6.109375" style="32" customWidth="1"/>
    <col min="16149" max="16149" width="6.5546875" style="32" bestFit="1" customWidth="1"/>
    <col min="16150" max="16150" width="6.109375" style="32" customWidth="1"/>
    <col min="16151" max="16151" width="6.5546875" style="32" bestFit="1" customWidth="1"/>
    <col min="16152" max="16152" width="6.109375" style="32" customWidth="1"/>
    <col min="16153" max="16153" width="6.5546875" style="32" bestFit="1" customWidth="1"/>
    <col min="16154" max="16154" width="6.109375" style="32" customWidth="1"/>
    <col min="16155" max="16155" width="6.5546875" style="32" bestFit="1" customWidth="1"/>
    <col min="16156" max="16156" width="6.109375" style="32" customWidth="1"/>
    <col min="16157" max="16158" width="6.5546875" style="32" customWidth="1"/>
    <col min="16159" max="16159" width="7.6640625" style="32" bestFit="1" customWidth="1"/>
    <col min="16160" max="16384" width="11.5546875" style="32"/>
  </cols>
  <sheetData>
    <row r="1" spans="1:55" ht="13.2" x14ac:dyDescent="0.25">
      <c r="A1" s="113" t="s">
        <v>283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</row>
    <row r="2" spans="1:55" ht="13.2" x14ac:dyDescent="0.25">
      <c r="A2" s="113" t="s">
        <v>173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3"/>
      <c r="AK2" s="113"/>
      <c r="AL2" s="113"/>
    </row>
    <row r="3" spans="1:55" ht="12" x14ac:dyDescent="0.25">
      <c r="A3" s="101" t="s">
        <v>272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</row>
    <row r="4" spans="1:55" ht="16.2" customHeight="1" x14ac:dyDescent="0.25">
      <c r="A4" s="57"/>
      <c r="B4" s="57"/>
      <c r="C4" s="58"/>
      <c r="D4" s="58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</row>
    <row r="5" spans="1:55" ht="16.2" customHeight="1" x14ac:dyDescent="0.2">
      <c r="A5" s="103" t="s">
        <v>0</v>
      </c>
      <c r="B5" s="103"/>
      <c r="C5" s="106" t="s">
        <v>1</v>
      </c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</row>
    <row r="6" spans="1:55" ht="12" x14ac:dyDescent="0.25">
      <c r="A6" s="104"/>
      <c r="B6" s="104"/>
      <c r="C6" s="114" t="s">
        <v>2</v>
      </c>
      <c r="D6" s="115"/>
      <c r="E6" s="102" t="s">
        <v>3</v>
      </c>
      <c r="F6" s="102"/>
      <c r="G6" s="102" t="s">
        <v>4</v>
      </c>
      <c r="H6" s="102"/>
      <c r="I6" s="102" t="s">
        <v>5</v>
      </c>
      <c r="J6" s="102"/>
      <c r="K6" s="102" t="s">
        <v>6</v>
      </c>
      <c r="L6" s="102"/>
      <c r="M6" s="102" t="s">
        <v>7</v>
      </c>
      <c r="N6" s="102"/>
      <c r="O6" s="102" t="s">
        <v>8</v>
      </c>
      <c r="P6" s="102"/>
      <c r="Q6" s="102" t="s">
        <v>9</v>
      </c>
      <c r="R6" s="102"/>
      <c r="S6" s="102" t="s">
        <v>10</v>
      </c>
      <c r="T6" s="102"/>
      <c r="U6" s="102" t="s">
        <v>11</v>
      </c>
      <c r="V6" s="102"/>
      <c r="W6" s="102" t="s">
        <v>12</v>
      </c>
      <c r="X6" s="102"/>
      <c r="Y6" s="102" t="s">
        <v>13</v>
      </c>
      <c r="Z6" s="102"/>
      <c r="AA6" s="102" t="s">
        <v>14</v>
      </c>
      <c r="AB6" s="102"/>
      <c r="AC6" s="102" t="s">
        <v>15</v>
      </c>
      <c r="AD6" s="102"/>
      <c r="AE6" s="102" t="s">
        <v>16</v>
      </c>
      <c r="AF6" s="102"/>
      <c r="AG6" s="102" t="s">
        <v>17</v>
      </c>
      <c r="AH6" s="102"/>
      <c r="AI6" s="102" t="s">
        <v>174</v>
      </c>
      <c r="AJ6" s="102"/>
      <c r="AL6" s="32" t="s">
        <v>172</v>
      </c>
    </row>
    <row r="7" spans="1:55" ht="12" x14ac:dyDescent="0.25">
      <c r="A7" s="105"/>
      <c r="B7" s="105"/>
      <c r="C7" s="39" t="s">
        <v>19</v>
      </c>
      <c r="D7" s="40" t="s">
        <v>20</v>
      </c>
      <c r="E7" s="37" t="s">
        <v>19</v>
      </c>
      <c r="F7" s="37" t="s">
        <v>20</v>
      </c>
      <c r="G7" s="37" t="s">
        <v>19</v>
      </c>
      <c r="H7" s="37" t="s">
        <v>20</v>
      </c>
      <c r="I7" s="37" t="s">
        <v>19</v>
      </c>
      <c r="J7" s="37" t="s">
        <v>20</v>
      </c>
      <c r="K7" s="37" t="s">
        <v>19</v>
      </c>
      <c r="L7" s="37" t="s">
        <v>20</v>
      </c>
      <c r="M7" s="37" t="s">
        <v>19</v>
      </c>
      <c r="N7" s="37" t="s">
        <v>20</v>
      </c>
      <c r="O7" s="37" t="s">
        <v>19</v>
      </c>
      <c r="P7" s="37" t="s">
        <v>20</v>
      </c>
      <c r="Q7" s="37" t="s">
        <v>19</v>
      </c>
      <c r="R7" s="37" t="s">
        <v>20</v>
      </c>
      <c r="S7" s="37" t="s">
        <v>19</v>
      </c>
      <c r="T7" s="37" t="s">
        <v>20</v>
      </c>
      <c r="U7" s="37" t="s">
        <v>19</v>
      </c>
      <c r="V7" s="37" t="s">
        <v>20</v>
      </c>
      <c r="W7" s="37" t="s">
        <v>19</v>
      </c>
      <c r="X7" s="37" t="s">
        <v>20</v>
      </c>
      <c r="Y7" s="37" t="s">
        <v>19</v>
      </c>
      <c r="Z7" s="37" t="s">
        <v>20</v>
      </c>
      <c r="AA7" s="37" t="s">
        <v>19</v>
      </c>
      <c r="AB7" s="37" t="s">
        <v>20</v>
      </c>
      <c r="AC7" s="37" t="s">
        <v>19</v>
      </c>
      <c r="AD7" s="37" t="s">
        <v>20</v>
      </c>
      <c r="AE7" s="37" t="s">
        <v>19</v>
      </c>
      <c r="AF7" s="37" t="s">
        <v>20</v>
      </c>
      <c r="AG7" s="37" t="s">
        <v>19</v>
      </c>
      <c r="AH7" s="37" t="s">
        <v>20</v>
      </c>
      <c r="AI7" s="35" t="s">
        <v>19</v>
      </c>
      <c r="AJ7" s="35" t="s">
        <v>20</v>
      </c>
      <c r="AL7" s="38" t="s">
        <v>2</v>
      </c>
      <c r="AM7" s="38" t="s">
        <v>3</v>
      </c>
      <c r="AN7" s="38" t="s">
        <v>4</v>
      </c>
      <c r="AO7" s="38" t="s">
        <v>5</v>
      </c>
      <c r="AP7" s="38" t="s">
        <v>6</v>
      </c>
      <c r="AQ7" s="38" t="s">
        <v>7</v>
      </c>
      <c r="AR7" s="38" t="s">
        <v>8</v>
      </c>
      <c r="AS7" s="38" t="s">
        <v>9</v>
      </c>
      <c r="AT7" s="38" t="s">
        <v>10</v>
      </c>
      <c r="AU7" s="38" t="s">
        <v>11</v>
      </c>
      <c r="AV7" s="38" t="s">
        <v>12</v>
      </c>
      <c r="AW7" s="38" t="s">
        <v>13</v>
      </c>
      <c r="AX7" s="38" t="s">
        <v>14</v>
      </c>
      <c r="AY7" s="38" t="s">
        <v>15</v>
      </c>
      <c r="AZ7" s="38" t="s">
        <v>16</v>
      </c>
      <c r="BA7" s="38" t="s">
        <v>17</v>
      </c>
      <c r="BB7" s="38" t="s">
        <v>174</v>
      </c>
    </row>
    <row r="8" spans="1:55" s="36" customFormat="1" ht="12" x14ac:dyDescent="0.25">
      <c r="A8" s="43" t="s">
        <v>161</v>
      </c>
      <c r="B8" s="44" t="s">
        <v>2</v>
      </c>
      <c r="C8" s="59">
        <f>SUM(C9:C21)</f>
        <v>5042</v>
      </c>
      <c r="D8" s="46">
        <f>SUM(C8/AL8*100000)</f>
        <v>202.02230659629674</v>
      </c>
      <c r="E8" s="43">
        <f>SUM(E9:E21)</f>
        <v>53</v>
      </c>
      <c r="F8" s="46">
        <f>SUM(E8/AM8*100000)</f>
        <v>27.906927763180757</v>
      </c>
      <c r="G8" s="43">
        <f>SUM(G9:G21)</f>
        <v>29</v>
      </c>
      <c r="H8" s="46">
        <f>SUM(G8/AN8*100000)</f>
        <v>15.229172793345375</v>
      </c>
      <c r="I8" s="43">
        <f>SUM(I9:I21)</f>
        <v>31</v>
      </c>
      <c r="J8" s="46">
        <f>SUM(I8/AO8*100000)</f>
        <v>16.502265068963499</v>
      </c>
      <c r="K8" s="43">
        <f>SUM(K9:K21)</f>
        <v>35</v>
      </c>
      <c r="L8" s="46">
        <f>SUM(K8/AP8*100000)</f>
        <v>16.999781431381596</v>
      </c>
      <c r="M8" s="43">
        <f>SUM(M9:M21)</f>
        <v>57</v>
      </c>
      <c r="N8" s="46">
        <f>SUM(M8/AQ8*100000)</f>
        <v>25.515913872599491</v>
      </c>
      <c r="O8" s="43">
        <f>SUM(O9:O21)</f>
        <v>86</v>
      </c>
      <c r="P8" s="46">
        <f>SUM(O8/AR8*100000)</f>
        <v>37.27364926362872</v>
      </c>
      <c r="Q8" s="43">
        <f>SUM(Q9:Q21)</f>
        <v>107</v>
      </c>
      <c r="R8" s="46">
        <f>SUM(Q8/AS8*100000)</f>
        <v>47.633674782198362</v>
      </c>
      <c r="S8" s="43">
        <f>SUM(S9:S21)</f>
        <v>103</v>
      </c>
      <c r="T8" s="46">
        <f>SUM(S8/AT8*100000)</f>
        <v>53.595029711419379</v>
      </c>
      <c r="U8" s="43">
        <f>SUM(U9:U21)</f>
        <v>134</v>
      </c>
      <c r="V8" s="46">
        <f>SUM(U8/AU8*100000)</f>
        <v>84.165038847818295</v>
      </c>
      <c r="W8" s="43">
        <f>SUM(W9:W21)</f>
        <v>208</v>
      </c>
      <c r="X8" s="46">
        <f>SUM(W8/AV8*100000)</f>
        <v>144.2221020371372</v>
      </c>
      <c r="Y8" s="43">
        <f>SUM(Y9:Y21)</f>
        <v>356</v>
      </c>
      <c r="Z8" s="46">
        <f>SUM(Y8/AW8*100000)</f>
        <v>252.63994549789942</v>
      </c>
      <c r="AA8" s="43">
        <f>SUM(AA9:AA21)</f>
        <v>500</v>
      </c>
      <c r="AB8" s="46">
        <f>SUM(AA8/AX8*100000)</f>
        <v>402.16849251162267</v>
      </c>
      <c r="AC8" s="43">
        <f>SUM(AC9:AC21)</f>
        <v>627</v>
      </c>
      <c r="AD8" s="46">
        <f>SUM(AC8/AY8*100000)</f>
        <v>638.59041605133166</v>
      </c>
      <c r="AE8" s="43">
        <f>SUM(AE9:AE21)</f>
        <v>723</v>
      </c>
      <c r="AF8" s="46">
        <f>SUM(AE8/AZ8*100000)</f>
        <v>1056.8630317205088</v>
      </c>
      <c r="AG8" s="43">
        <f>SUM(AG9:AG21)</f>
        <v>694</v>
      </c>
      <c r="AH8" s="46">
        <f>SUM(AG8/BA8*100000)</f>
        <v>1475.43423262538</v>
      </c>
      <c r="AI8" s="60">
        <f>SUM(AI9:AI21)</f>
        <v>1299</v>
      </c>
      <c r="AJ8" s="46">
        <f>SUM(AI8/BB8*100000)</f>
        <v>1897.6524038391306</v>
      </c>
      <c r="AL8" s="61">
        <v>2495764</v>
      </c>
      <c r="AM8" s="38">
        <v>189917</v>
      </c>
      <c r="AN8" s="38">
        <v>190424</v>
      </c>
      <c r="AO8" s="38">
        <v>187853</v>
      </c>
      <c r="AP8" s="38">
        <v>205885</v>
      </c>
      <c r="AQ8" s="38">
        <v>223390</v>
      </c>
      <c r="AR8" s="38">
        <v>230726</v>
      </c>
      <c r="AS8" s="38">
        <v>224631</v>
      </c>
      <c r="AT8" s="38">
        <v>192182</v>
      </c>
      <c r="AU8" s="38">
        <v>159211</v>
      </c>
      <c r="AV8" s="38">
        <v>144222</v>
      </c>
      <c r="AW8" s="38">
        <v>140912</v>
      </c>
      <c r="AX8" s="38">
        <v>124326</v>
      </c>
      <c r="AY8" s="38">
        <v>98185</v>
      </c>
      <c r="AZ8" s="38">
        <v>68410</v>
      </c>
      <c r="BA8" s="38">
        <v>47037</v>
      </c>
      <c r="BB8" s="38">
        <v>68453</v>
      </c>
      <c r="BC8" s="62"/>
    </row>
    <row r="9" spans="1:55" ht="12" x14ac:dyDescent="0.25">
      <c r="A9" s="47" t="s">
        <v>92</v>
      </c>
      <c r="B9" s="48" t="s">
        <v>147</v>
      </c>
      <c r="C9" s="45">
        <f>SUM(E9+G9+I9+K9+M9+O9+Q9+S9+U9+W9+Y9+AA9+AC9+AE9+AG9+AI9)</f>
        <v>1540</v>
      </c>
      <c r="D9" s="46">
        <f t="shared" ref="D9:D21" si="0">SUM(C9/AL9*100000)</f>
        <v>61.704552193236225</v>
      </c>
      <c r="E9" s="47">
        <v>2</v>
      </c>
      <c r="F9" s="49">
        <f t="shared" ref="F9:F21" si="1">SUM(E9/AM9*100000)</f>
        <v>1.0530916137049342</v>
      </c>
      <c r="G9" s="47">
        <v>2</v>
      </c>
      <c r="H9" s="49">
        <f t="shared" ref="H9:H21" si="2">SUM(G9/AN9*100000)</f>
        <v>1.0502877788514053</v>
      </c>
      <c r="I9" s="47">
        <v>1</v>
      </c>
      <c r="J9" s="49">
        <f t="shared" ref="J9:J21" si="3">SUM(I9/AO9*100000)</f>
        <v>0.53233113125688702</v>
      </c>
      <c r="K9" s="47"/>
      <c r="L9" s="49">
        <f t="shared" ref="L9:L21" si="4">SUM(K9/AP9*100000)</f>
        <v>0</v>
      </c>
      <c r="M9" s="47">
        <v>2</v>
      </c>
      <c r="N9" s="49">
        <f t="shared" ref="N9:N21" si="5">SUM(M9/AQ9*100000)</f>
        <v>0.89529522359998204</v>
      </c>
      <c r="O9" s="47">
        <v>14</v>
      </c>
      <c r="P9" s="49">
        <f t="shared" ref="P9:P21" si="6">SUM(O9/AR9*100000)</f>
        <v>6.0678033684976986</v>
      </c>
      <c r="Q9" s="47">
        <v>16</v>
      </c>
      <c r="R9" s="49">
        <f t="shared" ref="R9:R21" si="7">SUM(Q9/AS9*100000)</f>
        <v>7.1227924907960167</v>
      </c>
      <c r="S9" s="47">
        <v>22</v>
      </c>
      <c r="T9" s="49">
        <f t="shared" ref="T9:T21" si="8">SUM(S9/AT9*100000)</f>
        <v>11.447482074283752</v>
      </c>
      <c r="U9" s="47">
        <v>38</v>
      </c>
      <c r="V9" s="49">
        <f t="shared" ref="V9:V21" si="9">SUM(U9/AU9*100000)</f>
        <v>23.867697583709667</v>
      </c>
      <c r="W9" s="47">
        <v>48</v>
      </c>
      <c r="X9" s="49">
        <f t="shared" ref="X9:X21" si="10">SUM(W9/AV9*100000)</f>
        <v>33.282023547031656</v>
      </c>
      <c r="Y9" s="47">
        <v>94</v>
      </c>
      <c r="Z9" s="49">
        <f t="shared" ref="Z9:Z21" si="11">SUM(Y9/AW9*100000)</f>
        <v>66.708300215737481</v>
      </c>
      <c r="AA9" s="47">
        <v>130</v>
      </c>
      <c r="AB9" s="49">
        <f t="shared" ref="AB9:AB21" si="12">SUM(AA9/AX9*100000)</f>
        <v>104.5638080530219</v>
      </c>
      <c r="AC9" s="47">
        <v>147</v>
      </c>
      <c r="AD9" s="49">
        <f t="shared" ref="AD9:AD21" si="13">SUM(AC9/AY9*100000)</f>
        <v>149.71737027040791</v>
      </c>
      <c r="AE9" s="47">
        <v>193</v>
      </c>
      <c r="AF9" s="49">
        <f t="shared" ref="AF9:AF21" si="14">SUM(AE9/AZ9*100000)</f>
        <v>282.12249671100716</v>
      </c>
      <c r="AG9" s="47">
        <v>232</v>
      </c>
      <c r="AH9" s="49">
        <f t="shared" ref="AH9:AH21" si="15">SUM(AG9/BA9*100000)</f>
        <v>493.22873482577546</v>
      </c>
      <c r="AI9" s="47">
        <v>599</v>
      </c>
      <c r="AJ9" s="49">
        <f t="shared" ref="AJ9:AJ21" si="16">SUM(AI9/BB9*100000)</f>
        <v>875.05295604283231</v>
      </c>
      <c r="AL9" s="61">
        <v>2495764</v>
      </c>
      <c r="AM9" s="38">
        <v>189917</v>
      </c>
      <c r="AN9" s="38">
        <v>190424</v>
      </c>
      <c r="AO9" s="38">
        <v>187853</v>
      </c>
      <c r="AP9" s="38">
        <v>205885</v>
      </c>
      <c r="AQ9" s="38">
        <v>223390</v>
      </c>
      <c r="AR9" s="38">
        <v>230726</v>
      </c>
      <c r="AS9" s="38">
        <v>224631</v>
      </c>
      <c r="AT9" s="38">
        <v>192182</v>
      </c>
      <c r="AU9" s="38">
        <v>159211</v>
      </c>
      <c r="AV9" s="38">
        <v>144222</v>
      </c>
      <c r="AW9" s="38">
        <v>140912</v>
      </c>
      <c r="AX9" s="38">
        <v>124326</v>
      </c>
      <c r="AY9" s="38">
        <v>98185</v>
      </c>
      <c r="AZ9" s="38">
        <v>68410</v>
      </c>
      <c r="BA9" s="38">
        <v>47037</v>
      </c>
      <c r="BB9" s="38">
        <v>68453</v>
      </c>
    </row>
    <row r="10" spans="1:55" ht="12" x14ac:dyDescent="0.25">
      <c r="A10" s="47" t="s">
        <v>114</v>
      </c>
      <c r="B10" s="48" t="s">
        <v>153</v>
      </c>
      <c r="C10" s="45">
        <f t="shared" ref="C10:C21" si="17">SUM(E10+G10+I10+K10+M10+O10+Q10+S10+U10+W10+Y10+AA10+AC10+AE10+AG10+AI10)</f>
        <v>959</v>
      </c>
      <c r="D10" s="46">
        <f t="shared" si="0"/>
        <v>38.425107502151647</v>
      </c>
      <c r="E10" s="47">
        <v>0</v>
      </c>
      <c r="F10" s="49">
        <f t="shared" si="1"/>
        <v>0</v>
      </c>
      <c r="G10" s="47">
        <v>0</v>
      </c>
      <c r="H10" s="49">
        <f t="shared" si="2"/>
        <v>0</v>
      </c>
      <c r="I10" s="47">
        <v>0</v>
      </c>
      <c r="J10" s="49">
        <f t="shared" si="3"/>
        <v>0</v>
      </c>
      <c r="K10" s="47">
        <v>0</v>
      </c>
      <c r="L10" s="49">
        <f t="shared" si="4"/>
        <v>0</v>
      </c>
      <c r="M10" s="47">
        <v>0</v>
      </c>
      <c r="N10" s="49">
        <f t="shared" si="5"/>
        <v>0</v>
      </c>
      <c r="O10" s="47">
        <v>0</v>
      </c>
      <c r="P10" s="49">
        <f t="shared" si="6"/>
        <v>0</v>
      </c>
      <c r="Q10" s="47">
        <v>2</v>
      </c>
      <c r="R10" s="49">
        <f t="shared" si="7"/>
        <v>0.89034906134950209</v>
      </c>
      <c r="S10" s="47">
        <v>0</v>
      </c>
      <c r="T10" s="49">
        <f t="shared" si="8"/>
        <v>0</v>
      </c>
      <c r="U10" s="47">
        <v>4</v>
      </c>
      <c r="V10" s="49">
        <f t="shared" si="9"/>
        <v>2.5123892193378596</v>
      </c>
      <c r="W10" s="47">
        <v>15</v>
      </c>
      <c r="X10" s="49">
        <f t="shared" si="10"/>
        <v>10.400632358447393</v>
      </c>
      <c r="Y10" s="47">
        <v>59</v>
      </c>
      <c r="Z10" s="49">
        <f t="shared" si="11"/>
        <v>41.870103326899056</v>
      </c>
      <c r="AA10" s="47">
        <v>111</v>
      </c>
      <c r="AB10" s="49">
        <f t="shared" si="12"/>
        <v>89.281405337580225</v>
      </c>
      <c r="AC10" s="47">
        <v>168</v>
      </c>
      <c r="AD10" s="49">
        <f t="shared" si="13"/>
        <v>171.10556602332332</v>
      </c>
      <c r="AE10" s="47">
        <v>198</v>
      </c>
      <c r="AF10" s="49">
        <f t="shared" si="14"/>
        <v>289.43136968279492</v>
      </c>
      <c r="AG10" s="47">
        <v>189</v>
      </c>
      <c r="AH10" s="49">
        <f t="shared" si="15"/>
        <v>401.81134000892916</v>
      </c>
      <c r="AI10" s="47">
        <v>213</v>
      </c>
      <c r="AJ10" s="49">
        <f t="shared" si="16"/>
        <v>311.16240340087359</v>
      </c>
      <c r="AL10" s="61">
        <v>2495764</v>
      </c>
      <c r="AM10" s="38">
        <v>189917</v>
      </c>
      <c r="AN10" s="38">
        <v>190424</v>
      </c>
      <c r="AO10" s="38">
        <v>187853</v>
      </c>
      <c r="AP10" s="38">
        <v>205885</v>
      </c>
      <c r="AQ10" s="38">
        <v>223390</v>
      </c>
      <c r="AR10" s="38">
        <v>230726</v>
      </c>
      <c r="AS10" s="38">
        <v>224631</v>
      </c>
      <c r="AT10" s="38">
        <v>192182</v>
      </c>
      <c r="AU10" s="38">
        <v>159211</v>
      </c>
      <c r="AV10" s="38">
        <v>144222</v>
      </c>
      <c r="AW10" s="38">
        <v>140912</v>
      </c>
      <c r="AX10" s="38">
        <v>124326</v>
      </c>
      <c r="AY10" s="38">
        <v>98185</v>
      </c>
      <c r="AZ10" s="38">
        <v>68410</v>
      </c>
      <c r="BA10" s="38">
        <v>47037</v>
      </c>
      <c r="BB10" s="38">
        <v>68453</v>
      </c>
    </row>
    <row r="11" spans="1:55" ht="12" x14ac:dyDescent="0.25">
      <c r="A11" s="47" t="s">
        <v>53</v>
      </c>
      <c r="B11" s="48" t="s">
        <v>54</v>
      </c>
      <c r="C11" s="45">
        <f t="shared" si="17"/>
        <v>374</v>
      </c>
      <c r="D11" s="46">
        <f t="shared" si="0"/>
        <v>14.985391246928796</v>
      </c>
      <c r="E11" s="47">
        <v>0</v>
      </c>
      <c r="F11" s="49">
        <f t="shared" si="1"/>
        <v>0</v>
      </c>
      <c r="G11" s="47">
        <v>0</v>
      </c>
      <c r="H11" s="49">
        <f t="shared" si="2"/>
        <v>0</v>
      </c>
      <c r="I11" s="47">
        <v>0</v>
      </c>
      <c r="J11" s="49">
        <f t="shared" si="3"/>
        <v>0</v>
      </c>
      <c r="K11" s="47">
        <v>0</v>
      </c>
      <c r="L11" s="49">
        <f t="shared" si="4"/>
        <v>0</v>
      </c>
      <c r="M11" s="47">
        <v>0</v>
      </c>
      <c r="N11" s="49">
        <f t="shared" si="5"/>
        <v>0</v>
      </c>
      <c r="O11" s="47">
        <v>3</v>
      </c>
      <c r="P11" s="49">
        <f t="shared" si="6"/>
        <v>1.3002435789637925</v>
      </c>
      <c r="Q11" s="47">
        <v>2</v>
      </c>
      <c r="R11" s="49">
        <f t="shared" si="7"/>
        <v>0.89034906134950209</v>
      </c>
      <c r="S11" s="47">
        <v>8</v>
      </c>
      <c r="T11" s="49">
        <f t="shared" si="8"/>
        <v>4.1627207542850009</v>
      </c>
      <c r="U11" s="47">
        <v>8</v>
      </c>
      <c r="V11" s="49">
        <f t="shared" si="9"/>
        <v>5.0247784386757193</v>
      </c>
      <c r="W11" s="47">
        <v>20</v>
      </c>
      <c r="X11" s="49">
        <f t="shared" si="10"/>
        <v>13.867509811263192</v>
      </c>
      <c r="Y11" s="47">
        <v>38</v>
      </c>
      <c r="Z11" s="49">
        <f t="shared" si="11"/>
        <v>26.967185193596002</v>
      </c>
      <c r="AA11" s="47">
        <v>36</v>
      </c>
      <c r="AB11" s="49">
        <f t="shared" si="12"/>
        <v>28.956131460836829</v>
      </c>
      <c r="AC11" s="47">
        <v>53</v>
      </c>
      <c r="AD11" s="49">
        <f t="shared" si="13"/>
        <v>53.979732138310332</v>
      </c>
      <c r="AE11" s="47">
        <v>60</v>
      </c>
      <c r="AF11" s="49">
        <f t="shared" si="14"/>
        <v>87.706475661452998</v>
      </c>
      <c r="AG11" s="47">
        <v>51</v>
      </c>
      <c r="AH11" s="49">
        <f t="shared" si="15"/>
        <v>108.42528222463167</v>
      </c>
      <c r="AI11" s="47">
        <v>95</v>
      </c>
      <c r="AJ11" s="49">
        <f t="shared" si="16"/>
        <v>138.78135362949763</v>
      </c>
      <c r="AL11" s="61">
        <v>2495764</v>
      </c>
      <c r="AM11" s="38">
        <v>189917</v>
      </c>
      <c r="AN11" s="38">
        <v>190424</v>
      </c>
      <c r="AO11" s="38">
        <v>187853</v>
      </c>
      <c r="AP11" s="38">
        <v>205885</v>
      </c>
      <c r="AQ11" s="38">
        <v>223390</v>
      </c>
      <c r="AR11" s="38">
        <v>230726</v>
      </c>
      <c r="AS11" s="38">
        <v>224631</v>
      </c>
      <c r="AT11" s="38">
        <v>192182</v>
      </c>
      <c r="AU11" s="38">
        <v>159211</v>
      </c>
      <c r="AV11" s="38">
        <v>144222</v>
      </c>
      <c r="AW11" s="38">
        <v>140912</v>
      </c>
      <c r="AX11" s="38">
        <v>124326</v>
      </c>
      <c r="AY11" s="38">
        <v>98185</v>
      </c>
      <c r="AZ11" s="38">
        <v>68410</v>
      </c>
      <c r="BA11" s="38">
        <v>47037</v>
      </c>
      <c r="BB11" s="38">
        <v>68453</v>
      </c>
    </row>
    <row r="12" spans="1:55" ht="12" x14ac:dyDescent="0.25">
      <c r="A12" s="47" t="s">
        <v>57</v>
      </c>
      <c r="B12" s="48" t="s">
        <v>58</v>
      </c>
      <c r="C12" s="45">
        <f t="shared" si="17"/>
        <v>285</v>
      </c>
      <c r="D12" s="46">
        <f t="shared" si="0"/>
        <v>11.419348944852157</v>
      </c>
      <c r="E12" s="47">
        <v>0</v>
      </c>
      <c r="F12" s="49">
        <f t="shared" si="1"/>
        <v>0</v>
      </c>
      <c r="G12" s="47">
        <v>0</v>
      </c>
      <c r="H12" s="49">
        <f t="shared" si="2"/>
        <v>0</v>
      </c>
      <c r="I12" s="47">
        <v>4</v>
      </c>
      <c r="J12" s="49">
        <f t="shared" si="3"/>
        <v>2.1293245250275481</v>
      </c>
      <c r="K12" s="47">
        <v>0</v>
      </c>
      <c r="L12" s="49">
        <f t="shared" si="4"/>
        <v>0</v>
      </c>
      <c r="M12" s="47">
        <v>1</v>
      </c>
      <c r="N12" s="49">
        <f t="shared" si="5"/>
        <v>0.44764761179999102</v>
      </c>
      <c r="O12" s="47">
        <v>2</v>
      </c>
      <c r="P12" s="49">
        <f t="shared" si="6"/>
        <v>0.86682905264252841</v>
      </c>
      <c r="Q12" s="47">
        <v>8</v>
      </c>
      <c r="R12" s="49">
        <f t="shared" si="7"/>
        <v>3.5613962453980084</v>
      </c>
      <c r="S12" s="47">
        <v>9</v>
      </c>
      <c r="T12" s="49">
        <f t="shared" si="8"/>
        <v>4.6830608485706255</v>
      </c>
      <c r="U12" s="47">
        <v>11</v>
      </c>
      <c r="V12" s="49">
        <f t="shared" si="9"/>
        <v>6.9090703531791151</v>
      </c>
      <c r="W12" s="47">
        <v>17</v>
      </c>
      <c r="X12" s="49">
        <f t="shared" si="10"/>
        <v>11.787383339573713</v>
      </c>
      <c r="Y12" s="47">
        <v>21</v>
      </c>
      <c r="Z12" s="49">
        <f t="shared" si="11"/>
        <v>14.902918133303055</v>
      </c>
      <c r="AA12" s="47">
        <v>36</v>
      </c>
      <c r="AB12" s="49">
        <f t="shared" si="12"/>
        <v>28.956131460836829</v>
      </c>
      <c r="AC12" s="47">
        <v>34</v>
      </c>
      <c r="AD12" s="49">
        <f t="shared" si="13"/>
        <v>34.628507409482097</v>
      </c>
      <c r="AE12" s="47">
        <v>36</v>
      </c>
      <c r="AF12" s="49">
        <f t="shared" si="14"/>
        <v>52.623885396871806</v>
      </c>
      <c r="AG12" s="47">
        <v>42</v>
      </c>
      <c r="AH12" s="49">
        <f t="shared" si="15"/>
        <v>89.291408890873143</v>
      </c>
      <c r="AI12" s="47">
        <v>64</v>
      </c>
      <c r="AJ12" s="49">
        <f t="shared" si="16"/>
        <v>93.494806655661549</v>
      </c>
      <c r="AL12" s="61">
        <v>2495764</v>
      </c>
      <c r="AM12" s="38">
        <v>189917</v>
      </c>
      <c r="AN12" s="38">
        <v>190424</v>
      </c>
      <c r="AO12" s="38">
        <v>187853</v>
      </c>
      <c r="AP12" s="38">
        <v>205885</v>
      </c>
      <c r="AQ12" s="38">
        <v>223390</v>
      </c>
      <c r="AR12" s="38">
        <v>230726</v>
      </c>
      <c r="AS12" s="38">
        <v>224631</v>
      </c>
      <c r="AT12" s="38">
        <v>192182</v>
      </c>
      <c r="AU12" s="38">
        <v>159211</v>
      </c>
      <c r="AV12" s="38">
        <v>144222</v>
      </c>
      <c r="AW12" s="38">
        <v>140912</v>
      </c>
      <c r="AX12" s="38">
        <v>124326</v>
      </c>
      <c r="AY12" s="38">
        <v>98185</v>
      </c>
      <c r="AZ12" s="38">
        <v>68410</v>
      </c>
      <c r="BA12" s="38">
        <v>47037</v>
      </c>
      <c r="BB12" s="38">
        <v>68453</v>
      </c>
    </row>
    <row r="13" spans="1:55" ht="12" x14ac:dyDescent="0.25">
      <c r="A13" s="47" t="s">
        <v>123</v>
      </c>
      <c r="B13" s="48" t="s">
        <v>124</v>
      </c>
      <c r="C13" s="45">
        <f t="shared" si="17"/>
        <v>154</v>
      </c>
      <c r="D13" s="46">
        <f t="shared" si="0"/>
        <v>6.170455219323622</v>
      </c>
      <c r="E13" s="47">
        <v>1</v>
      </c>
      <c r="F13" s="49">
        <f t="shared" si="1"/>
        <v>0.5265458068524671</v>
      </c>
      <c r="G13" s="47">
        <v>0</v>
      </c>
      <c r="H13" s="49">
        <f t="shared" si="2"/>
        <v>0</v>
      </c>
      <c r="I13" s="47">
        <v>0</v>
      </c>
      <c r="J13" s="49">
        <f t="shared" si="3"/>
        <v>0</v>
      </c>
      <c r="K13" s="47">
        <v>0</v>
      </c>
      <c r="L13" s="49">
        <f t="shared" si="4"/>
        <v>0</v>
      </c>
      <c r="M13" s="47">
        <v>0</v>
      </c>
      <c r="N13" s="49">
        <f t="shared" si="5"/>
        <v>0</v>
      </c>
      <c r="O13" s="47">
        <v>0</v>
      </c>
      <c r="P13" s="49">
        <f t="shared" si="6"/>
        <v>0</v>
      </c>
      <c r="Q13" s="47">
        <v>0</v>
      </c>
      <c r="R13" s="49">
        <f t="shared" si="7"/>
        <v>0</v>
      </c>
      <c r="S13" s="47">
        <v>4</v>
      </c>
      <c r="T13" s="49">
        <f t="shared" si="8"/>
        <v>2.0813603771425004</v>
      </c>
      <c r="U13" s="47">
        <v>1</v>
      </c>
      <c r="V13" s="49">
        <f t="shared" si="9"/>
        <v>0.62809730483446491</v>
      </c>
      <c r="W13" s="47">
        <v>6</v>
      </c>
      <c r="X13" s="49">
        <f t="shared" si="10"/>
        <v>4.160252943378957</v>
      </c>
      <c r="Y13" s="47">
        <v>5</v>
      </c>
      <c r="Z13" s="49">
        <f t="shared" si="11"/>
        <v>3.5483138412626323</v>
      </c>
      <c r="AA13" s="47">
        <v>17</v>
      </c>
      <c r="AB13" s="49">
        <f t="shared" si="12"/>
        <v>13.67372874539517</v>
      </c>
      <c r="AC13" s="47">
        <v>21</v>
      </c>
      <c r="AD13" s="49">
        <f t="shared" si="13"/>
        <v>21.388195752915415</v>
      </c>
      <c r="AE13" s="47">
        <v>18</v>
      </c>
      <c r="AF13" s="49">
        <f t="shared" si="14"/>
        <v>26.311942698435903</v>
      </c>
      <c r="AG13" s="47">
        <v>19</v>
      </c>
      <c r="AH13" s="49">
        <f t="shared" si="15"/>
        <v>40.393732593490235</v>
      </c>
      <c r="AI13" s="47">
        <v>62</v>
      </c>
      <c r="AJ13" s="49">
        <f t="shared" si="16"/>
        <v>90.57309394767212</v>
      </c>
      <c r="AL13" s="61">
        <v>2495764</v>
      </c>
      <c r="AM13" s="38">
        <v>189917</v>
      </c>
      <c r="AN13" s="38">
        <v>190424</v>
      </c>
      <c r="AO13" s="38">
        <v>187853</v>
      </c>
      <c r="AP13" s="38">
        <v>205885</v>
      </c>
      <c r="AQ13" s="38">
        <v>223390</v>
      </c>
      <c r="AR13" s="38">
        <v>230726</v>
      </c>
      <c r="AS13" s="38">
        <v>224631</v>
      </c>
      <c r="AT13" s="38">
        <v>192182</v>
      </c>
      <c r="AU13" s="38">
        <v>159211</v>
      </c>
      <c r="AV13" s="38">
        <v>144222</v>
      </c>
      <c r="AW13" s="38">
        <v>140912</v>
      </c>
      <c r="AX13" s="38">
        <v>124326</v>
      </c>
      <c r="AY13" s="38">
        <v>98185</v>
      </c>
      <c r="AZ13" s="38">
        <v>68410</v>
      </c>
      <c r="BA13" s="38">
        <v>47037</v>
      </c>
      <c r="BB13" s="38">
        <v>68453</v>
      </c>
    </row>
    <row r="14" spans="1:55" ht="12" x14ac:dyDescent="0.25">
      <c r="A14" s="47" t="s">
        <v>61</v>
      </c>
      <c r="B14" s="48" t="s">
        <v>62</v>
      </c>
      <c r="C14" s="45">
        <f t="shared" si="17"/>
        <v>150</v>
      </c>
      <c r="D14" s="46">
        <f t="shared" si="0"/>
        <v>6.0101836551853456</v>
      </c>
      <c r="E14" s="47">
        <v>0</v>
      </c>
      <c r="F14" s="49">
        <f t="shared" si="1"/>
        <v>0</v>
      </c>
      <c r="G14" s="47">
        <v>0</v>
      </c>
      <c r="H14" s="49">
        <f t="shared" si="2"/>
        <v>0</v>
      </c>
      <c r="I14" s="47">
        <v>0</v>
      </c>
      <c r="J14" s="49">
        <f t="shared" si="3"/>
        <v>0</v>
      </c>
      <c r="K14" s="47">
        <v>0</v>
      </c>
      <c r="L14" s="49">
        <f t="shared" si="4"/>
        <v>0</v>
      </c>
      <c r="M14" s="47">
        <v>1</v>
      </c>
      <c r="N14" s="49">
        <f t="shared" si="5"/>
        <v>0.44764761179999102</v>
      </c>
      <c r="O14" s="47">
        <v>1</v>
      </c>
      <c r="P14" s="49">
        <f t="shared" si="6"/>
        <v>0.4334145263212642</v>
      </c>
      <c r="Q14" s="47">
        <v>3</v>
      </c>
      <c r="R14" s="49">
        <f t="shared" si="7"/>
        <v>1.3355235920242532</v>
      </c>
      <c r="S14" s="47">
        <v>1</v>
      </c>
      <c r="T14" s="49">
        <f t="shared" si="8"/>
        <v>0.52034009428562511</v>
      </c>
      <c r="U14" s="47">
        <v>5</v>
      </c>
      <c r="V14" s="49">
        <f t="shared" si="9"/>
        <v>3.1404865241723248</v>
      </c>
      <c r="W14" s="47">
        <v>8</v>
      </c>
      <c r="X14" s="49">
        <f t="shared" si="10"/>
        <v>5.5470039245052769</v>
      </c>
      <c r="Y14" s="47">
        <v>10</v>
      </c>
      <c r="Z14" s="49">
        <f t="shared" si="11"/>
        <v>7.0966276825252645</v>
      </c>
      <c r="AA14" s="47">
        <v>17</v>
      </c>
      <c r="AB14" s="49">
        <f t="shared" si="12"/>
        <v>13.67372874539517</v>
      </c>
      <c r="AC14" s="47">
        <v>19</v>
      </c>
      <c r="AD14" s="49">
        <f t="shared" si="13"/>
        <v>19.351224728828232</v>
      </c>
      <c r="AE14" s="47">
        <v>30</v>
      </c>
      <c r="AF14" s="49">
        <f t="shared" si="14"/>
        <v>43.853237830726499</v>
      </c>
      <c r="AG14" s="47">
        <v>23</v>
      </c>
      <c r="AH14" s="49">
        <f t="shared" si="15"/>
        <v>48.897676297382908</v>
      </c>
      <c r="AI14" s="47">
        <v>32</v>
      </c>
      <c r="AJ14" s="49">
        <f t="shared" si="16"/>
        <v>46.747403327830774</v>
      </c>
      <c r="AL14" s="61">
        <v>2495764</v>
      </c>
      <c r="AM14" s="38">
        <v>189917</v>
      </c>
      <c r="AN14" s="38">
        <v>190424</v>
      </c>
      <c r="AO14" s="38">
        <v>187853</v>
      </c>
      <c r="AP14" s="38">
        <v>205885</v>
      </c>
      <c r="AQ14" s="38">
        <v>223390</v>
      </c>
      <c r="AR14" s="38">
        <v>230726</v>
      </c>
      <c r="AS14" s="38">
        <v>224631</v>
      </c>
      <c r="AT14" s="38">
        <v>192182</v>
      </c>
      <c r="AU14" s="38">
        <v>159211</v>
      </c>
      <c r="AV14" s="38">
        <v>144222</v>
      </c>
      <c r="AW14" s="38">
        <v>140912</v>
      </c>
      <c r="AX14" s="38">
        <v>124326</v>
      </c>
      <c r="AY14" s="38">
        <v>98185</v>
      </c>
      <c r="AZ14" s="38">
        <v>68410</v>
      </c>
      <c r="BA14" s="38">
        <v>47037</v>
      </c>
      <c r="BB14" s="38">
        <v>68453</v>
      </c>
    </row>
    <row r="15" spans="1:55" ht="12" x14ac:dyDescent="0.25">
      <c r="A15" s="47" t="s">
        <v>140</v>
      </c>
      <c r="B15" s="48" t="s">
        <v>159</v>
      </c>
      <c r="C15" s="45">
        <f t="shared" si="17"/>
        <v>150</v>
      </c>
      <c r="D15" s="46">
        <f t="shared" si="0"/>
        <v>6.0101836551853456</v>
      </c>
      <c r="E15" s="47">
        <v>3</v>
      </c>
      <c r="F15" s="49">
        <f t="shared" si="1"/>
        <v>1.5796374205574015</v>
      </c>
      <c r="G15" s="47">
        <v>3</v>
      </c>
      <c r="H15" s="49">
        <f t="shared" si="2"/>
        <v>1.5754316682771079</v>
      </c>
      <c r="I15" s="47">
        <v>3</v>
      </c>
      <c r="J15" s="49">
        <f t="shared" si="3"/>
        <v>1.5969933937706613</v>
      </c>
      <c r="K15" s="47">
        <v>5</v>
      </c>
      <c r="L15" s="49">
        <f t="shared" si="4"/>
        <v>2.4285402044830855</v>
      </c>
      <c r="M15" s="47">
        <v>2</v>
      </c>
      <c r="N15" s="49">
        <f t="shared" si="5"/>
        <v>0.89529522359998204</v>
      </c>
      <c r="O15" s="47">
        <v>5</v>
      </c>
      <c r="P15" s="49">
        <f t="shared" si="6"/>
        <v>2.1670726316063207</v>
      </c>
      <c r="Q15" s="47">
        <v>11</v>
      </c>
      <c r="R15" s="49">
        <f t="shared" si="7"/>
        <v>4.8969198374222609</v>
      </c>
      <c r="S15" s="47">
        <v>6</v>
      </c>
      <c r="T15" s="49">
        <f t="shared" si="8"/>
        <v>3.1220405657137502</v>
      </c>
      <c r="U15" s="47">
        <v>8</v>
      </c>
      <c r="V15" s="49">
        <f t="shared" si="9"/>
        <v>5.0247784386757193</v>
      </c>
      <c r="W15" s="47">
        <v>11</v>
      </c>
      <c r="X15" s="49">
        <f t="shared" si="10"/>
        <v>7.6271303961947545</v>
      </c>
      <c r="Y15" s="47">
        <v>18</v>
      </c>
      <c r="Z15" s="49">
        <f t="shared" si="11"/>
        <v>12.773929828545475</v>
      </c>
      <c r="AA15" s="47">
        <v>11</v>
      </c>
      <c r="AB15" s="49">
        <f t="shared" si="12"/>
        <v>8.847706835255698</v>
      </c>
      <c r="AC15" s="47">
        <v>14</v>
      </c>
      <c r="AD15" s="49">
        <f t="shared" si="13"/>
        <v>14.258797168610277</v>
      </c>
      <c r="AE15" s="47">
        <v>18</v>
      </c>
      <c r="AF15" s="49">
        <f t="shared" si="14"/>
        <v>26.311942698435903</v>
      </c>
      <c r="AG15" s="47">
        <v>10</v>
      </c>
      <c r="AH15" s="49">
        <f t="shared" si="15"/>
        <v>21.259859259731702</v>
      </c>
      <c r="AI15" s="47">
        <v>22</v>
      </c>
      <c r="AJ15" s="49">
        <f t="shared" si="16"/>
        <v>32.138839787883654</v>
      </c>
      <c r="AL15" s="61">
        <v>2495764</v>
      </c>
      <c r="AM15" s="38">
        <v>189917</v>
      </c>
      <c r="AN15" s="38">
        <v>190424</v>
      </c>
      <c r="AO15" s="38">
        <v>187853</v>
      </c>
      <c r="AP15" s="38">
        <v>205885</v>
      </c>
      <c r="AQ15" s="38">
        <v>223390</v>
      </c>
      <c r="AR15" s="38">
        <v>230726</v>
      </c>
      <c r="AS15" s="38">
        <v>224631</v>
      </c>
      <c r="AT15" s="38">
        <v>192182</v>
      </c>
      <c r="AU15" s="38">
        <v>159211</v>
      </c>
      <c r="AV15" s="38">
        <v>144222</v>
      </c>
      <c r="AW15" s="38">
        <v>140912</v>
      </c>
      <c r="AX15" s="38">
        <v>124326</v>
      </c>
      <c r="AY15" s="38">
        <v>98185</v>
      </c>
      <c r="AZ15" s="38">
        <v>68410</v>
      </c>
      <c r="BA15" s="38">
        <v>47037</v>
      </c>
      <c r="BB15" s="38">
        <v>68453</v>
      </c>
    </row>
    <row r="16" spans="1:55" ht="12" x14ac:dyDescent="0.25">
      <c r="A16" s="47" t="s">
        <v>145</v>
      </c>
      <c r="B16" s="48" t="s">
        <v>175</v>
      </c>
      <c r="C16" s="45">
        <f t="shared" si="17"/>
        <v>138</v>
      </c>
      <c r="D16" s="46">
        <f t="shared" si="0"/>
        <v>5.5293689627705183</v>
      </c>
      <c r="E16" s="47">
        <v>18</v>
      </c>
      <c r="F16" s="49">
        <f t="shared" si="1"/>
        <v>9.4778245233444078</v>
      </c>
      <c r="G16" s="47">
        <v>10</v>
      </c>
      <c r="H16" s="49">
        <f t="shared" si="2"/>
        <v>5.251438894257026</v>
      </c>
      <c r="I16" s="47">
        <v>6</v>
      </c>
      <c r="J16" s="49">
        <f t="shared" si="3"/>
        <v>3.1939867875413226</v>
      </c>
      <c r="K16" s="47">
        <v>6</v>
      </c>
      <c r="L16" s="49">
        <f t="shared" si="4"/>
        <v>2.9142482453797021</v>
      </c>
      <c r="M16" s="47">
        <v>5</v>
      </c>
      <c r="N16" s="49">
        <f t="shared" si="5"/>
        <v>2.2382380589999551</v>
      </c>
      <c r="O16" s="47">
        <v>4</v>
      </c>
      <c r="P16" s="49">
        <f t="shared" si="6"/>
        <v>1.7336581052850568</v>
      </c>
      <c r="Q16" s="47">
        <v>4</v>
      </c>
      <c r="R16" s="49">
        <f t="shared" si="7"/>
        <v>1.7806981226990042</v>
      </c>
      <c r="S16" s="47">
        <v>3</v>
      </c>
      <c r="T16" s="49">
        <f t="shared" si="8"/>
        <v>1.5610202828568751</v>
      </c>
      <c r="U16" s="47">
        <v>2</v>
      </c>
      <c r="V16" s="49">
        <f t="shared" si="9"/>
        <v>1.2561946096689298</v>
      </c>
      <c r="W16" s="47">
        <v>8</v>
      </c>
      <c r="X16" s="49">
        <f t="shared" si="10"/>
        <v>5.5470039245052769</v>
      </c>
      <c r="Y16" s="47">
        <v>5</v>
      </c>
      <c r="Z16" s="49">
        <f t="shared" si="11"/>
        <v>3.5483138412626323</v>
      </c>
      <c r="AA16" s="47">
        <v>10</v>
      </c>
      <c r="AB16" s="49">
        <f t="shared" si="12"/>
        <v>8.0433698502324535</v>
      </c>
      <c r="AC16" s="47">
        <v>9</v>
      </c>
      <c r="AD16" s="49">
        <f t="shared" si="13"/>
        <v>9.166369608392321</v>
      </c>
      <c r="AE16" s="47">
        <v>17</v>
      </c>
      <c r="AF16" s="49">
        <f t="shared" si="14"/>
        <v>24.85016810407835</v>
      </c>
      <c r="AG16" s="47">
        <v>13</v>
      </c>
      <c r="AH16" s="49">
        <f t="shared" si="15"/>
        <v>27.637817037651207</v>
      </c>
      <c r="AI16" s="47">
        <v>18</v>
      </c>
      <c r="AJ16" s="49">
        <f t="shared" si="16"/>
        <v>26.295414371904808</v>
      </c>
      <c r="AL16" s="61">
        <v>2495764</v>
      </c>
      <c r="AM16" s="38">
        <v>189917</v>
      </c>
      <c r="AN16" s="38">
        <v>190424</v>
      </c>
      <c r="AO16" s="38">
        <v>187853</v>
      </c>
      <c r="AP16" s="38">
        <v>205885</v>
      </c>
      <c r="AQ16" s="38">
        <v>223390</v>
      </c>
      <c r="AR16" s="38">
        <v>230726</v>
      </c>
      <c r="AS16" s="38">
        <v>224631</v>
      </c>
      <c r="AT16" s="38">
        <v>192182</v>
      </c>
      <c r="AU16" s="38">
        <v>159211</v>
      </c>
      <c r="AV16" s="38">
        <v>144222</v>
      </c>
      <c r="AW16" s="38">
        <v>140912</v>
      </c>
      <c r="AX16" s="38">
        <v>124326</v>
      </c>
      <c r="AY16" s="38">
        <v>98185</v>
      </c>
      <c r="AZ16" s="38">
        <v>68410</v>
      </c>
      <c r="BA16" s="38">
        <v>47037</v>
      </c>
      <c r="BB16" s="38">
        <v>68453</v>
      </c>
    </row>
    <row r="17" spans="1:54" ht="12" x14ac:dyDescent="0.25">
      <c r="A17" s="47" t="s">
        <v>115</v>
      </c>
      <c r="B17" s="48" t="s">
        <v>154</v>
      </c>
      <c r="C17" s="45">
        <f t="shared" si="17"/>
        <v>125</v>
      </c>
      <c r="D17" s="46">
        <f t="shared" si="0"/>
        <v>5.0084863793211216</v>
      </c>
      <c r="E17" s="47">
        <v>0</v>
      </c>
      <c r="F17" s="49">
        <f t="shared" si="1"/>
        <v>0</v>
      </c>
      <c r="G17" s="47">
        <v>0</v>
      </c>
      <c r="H17" s="49">
        <f t="shared" si="2"/>
        <v>0</v>
      </c>
      <c r="I17" s="47">
        <v>1</v>
      </c>
      <c r="J17" s="49">
        <f t="shared" si="3"/>
        <v>0.53233113125688702</v>
      </c>
      <c r="K17" s="47">
        <v>10</v>
      </c>
      <c r="L17" s="49">
        <f t="shared" si="4"/>
        <v>4.857080408966171</v>
      </c>
      <c r="M17" s="47">
        <v>28</v>
      </c>
      <c r="N17" s="49">
        <f t="shared" si="5"/>
        <v>12.53413313039975</v>
      </c>
      <c r="O17" s="47">
        <v>26</v>
      </c>
      <c r="P17" s="49">
        <f t="shared" si="6"/>
        <v>11.26877768435287</v>
      </c>
      <c r="Q17" s="47">
        <v>23</v>
      </c>
      <c r="R17" s="49">
        <f t="shared" si="7"/>
        <v>10.239014205519274</v>
      </c>
      <c r="S17" s="47">
        <v>13</v>
      </c>
      <c r="T17" s="49">
        <f t="shared" si="8"/>
        <v>6.764421225713126</v>
      </c>
      <c r="U17" s="47">
        <v>12</v>
      </c>
      <c r="V17" s="49">
        <f t="shared" si="9"/>
        <v>7.5371676580135798</v>
      </c>
      <c r="W17" s="47">
        <v>3</v>
      </c>
      <c r="X17" s="49">
        <f t="shared" si="10"/>
        <v>2.0801264716894785</v>
      </c>
      <c r="Y17" s="47">
        <v>2</v>
      </c>
      <c r="Z17" s="49">
        <f t="shared" si="11"/>
        <v>1.4193255365050528</v>
      </c>
      <c r="AA17" s="47">
        <v>1</v>
      </c>
      <c r="AB17" s="49">
        <f t="shared" si="12"/>
        <v>0.80433698502324535</v>
      </c>
      <c r="AC17" s="47"/>
      <c r="AD17" s="49">
        <f t="shared" si="13"/>
        <v>0</v>
      </c>
      <c r="AE17" s="47">
        <v>3</v>
      </c>
      <c r="AF17" s="49">
        <f t="shared" si="14"/>
        <v>4.3853237830726499</v>
      </c>
      <c r="AG17" s="47">
        <v>1</v>
      </c>
      <c r="AH17" s="49">
        <f t="shared" si="15"/>
        <v>2.1259859259731702</v>
      </c>
      <c r="AI17" s="47">
        <v>2</v>
      </c>
      <c r="AJ17" s="49">
        <f t="shared" si="16"/>
        <v>2.9217127079894234</v>
      </c>
      <c r="AL17" s="61">
        <v>2495764</v>
      </c>
      <c r="AM17" s="38">
        <v>189917</v>
      </c>
      <c r="AN17" s="38">
        <v>190424</v>
      </c>
      <c r="AO17" s="38">
        <v>187853</v>
      </c>
      <c r="AP17" s="38">
        <v>205885</v>
      </c>
      <c r="AQ17" s="38">
        <v>223390</v>
      </c>
      <c r="AR17" s="38">
        <v>230726</v>
      </c>
      <c r="AS17" s="38">
        <v>224631</v>
      </c>
      <c r="AT17" s="38">
        <v>192182</v>
      </c>
      <c r="AU17" s="38">
        <v>159211</v>
      </c>
      <c r="AV17" s="38">
        <v>144222</v>
      </c>
      <c r="AW17" s="38">
        <v>140912</v>
      </c>
      <c r="AX17" s="38">
        <v>124326</v>
      </c>
      <c r="AY17" s="38">
        <v>98185</v>
      </c>
      <c r="AZ17" s="38">
        <v>68410</v>
      </c>
      <c r="BA17" s="38">
        <v>47037</v>
      </c>
      <c r="BB17" s="38">
        <v>68453</v>
      </c>
    </row>
    <row r="18" spans="1:54" ht="12" x14ac:dyDescent="0.25">
      <c r="A18" s="47" t="s">
        <v>82</v>
      </c>
      <c r="B18" s="48" t="s">
        <v>83</v>
      </c>
      <c r="C18" s="45">
        <f t="shared" si="17"/>
        <v>111</v>
      </c>
      <c r="D18" s="46">
        <f t="shared" si="0"/>
        <v>4.4475359048371566</v>
      </c>
      <c r="E18" s="47">
        <v>1</v>
      </c>
      <c r="F18" s="49">
        <f t="shared" si="1"/>
        <v>0.5265458068524671</v>
      </c>
      <c r="G18" s="47">
        <v>0</v>
      </c>
      <c r="H18" s="49">
        <f t="shared" si="2"/>
        <v>0</v>
      </c>
      <c r="I18" s="47">
        <v>0</v>
      </c>
      <c r="J18" s="49">
        <f t="shared" si="3"/>
        <v>0</v>
      </c>
      <c r="K18" s="47">
        <v>0</v>
      </c>
      <c r="L18" s="49">
        <f t="shared" si="4"/>
        <v>0</v>
      </c>
      <c r="M18" s="47">
        <v>0</v>
      </c>
      <c r="N18" s="49">
        <f t="shared" si="5"/>
        <v>0</v>
      </c>
      <c r="O18" s="47">
        <v>1</v>
      </c>
      <c r="P18" s="49">
        <f t="shared" si="6"/>
        <v>0.4334145263212642</v>
      </c>
      <c r="Q18" s="47">
        <v>1</v>
      </c>
      <c r="R18" s="49">
        <f t="shared" si="7"/>
        <v>0.44517453067475105</v>
      </c>
      <c r="S18" s="47">
        <v>3</v>
      </c>
      <c r="T18" s="49">
        <f t="shared" si="8"/>
        <v>1.5610202828568751</v>
      </c>
      <c r="U18" s="47">
        <v>3</v>
      </c>
      <c r="V18" s="49">
        <f t="shared" si="9"/>
        <v>1.8842919145033949</v>
      </c>
      <c r="W18" s="47">
        <v>4</v>
      </c>
      <c r="X18" s="49">
        <f t="shared" si="10"/>
        <v>2.7735019622526385</v>
      </c>
      <c r="Y18" s="47">
        <v>3</v>
      </c>
      <c r="Z18" s="49">
        <f t="shared" si="11"/>
        <v>2.1289883047575793</v>
      </c>
      <c r="AA18" s="47">
        <v>11</v>
      </c>
      <c r="AB18" s="49">
        <f t="shared" si="12"/>
        <v>8.847706835255698</v>
      </c>
      <c r="AC18" s="47">
        <v>19</v>
      </c>
      <c r="AD18" s="49">
        <f t="shared" si="13"/>
        <v>19.351224728828232</v>
      </c>
      <c r="AE18" s="47">
        <v>19</v>
      </c>
      <c r="AF18" s="49">
        <f t="shared" si="14"/>
        <v>27.773717292793453</v>
      </c>
      <c r="AG18" s="47">
        <v>13</v>
      </c>
      <c r="AH18" s="49">
        <f t="shared" si="15"/>
        <v>27.637817037651207</v>
      </c>
      <c r="AI18" s="47">
        <v>33</v>
      </c>
      <c r="AJ18" s="49">
        <f t="shared" si="16"/>
        <v>48.208259681825488</v>
      </c>
      <c r="AL18" s="61">
        <v>2495764</v>
      </c>
      <c r="AM18" s="38">
        <v>189917</v>
      </c>
      <c r="AN18" s="38">
        <v>190424</v>
      </c>
      <c r="AO18" s="38">
        <v>187853</v>
      </c>
      <c r="AP18" s="38">
        <v>205885</v>
      </c>
      <c r="AQ18" s="38">
        <v>223390</v>
      </c>
      <c r="AR18" s="38">
        <v>230726</v>
      </c>
      <c r="AS18" s="38">
        <v>224631</v>
      </c>
      <c r="AT18" s="38">
        <v>192182</v>
      </c>
      <c r="AU18" s="38">
        <v>159211</v>
      </c>
      <c r="AV18" s="38">
        <v>144222</v>
      </c>
      <c r="AW18" s="38">
        <v>140912</v>
      </c>
      <c r="AX18" s="38">
        <v>124326</v>
      </c>
      <c r="AY18" s="38">
        <v>98185</v>
      </c>
      <c r="AZ18" s="38">
        <v>68410</v>
      </c>
      <c r="BA18" s="38">
        <v>47037</v>
      </c>
      <c r="BB18" s="38">
        <v>68453</v>
      </c>
    </row>
    <row r="19" spans="1:54" ht="12" x14ac:dyDescent="0.25">
      <c r="A19" s="47" t="s">
        <v>130</v>
      </c>
      <c r="B19" s="48" t="s">
        <v>131</v>
      </c>
      <c r="C19" s="45">
        <f t="shared" si="17"/>
        <v>111</v>
      </c>
      <c r="D19" s="46">
        <f t="shared" si="0"/>
        <v>4.4475359048371566</v>
      </c>
      <c r="E19" s="47">
        <v>8</v>
      </c>
      <c r="F19" s="49">
        <f t="shared" si="1"/>
        <v>4.2123664548197368</v>
      </c>
      <c r="G19" s="47">
        <v>4</v>
      </c>
      <c r="H19" s="49">
        <f t="shared" si="2"/>
        <v>2.1005755577028107</v>
      </c>
      <c r="I19" s="47">
        <v>4</v>
      </c>
      <c r="J19" s="49">
        <f t="shared" si="3"/>
        <v>2.1293245250275481</v>
      </c>
      <c r="K19" s="47">
        <v>2</v>
      </c>
      <c r="L19" s="49">
        <f t="shared" si="4"/>
        <v>0.97141608179323402</v>
      </c>
      <c r="M19" s="47">
        <v>3</v>
      </c>
      <c r="N19" s="49">
        <f t="shared" si="5"/>
        <v>1.3429428353999731</v>
      </c>
      <c r="O19" s="47">
        <v>7</v>
      </c>
      <c r="P19" s="49">
        <f t="shared" si="6"/>
        <v>3.0339016842488493</v>
      </c>
      <c r="Q19" s="47">
        <v>8</v>
      </c>
      <c r="R19" s="49">
        <f t="shared" si="7"/>
        <v>3.5613962453980084</v>
      </c>
      <c r="S19" s="47">
        <v>7</v>
      </c>
      <c r="T19" s="49">
        <f t="shared" si="8"/>
        <v>3.6423806599993753</v>
      </c>
      <c r="U19" s="47">
        <v>6</v>
      </c>
      <c r="V19" s="49">
        <f t="shared" si="9"/>
        <v>3.7685838290067899</v>
      </c>
      <c r="W19" s="47">
        <v>9</v>
      </c>
      <c r="X19" s="49">
        <f t="shared" si="10"/>
        <v>6.2403794150684364</v>
      </c>
      <c r="Y19" s="47">
        <v>12</v>
      </c>
      <c r="Z19" s="49">
        <f t="shared" si="11"/>
        <v>8.5159532190303171</v>
      </c>
      <c r="AA19" s="47">
        <v>10</v>
      </c>
      <c r="AB19" s="49">
        <f t="shared" si="12"/>
        <v>8.0433698502324535</v>
      </c>
      <c r="AC19" s="47">
        <v>8</v>
      </c>
      <c r="AD19" s="49">
        <f t="shared" si="13"/>
        <v>8.1478840963487293</v>
      </c>
      <c r="AE19" s="47">
        <v>5</v>
      </c>
      <c r="AF19" s="49">
        <f t="shared" si="14"/>
        <v>7.3088729717877499</v>
      </c>
      <c r="AG19" s="47">
        <v>11</v>
      </c>
      <c r="AH19" s="49">
        <f t="shared" si="15"/>
        <v>23.38584518570487</v>
      </c>
      <c r="AI19" s="47">
        <v>7</v>
      </c>
      <c r="AJ19" s="49">
        <f t="shared" si="16"/>
        <v>10.225994477962981</v>
      </c>
      <c r="AL19" s="61">
        <v>2495764</v>
      </c>
      <c r="AM19" s="38">
        <v>189917</v>
      </c>
      <c r="AN19" s="38">
        <v>190424</v>
      </c>
      <c r="AO19" s="38">
        <v>187853</v>
      </c>
      <c r="AP19" s="38">
        <v>205885</v>
      </c>
      <c r="AQ19" s="38">
        <v>223390</v>
      </c>
      <c r="AR19" s="38">
        <v>230726</v>
      </c>
      <c r="AS19" s="38">
        <v>224631</v>
      </c>
      <c r="AT19" s="38">
        <v>192182</v>
      </c>
      <c r="AU19" s="38">
        <v>159211</v>
      </c>
      <c r="AV19" s="38">
        <v>144222</v>
      </c>
      <c r="AW19" s="38">
        <v>140912</v>
      </c>
      <c r="AX19" s="38">
        <v>124326</v>
      </c>
      <c r="AY19" s="38">
        <v>98185</v>
      </c>
      <c r="AZ19" s="38">
        <v>68410</v>
      </c>
      <c r="BA19" s="38">
        <v>47037</v>
      </c>
      <c r="BB19" s="38">
        <v>68453</v>
      </c>
    </row>
    <row r="20" spans="1:54" ht="12" x14ac:dyDescent="0.25">
      <c r="A20" s="47" t="s">
        <v>134</v>
      </c>
      <c r="B20" s="48" t="s">
        <v>135</v>
      </c>
      <c r="C20" s="45">
        <f t="shared" si="17"/>
        <v>108</v>
      </c>
      <c r="D20" s="46">
        <f t="shared" si="0"/>
        <v>4.3273322317334495</v>
      </c>
      <c r="E20" s="47">
        <v>0</v>
      </c>
      <c r="F20" s="49">
        <f t="shared" si="1"/>
        <v>0</v>
      </c>
      <c r="G20" s="47">
        <v>0</v>
      </c>
      <c r="H20" s="49">
        <f t="shared" si="2"/>
        <v>0</v>
      </c>
      <c r="I20" s="47">
        <v>1</v>
      </c>
      <c r="J20" s="49">
        <f t="shared" si="3"/>
        <v>0.53233113125688702</v>
      </c>
      <c r="K20" s="47">
        <v>1</v>
      </c>
      <c r="L20" s="49">
        <f t="shared" si="4"/>
        <v>0.48570804089661701</v>
      </c>
      <c r="M20" s="47">
        <v>4</v>
      </c>
      <c r="N20" s="49">
        <f t="shared" si="5"/>
        <v>1.7905904471999641</v>
      </c>
      <c r="O20" s="47">
        <v>5</v>
      </c>
      <c r="P20" s="49">
        <f t="shared" si="6"/>
        <v>2.1670726316063207</v>
      </c>
      <c r="Q20" s="47">
        <v>11</v>
      </c>
      <c r="R20" s="49">
        <f t="shared" si="7"/>
        <v>4.8969198374222609</v>
      </c>
      <c r="S20" s="47">
        <v>6</v>
      </c>
      <c r="T20" s="49">
        <f t="shared" si="8"/>
        <v>3.1220405657137502</v>
      </c>
      <c r="U20" s="47">
        <v>12</v>
      </c>
      <c r="V20" s="49">
        <f t="shared" si="9"/>
        <v>7.5371676580135798</v>
      </c>
      <c r="W20" s="47">
        <v>15</v>
      </c>
      <c r="X20" s="49">
        <f t="shared" si="10"/>
        <v>10.400632358447393</v>
      </c>
      <c r="Y20" s="47">
        <v>10</v>
      </c>
      <c r="Z20" s="49">
        <f t="shared" si="11"/>
        <v>7.0966276825252645</v>
      </c>
      <c r="AA20" s="47">
        <v>14</v>
      </c>
      <c r="AB20" s="49">
        <f t="shared" si="12"/>
        <v>11.260717790325435</v>
      </c>
      <c r="AC20" s="47">
        <v>13</v>
      </c>
      <c r="AD20" s="49">
        <f t="shared" si="13"/>
        <v>13.240311656566686</v>
      </c>
      <c r="AE20" s="47">
        <v>4</v>
      </c>
      <c r="AF20" s="49">
        <f t="shared" si="14"/>
        <v>5.8470983774302008</v>
      </c>
      <c r="AG20" s="47">
        <v>4</v>
      </c>
      <c r="AH20" s="49">
        <f t="shared" si="15"/>
        <v>8.5039437038926806</v>
      </c>
      <c r="AI20" s="47">
        <v>8</v>
      </c>
      <c r="AJ20" s="49">
        <f t="shared" si="16"/>
        <v>11.686850831957694</v>
      </c>
      <c r="AL20" s="61">
        <v>2495764</v>
      </c>
      <c r="AM20" s="38">
        <v>189917</v>
      </c>
      <c r="AN20" s="38">
        <v>190424</v>
      </c>
      <c r="AO20" s="38">
        <v>187853</v>
      </c>
      <c r="AP20" s="38">
        <v>205885</v>
      </c>
      <c r="AQ20" s="38">
        <v>223390</v>
      </c>
      <c r="AR20" s="38">
        <v>230726</v>
      </c>
      <c r="AS20" s="38">
        <v>224631</v>
      </c>
      <c r="AT20" s="38">
        <v>192182</v>
      </c>
      <c r="AU20" s="38">
        <v>159211</v>
      </c>
      <c r="AV20" s="38">
        <v>144222</v>
      </c>
      <c r="AW20" s="38">
        <v>140912</v>
      </c>
      <c r="AX20" s="38">
        <v>124326</v>
      </c>
      <c r="AY20" s="38">
        <v>98185</v>
      </c>
      <c r="AZ20" s="38">
        <v>68410</v>
      </c>
      <c r="BA20" s="38">
        <v>47037</v>
      </c>
      <c r="BB20" s="38">
        <v>68453</v>
      </c>
    </row>
    <row r="21" spans="1:54" ht="12" x14ac:dyDescent="0.25">
      <c r="A21" s="34"/>
      <c r="B21" s="51" t="s">
        <v>176</v>
      </c>
      <c r="C21" s="39">
        <f t="shared" si="17"/>
        <v>837</v>
      </c>
      <c r="D21" s="52">
        <f t="shared" si="0"/>
        <v>33.53682479593423</v>
      </c>
      <c r="E21" s="35">
        <v>20</v>
      </c>
      <c r="F21" s="53">
        <f t="shared" si="1"/>
        <v>10.530916137049342</v>
      </c>
      <c r="G21" s="35">
        <v>10</v>
      </c>
      <c r="H21" s="53">
        <f t="shared" si="2"/>
        <v>5.251438894257026</v>
      </c>
      <c r="I21" s="35">
        <v>11</v>
      </c>
      <c r="J21" s="53">
        <f t="shared" si="3"/>
        <v>5.855642443825757</v>
      </c>
      <c r="K21" s="35">
        <v>11</v>
      </c>
      <c r="L21" s="53">
        <f t="shared" si="4"/>
        <v>5.3427884498627876</v>
      </c>
      <c r="M21" s="35">
        <v>11</v>
      </c>
      <c r="N21" s="53">
        <f t="shared" si="5"/>
        <v>4.9241237297999021</v>
      </c>
      <c r="O21" s="35">
        <v>18</v>
      </c>
      <c r="P21" s="53">
        <f t="shared" si="6"/>
        <v>7.801461473782755</v>
      </c>
      <c r="Q21" s="35">
        <v>18</v>
      </c>
      <c r="R21" s="53">
        <f t="shared" si="7"/>
        <v>8.0131415521455178</v>
      </c>
      <c r="S21" s="35">
        <v>21</v>
      </c>
      <c r="T21" s="53">
        <f t="shared" si="8"/>
        <v>10.927141979998126</v>
      </c>
      <c r="U21" s="35">
        <v>24</v>
      </c>
      <c r="V21" s="53">
        <f t="shared" si="9"/>
        <v>15.07433531602716</v>
      </c>
      <c r="W21" s="35">
        <v>44</v>
      </c>
      <c r="X21" s="53">
        <f t="shared" si="10"/>
        <v>30.508521584779018</v>
      </c>
      <c r="Y21" s="35">
        <v>79</v>
      </c>
      <c r="Z21" s="53">
        <f t="shared" si="11"/>
        <v>56.063358691949581</v>
      </c>
      <c r="AA21" s="35">
        <v>96</v>
      </c>
      <c r="AB21" s="53">
        <f t="shared" si="12"/>
        <v>77.216350562231554</v>
      </c>
      <c r="AC21" s="35">
        <v>122</v>
      </c>
      <c r="AD21" s="53">
        <f t="shared" si="13"/>
        <v>124.25523246931813</v>
      </c>
      <c r="AE21" s="35">
        <v>122</v>
      </c>
      <c r="AF21" s="53">
        <f t="shared" si="14"/>
        <v>178.33650051162113</v>
      </c>
      <c r="AG21" s="35">
        <v>86</v>
      </c>
      <c r="AH21" s="53">
        <f t="shared" si="15"/>
        <v>182.83478963369262</v>
      </c>
      <c r="AI21" s="35">
        <v>144</v>
      </c>
      <c r="AJ21" s="53">
        <f t="shared" si="16"/>
        <v>210.36331497523847</v>
      </c>
      <c r="AL21" s="61">
        <v>2495764</v>
      </c>
      <c r="AM21" s="38">
        <v>189917</v>
      </c>
      <c r="AN21" s="38">
        <v>190424</v>
      </c>
      <c r="AO21" s="38">
        <v>187853</v>
      </c>
      <c r="AP21" s="38">
        <v>205885</v>
      </c>
      <c r="AQ21" s="38">
        <v>223390</v>
      </c>
      <c r="AR21" s="38">
        <v>230726</v>
      </c>
      <c r="AS21" s="38">
        <v>224631</v>
      </c>
      <c r="AT21" s="38">
        <v>192182</v>
      </c>
      <c r="AU21" s="38">
        <v>159211</v>
      </c>
      <c r="AV21" s="38">
        <v>144222</v>
      </c>
      <c r="AW21" s="38">
        <v>140912</v>
      </c>
      <c r="AX21" s="38">
        <v>124326</v>
      </c>
      <c r="AY21" s="38">
        <v>98185</v>
      </c>
      <c r="AZ21" s="38">
        <v>68410</v>
      </c>
      <c r="BA21" s="38">
        <v>47037</v>
      </c>
      <c r="BB21" s="38">
        <v>68453</v>
      </c>
    </row>
    <row r="22" spans="1:54" ht="12" x14ac:dyDescent="0.25">
      <c r="A22" s="83"/>
      <c r="B22" s="63"/>
      <c r="C22" s="43"/>
      <c r="D22" s="46"/>
      <c r="E22" s="47"/>
      <c r="F22" s="49"/>
      <c r="G22" s="47"/>
      <c r="H22" s="49"/>
      <c r="I22" s="47"/>
      <c r="J22" s="49"/>
      <c r="K22" s="47"/>
      <c r="L22" s="49"/>
      <c r="M22" s="47"/>
      <c r="N22" s="49"/>
      <c r="O22" s="47"/>
      <c r="P22" s="49"/>
      <c r="Q22" s="47"/>
      <c r="R22" s="49"/>
      <c r="S22" s="47"/>
      <c r="T22" s="49"/>
      <c r="U22" s="47"/>
      <c r="V22" s="49"/>
      <c r="W22" s="47"/>
      <c r="X22" s="49"/>
      <c r="Y22" s="47"/>
      <c r="Z22" s="49"/>
      <c r="AA22" s="47"/>
      <c r="AB22" s="49"/>
      <c r="AC22" s="47"/>
      <c r="AD22" s="49"/>
      <c r="AE22" s="47"/>
      <c r="AF22" s="49"/>
      <c r="AG22" s="47"/>
      <c r="AH22" s="49"/>
      <c r="AI22" s="47"/>
      <c r="AJ22" s="49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</row>
    <row r="23" spans="1:54" ht="14.25" customHeight="1" x14ac:dyDescent="0.2">
      <c r="A23" s="31" t="s">
        <v>275</v>
      </c>
      <c r="AB23" s="64"/>
      <c r="AM23" s="65"/>
    </row>
    <row r="24" spans="1:54" ht="13.2" x14ac:dyDescent="0.25"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T24" s="66"/>
      <c r="AU24" s="38"/>
    </row>
  </sheetData>
  <mergeCells count="22">
    <mergeCell ref="S6:T6"/>
    <mergeCell ref="A5:B7"/>
    <mergeCell ref="C5:AJ5"/>
    <mergeCell ref="C6:D6"/>
    <mergeCell ref="E6:F6"/>
    <mergeCell ref="G6:H6"/>
    <mergeCell ref="A1:AL1"/>
    <mergeCell ref="A2:AL2"/>
    <mergeCell ref="A3:AL3"/>
    <mergeCell ref="I6:J6"/>
    <mergeCell ref="K6:L6"/>
    <mergeCell ref="M6:N6"/>
    <mergeCell ref="O6:P6"/>
    <mergeCell ref="Q6:R6"/>
    <mergeCell ref="AG6:AH6"/>
    <mergeCell ref="AI6:AJ6"/>
    <mergeCell ref="U6:V6"/>
    <mergeCell ref="W6:X6"/>
    <mergeCell ref="Y6:Z6"/>
    <mergeCell ref="AA6:AB6"/>
    <mergeCell ref="AC6:AD6"/>
    <mergeCell ref="AE6:AF6"/>
  </mergeCells>
  <pageMargins left="0.21" right="0.23" top="2.1" bottom="1" header="0" footer="0"/>
  <pageSetup orientation="landscape" horizontalDpi="180" verticalDpi="18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E4AFC-9488-4711-AD4C-9D165EF7D372}">
  <dimension ref="A1:BB24"/>
  <sheetViews>
    <sheetView zoomScale="110" zoomScaleNormal="110" workbookViewId="0">
      <selection activeCell="M12" sqref="M12"/>
    </sheetView>
  </sheetViews>
  <sheetFormatPr baseColWidth="10" defaultRowHeight="10.199999999999999" x14ac:dyDescent="0.2"/>
  <cols>
    <col min="1" max="1" width="7.109375" style="32" customWidth="1"/>
    <col min="2" max="2" width="36.5546875" style="32" customWidth="1"/>
    <col min="3" max="4" width="6.44140625" style="36" customWidth="1"/>
    <col min="5" max="6" width="5.6640625" style="32" customWidth="1"/>
    <col min="7" max="8" width="5.5546875" style="32" customWidth="1"/>
    <col min="9" max="25" width="6.109375" style="32" customWidth="1"/>
    <col min="26" max="26" width="6.5546875" style="32" bestFit="1" customWidth="1"/>
    <col min="27" max="27" width="6.109375" style="32" customWidth="1"/>
    <col min="28" max="28" width="6.5546875" style="32" bestFit="1" customWidth="1"/>
    <col min="29" max="29" width="6.109375" style="32" customWidth="1"/>
    <col min="30" max="30" width="6.5546875" style="32" bestFit="1" customWidth="1"/>
    <col min="31" max="31" width="6.109375" style="32" customWidth="1"/>
    <col min="32" max="32" width="6.5546875" style="32" bestFit="1" customWidth="1"/>
    <col min="33" max="33" width="6.109375" style="32" customWidth="1"/>
    <col min="34" max="35" width="6.5546875" style="32" customWidth="1"/>
    <col min="36" max="36" width="7.6640625" style="32" bestFit="1" customWidth="1"/>
    <col min="37" max="37" width="11.5546875" style="32"/>
    <col min="38" max="54" width="0" style="32" hidden="1" customWidth="1"/>
    <col min="55" max="253" width="11.5546875" style="32"/>
    <col min="254" max="254" width="7.109375" style="32" customWidth="1"/>
    <col min="255" max="255" width="36.5546875" style="32" customWidth="1"/>
    <col min="256" max="257" width="6.44140625" style="32" customWidth="1"/>
    <col min="258" max="259" width="5.6640625" style="32" customWidth="1"/>
    <col min="260" max="261" width="5.5546875" style="32" customWidth="1"/>
    <col min="262" max="278" width="6.109375" style="32" customWidth="1"/>
    <col min="279" max="279" width="6.5546875" style="32" bestFit="1" customWidth="1"/>
    <col min="280" max="280" width="6.109375" style="32" customWidth="1"/>
    <col min="281" max="281" width="6.5546875" style="32" bestFit="1" customWidth="1"/>
    <col min="282" max="282" width="6.109375" style="32" customWidth="1"/>
    <col min="283" max="283" width="6.5546875" style="32" bestFit="1" customWidth="1"/>
    <col min="284" max="284" width="6.109375" style="32" customWidth="1"/>
    <col min="285" max="285" width="6.5546875" style="32" bestFit="1" customWidth="1"/>
    <col min="286" max="286" width="6.109375" style="32" customWidth="1"/>
    <col min="287" max="288" width="6.5546875" style="32" customWidth="1"/>
    <col min="289" max="289" width="7.6640625" style="32" bestFit="1" customWidth="1"/>
    <col min="290" max="509" width="11.5546875" style="32"/>
    <col min="510" max="510" width="7.109375" style="32" customWidth="1"/>
    <col min="511" max="511" width="36.5546875" style="32" customWidth="1"/>
    <col min="512" max="513" width="6.44140625" style="32" customWidth="1"/>
    <col min="514" max="515" width="5.6640625" style="32" customWidth="1"/>
    <col min="516" max="517" width="5.5546875" style="32" customWidth="1"/>
    <col min="518" max="534" width="6.109375" style="32" customWidth="1"/>
    <col min="535" max="535" width="6.5546875" style="32" bestFit="1" customWidth="1"/>
    <col min="536" max="536" width="6.109375" style="32" customWidth="1"/>
    <col min="537" max="537" width="6.5546875" style="32" bestFit="1" customWidth="1"/>
    <col min="538" max="538" width="6.109375" style="32" customWidth="1"/>
    <col min="539" max="539" width="6.5546875" style="32" bestFit="1" customWidth="1"/>
    <col min="540" max="540" width="6.109375" style="32" customWidth="1"/>
    <col min="541" max="541" width="6.5546875" style="32" bestFit="1" customWidth="1"/>
    <col min="542" max="542" width="6.109375" style="32" customWidth="1"/>
    <col min="543" max="544" width="6.5546875" style="32" customWidth="1"/>
    <col min="545" max="545" width="7.6640625" style="32" bestFit="1" customWidth="1"/>
    <col min="546" max="765" width="11.5546875" style="32"/>
    <col min="766" max="766" width="7.109375" style="32" customWidth="1"/>
    <col min="767" max="767" width="36.5546875" style="32" customWidth="1"/>
    <col min="768" max="769" width="6.44140625" style="32" customWidth="1"/>
    <col min="770" max="771" width="5.6640625" style="32" customWidth="1"/>
    <col min="772" max="773" width="5.5546875" style="32" customWidth="1"/>
    <col min="774" max="790" width="6.109375" style="32" customWidth="1"/>
    <col min="791" max="791" width="6.5546875" style="32" bestFit="1" customWidth="1"/>
    <col min="792" max="792" width="6.109375" style="32" customWidth="1"/>
    <col min="793" max="793" width="6.5546875" style="32" bestFit="1" customWidth="1"/>
    <col min="794" max="794" width="6.109375" style="32" customWidth="1"/>
    <col min="795" max="795" width="6.5546875" style="32" bestFit="1" customWidth="1"/>
    <col min="796" max="796" width="6.109375" style="32" customWidth="1"/>
    <col min="797" max="797" width="6.5546875" style="32" bestFit="1" customWidth="1"/>
    <col min="798" max="798" width="6.109375" style="32" customWidth="1"/>
    <col min="799" max="800" width="6.5546875" style="32" customWidth="1"/>
    <col min="801" max="801" width="7.6640625" style="32" bestFit="1" customWidth="1"/>
    <col min="802" max="1021" width="11.5546875" style="32"/>
    <col min="1022" max="1022" width="7.109375" style="32" customWidth="1"/>
    <col min="1023" max="1023" width="36.5546875" style="32" customWidth="1"/>
    <col min="1024" max="1025" width="6.44140625" style="32" customWidth="1"/>
    <col min="1026" max="1027" width="5.6640625" style="32" customWidth="1"/>
    <col min="1028" max="1029" width="5.5546875" style="32" customWidth="1"/>
    <col min="1030" max="1046" width="6.109375" style="32" customWidth="1"/>
    <col min="1047" max="1047" width="6.5546875" style="32" bestFit="1" customWidth="1"/>
    <col min="1048" max="1048" width="6.109375" style="32" customWidth="1"/>
    <col min="1049" max="1049" width="6.5546875" style="32" bestFit="1" customWidth="1"/>
    <col min="1050" max="1050" width="6.109375" style="32" customWidth="1"/>
    <col min="1051" max="1051" width="6.5546875" style="32" bestFit="1" customWidth="1"/>
    <col min="1052" max="1052" width="6.109375" style="32" customWidth="1"/>
    <col min="1053" max="1053" width="6.5546875" style="32" bestFit="1" customWidth="1"/>
    <col min="1054" max="1054" width="6.109375" style="32" customWidth="1"/>
    <col min="1055" max="1056" width="6.5546875" style="32" customWidth="1"/>
    <col min="1057" max="1057" width="7.6640625" style="32" bestFit="1" customWidth="1"/>
    <col min="1058" max="1277" width="11.5546875" style="32"/>
    <col min="1278" max="1278" width="7.109375" style="32" customWidth="1"/>
    <col min="1279" max="1279" width="36.5546875" style="32" customWidth="1"/>
    <col min="1280" max="1281" width="6.44140625" style="32" customWidth="1"/>
    <col min="1282" max="1283" width="5.6640625" style="32" customWidth="1"/>
    <col min="1284" max="1285" width="5.5546875" style="32" customWidth="1"/>
    <col min="1286" max="1302" width="6.109375" style="32" customWidth="1"/>
    <col min="1303" max="1303" width="6.5546875" style="32" bestFit="1" customWidth="1"/>
    <col min="1304" max="1304" width="6.109375" style="32" customWidth="1"/>
    <col min="1305" max="1305" width="6.5546875" style="32" bestFit="1" customWidth="1"/>
    <col min="1306" max="1306" width="6.109375" style="32" customWidth="1"/>
    <col min="1307" max="1307" width="6.5546875" style="32" bestFit="1" customWidth="1"/>
    <col min="1308" max="1308" width="6.109375" style="32" customWidth="1"/>
    <col min="1309" max="1309" width="6.5546875" style="32" bestFit="1" customWidth="1"/>
    <col min="1310" max="1310" width="6.109375" style="32" customWidth="1"/>
    <col min="1311" max="1312" width="6.5546875" style="32" customWidth="1"/>
    <col min="1313" max="1313" width="7.6640625" style="32" bestFit="1" customWidth="1"/>
    <col min="1314" max="1533" width="11.5546875" style="32"/>
    <col min="1534" max="1534" width="7.109375" style="32" customWidth="1"/>
    <col min="1535" max="1535" width="36.5546875" style="32" customWidth="1"/>
    <col min="1536" max="1537" width="6.44140625" style="32" customWidth="1"/>
    <col min="1538" max="1539" width="5.6640625" style="32" customWidth="1"/>
    <col min="1540" max="1541" width="5.5546875" style="32" customWidth="1"/>
    <col min="1542" max="1558" width="6.109375" style="32" customWidth="1"/>
    <col min="1559" max="1559" width="6.5546875" style="32" bestFit="1" customWidth="1"/>
    <col min="1560" max="1560" width="6.109375" style="32" customWidth="1"/>
    <col min="1561" max="1561" width="6.5546875" style="32" bestFit="1" customWidth="1"/>
    <col min="1562" max="1562" width="6.109375" style="32" customWidth="1"/>
    <col min="1563" max="1563" width="6.5546875" style="32" bestFit="1" customWidth="1"/>
    <col min="1564" max="1564" width="6.109375" style="32" customWidth="1"/>
    <col min="1565" max="1565" width="6.5546875" style="32" bestFit="1" customWidth="1"/>
    <col min="1566" max="1566" width="6.109375" style="32" customWidth="1"/>
    <col min="1567" max="1568" width="6.5546875" style="32" customWidth="1"/>
    <col min="1569" max="1569" width="7.6640625" style="32" bestFit="1" customWidth="1"/>
    <col min="1570" max="1789" width="11.5546875" style="32"/>
    <col min="1790" max="1790" width="7.109375" style="32" customWidth="1"/>
    <col min="1791" max="1791" width="36.5546875" style="32" customWidth="1"/>
    <col min="1792" max="1793" width="6.44140625" style="32" customWidth="1"/>
    <col min="1794" max="1795" width="5.6640625" style="32" customWidth="1"/>
    <col min="1796" max="1797" width="5.5546875" style="32" customWidth="1"/>
    <col min="1798" max="1814" width="6.109375" style="32" customWidth="1"/>
    <col min="1815" max="1815" width="6.5546875" style="32" bestFit="1" customWidth="1"/>
    <col min="1816" max="1816" width="6.109375" style="32" customWidth="1"/>
    <col min="1817" max="1817" width="6.5546875" style="32" bestFit="1" customWidth="1"/>
    <col min="1818" max="1818" width="6.109375" style="32" customWidth="1"/>
    <col min="1819" max="1819" width="6.5546875" style="32" bestFit="1" customWidth="1"/>
    <col min="1820" max="1820" width="6.109375" style="32" customWidth="1"/>
    <col min="1821" max="1821" width="6.5546875" style="32" bestFit="1" customWidth="1"/>
    <col min="1822" max="1822" width="6.109375" style="32" customWidth="1"/>
    <col min="1823" max="1824" width="6.5546875" style="32" customWidth="1"/>
    <col min="1825" max="1825" width="7.6640625" style="32" bestFit="1" customWidth="1"/>
    <col min="1826" max="2045" width="11.5546875" style="32"/>
    <col min="2046" max="2046" width="7.109375" style="32" customWidth="1"/>
    <col min="2047" max="2047" width="36.5546875" style="32" customWidth="1"/>
    <col min="2048" max="2049" width="6.44140625" style="32" customWidth="1"/>
    <col min="2050" max="2051" width="5.6640625" style="32" customWidth="1"/>
    <col min="2052" max="2053" width="5.5546875" style="32" customWidth="1"/>
    <col min="2054" max="2070" width="6.109375" style="32" customWidth="1"/>
    <col min="2071" max="2071" width="6.5546875" style="32" bestFit="1" customWidth="1"/>
    <col min="2072" max="2072" width="6.109375" style="32" customWidth="1"/>
    <col min="2073" max="2073" width="6.5546875" style="32" bestFit="1" customWidth="1"/>
    <col min="2074" max="2074" width="6.109375" style="32" customWidth="1"/>
    <col min="2075" max="2075" width="6.5546875" style="32" bestFit="1" customWidth="1"/>
    <col min="2076" max="2076" width="6.109375" style="32" customWidth="1"/>
    <col min="2077" max="2077" width="6.5546875" style="32" bestFit="1" customWidth="1"/>
    <col min="2078" max="2078" width="6.109375" style="32" customWidth="1"/>
    <col min="2079" max="2080" width="6.5546875" style="32" customWidth="1"/>
    <col min="2081" max="2081" width="7.6640625" style="32" bestFit="1" customWidth="1"/>
    <col min="2082" max="2301" width="11.5546875" style="32"/>
    <col min="2302" max="2302" width="7.109375" style="32" customWidth="1"/>
    <col min="2303" max="2303" width="36.5546875" style="32" customWidth="1"/>
    <col min="2304" max="2305" width="6.44140625" style="32" customWidth="1"/>
    <col min="2306" max="2307" width="5.6640625" style="32" customWidth="1"/>
    <col min="2308" max="2309" width="5.5546875" style="32" customWidth="1"/>
    <col min="2310" max="2326" width="6.109375" style="32" customWidth="1"/>
    <col min="2327" max="2327" width="6.5546875" style="32" bestFit="1" customWidth="1"/>
    <col min="2328" max="2328" width="6.109375" style="32" customWidth="1"/>
    <col min="2329" max="2329" width="6.5546875" style="32" bestFit="1" customWidth="1"/>
    <col min="2330" max="2330" width="6.109375" style="32" customWidth="1"/>
    <col min="2331" max="2331" width="6.5546875" style="32" bestFit="1" customWidth="1"/>
    <col min="2332" max="2332" width="6.109375" style="32" customWidth="1"/>
    <col min="2333" max="2333" width="6.5546875" style="32" bestFit="1" customWidth="1"/>
    <col min="2334" max="2334" width="6.109375" style="32" customWidth="1"/>
    <col min="2335" max="2336" width="6.5546875" style="32" customWidth="1"/>
    <col min="2337" max="2337" width="7.6640625" style="32" bestFit="1" customWidth="1"/>
    <col min="2338" max="2557" width="11.5546875" style="32"/>
    <col min="2558" max="2558" width="7.109375" style="32" customWidth="1"/>
    <col min="2559" max="2559" width="36.5546875" style="32" customWidth="1"/>
    <col min="2560" max="2561" width="6.44140625" style="32" customWidth="1"/>
    <col min="2562" max="2563" width="5.6640625" style="32" customWidth="1"/>
    <col min="2564" max="2565" width="5.5546875" style="32" customWidth="1"/>
    <col min="2566" max="2582" width="6.109375" style="32" customWidth="1"/>
    <col min="2583" max="2583" width="6.5546875" style="32" bestFit="1" customWidth="1"/>
    <col min="2584" max="2584" width="6.109375" style="32" customWidth="1"/>
    <col min="2585" max="2585" width="6.5546875" style="32" bestFit="1" customWidth="1"/>
    <col min="2586" max="2586" width="6.109375" style="32" customWidth="1"/>
    <col min="2587" max="2587" width="6.5546875" style="32" bestFit="1" customWidth="1"/>
    <col min="2588" max="2588" width="6.109375" style="32" customWidth="1"/>
    <col min="2589" max="2589" width="6.5546875" style="32" bestFit="1" customWidth="1"/>
    <col min="2590" max="2590" width="6.109375" style="32" customWidth="1"/>
    <col min="2591" max="2592" width="6.5546875" style="32" customWidth="1"/>
    <col min="2593" max="2593" width="7.6640625" style="32" bestFit="1" customWidth="1"/>
    <col min="2594" max="2813" width="11.5546875" style="32"/>
    <col min="2814" max="2814" width="7.109375" style="32" customWidth="1"/>
    <col min="2815" max="2815" width="36.5546875" style="32" customWidth="1"/>
    <col min="2816" max="2817" width="6.44140625" style="32" customWidth="1"/>
    <col min="2818" max="2819" width="5.6640625" style="32" customWidth="1"/>
    <col min="2820" max="2821" width="5.5546875" style="32" customWidth="1"/>
    <col min="2822" max="2838" width="6.109375" style="32" customWidth="1"/>
    <col min="2839" max="2839" width="6.5546875" style="32" bestFit="1" customWidth="1"/>
    <col min="2840" max="2840" width="6.109375" style="32" customWidth="1"/>
    <col min="2841" max="2841" width="6.5546875" style="32" bestFit="1" customWidth="1"/>
    <col min="2842" max="2842" width="6.109375" style="32" customWidth="1"/>
    <col min="2843" max="2843" width="6.5546875" style="32" bestFit="1" customWidth="1"/>
    <col min="2844" max="2844" width="6.109375" style="32" customWidth="1"/>
    <col min="2845" max="2845" width="6.5546875" style="32" bestFit="1" customWidth="1"/>
    <col min="2846" max="2846" width="6.109375" style="32" customWidth="1"/>
    <col min="2847" max="2848" width="6.5546875" style="32" customWidth="1"/>
    <col min="2849" max="2849" width="7.6640625" style="32" bestFit="1" customWidth="1"/>
    <col min="2850" max="3069" width="11.5546875" style="32"/>
    <col min="3070" max="3070" width="7.109375" style="32" customWidth="1"/>
    <col min="3071" max="3071" width="36.5546875" style="32" customWidth="1"/>
    <col min="3072" max="3073" width="6.44140625" style="32" customWidth="1"/>
    <col min="3074" max="3075" width="5.6640625" style="32" customWidth="1"/>
    <col min="3076" max="3077" width="5.5546875" style="32" customWidth="1"/>
    <col min="3078" max="3094" width="6.109375" style="32" customWidth="1"/>
    <col min="3095" max="3095" width="6.5546875" style="32" bestFit="1" customWidth="1"/>
    <col min="3096" max="3096" width="6.109375" style="32" customWidth="1"/>
    <col min="3097" max="3097" width="6.5546875" style="32" bestFit="1" customWidth="1"/>
    <col min="3098" max="3098" width="6.109375" style="32" customWidth="1"/>
    <col min="3099" max="3099" width="6.5546875" style="32" bestFit="1" customWidth="1"/>
    <col min="3100" max="3100" width="6.109375" style="32" customWidth="1"/>
    <col min="3101" max="3101" width="6.5546875" style="32" bestFit="1" customWidth="1"/>
    <col min="3102" max="3102" width="6.109375" style="32" customWidth="1"/>
    <col min="3103" max="3104" width="6.5546875" style="32" customWidth="1"/>
    <col min="3105" max="3105" width="7.6640625" style="32" bestFit="1" customWidth="1"/>
    <col min="3106" max="3325" width="11.5546875" style="32"/>
    <col min="3326" max="3326" width="7.109375" style="32" customWidth="1"/>
    <col min="3327" max="3327" width="36.5546875" style="32" customWidth="1"/>
    <col min="3328" max="3329" width="6.44140625" style="32" customWidth="1"/>
    <col min="3330" max="3331" width="5.6640625" style="32" customWidth="1"/>
    <col min="3332" max="3333" width="5.5546875" style="32" customWidth="1"/>
    <col min="3334" max="3350" width="6.109375" style="32" customWidth="1"/>
    <col min="3351" max="3351" width="6.5546875" style="32" bestFit="1" customWidth="1"/>
    <col min="3352" max="3352" width="6.109375" style="32" customWidth="1"/>
    <col min="3353" max="3353" width="6.5546875" style="32" bestFit="1" customWidth="1"/>
    <col min="3354" max="3354" width="6.109375" style="32" customWidth="1"/>
    <col min="3355" max="3355" width="6.5546875" style="32" bestFit="1" customWidth="1"/>
    <col min="3356" max="3356" width="6.109375" style="32" customWidth="1"/>
    <col min="3357" max="3357" width="6.5546875" style="32" bestFit="1" customWidth="1"/>
    <col min="3358" max="3358" width="6.109375" style="32" customWidth="1"/>
    <col min="3359" max="3360" width="6.5546875" style="32" customWidth="1"/>
    <col min="3361" max="3361" width="7.6640625" style="32" bestFit="1" customWidth="1"/>
    <col min="3362" max="3581" width="11.5546875" style="32"/>
    <col min="3582" max="3582" width="7.109375" style="32" customWidth="1"/>
    <col min="3583" max="3583" width="36.5546875" style="32" customWidth="1"/>
    <col min="3584" max="3585" width="6.44140625" style="32" customWidth="1"/>
    <col min="3586" max="3587" width="5.6640625" style="32" customWidth="1"/>
    <col min="3588" max="3589" width="5.5546875" style="32" customWidth="1"/>
    <col min="3590" max="3606" width="6.109375" style="32" customWidth="1"/>
    <col min="3607" max="3607" width="6.5546875" style="32" bestFit="1" customWidth="1"/>
    <col min="3608" max="3608" width="6.109375" style="32" customWidth="1"/>
    <col min="3609" max="3609" width="6.5546875" style="32" bestFit="1" customWidth="1"/>
    <col min="3610" max="3610" width="6.109375" style="32" customWidth="1"/>
    <col min="3611" max="3611" width="6.5546875" style="32" bestFit="1" customWidth="1"/>
    <col min="3612" max="3612" width="6.109375" style="32" customWidth="1"/>
    <col min="3613" max="3613" width="6.5546875" style="32" bestFit="1" customWidth="1"/>
    <col min="3614" max="3614" width="6.109375" style="32" customWidth="1"/>
    <col min="3615" max="3616" width="6.5546875" style="32" customWidth="1"/>
    <col min="3617" max="3617" width="7.6640625" style="32" bestFit="1" customWidth="1"/>
    <col min="3618" max="3837" width="11.5546875" style="32"/>
    <col min="3838" max="3838" width="7.109375" style="32" customWidth="1"/>
    <col min="3839" max="3839" width="36.5546875" style="32" customWidth="1"/>
    <col min="3840" max="3841" width="6.44140625" style="32" customWidth="1"/>
    <col min="3842" max="3843" width="5.6640625" style="32" customWidth="1"/>
    <col min="3844" max="3845" width="5.5546875" style="32" customWidth="1"/>
    <col min="3846" max="3862" width="6.109375" style="32" customWidth="1"/>
    <col min="3863" max="3863" width="6.5546875" style="32" bestFit="1" customWidth="1"/>
    <col min="3864" max="3864" width="6.109375" style="32" customWidth="1"/>
    <col min="3865" max="3865" width="6.5546875" style="32" bestFit="1" customWidth="1"/>
    <col min="3866" max="3866" width="6.109375" style="32" customWidth="1"/>
    <col min="3867" max="3867" width="6.5546875" style="32" bestFit="1" customWidth="1"/>
    <col min="3868" max="3868" width="6.109375" style="32" customWidth="1"/>
    <col min="3869" max="3869" width="6.5546875" style="32" bestFit="1" customWidth="1"/>
    <col min="3870" max="3870" width="6.109375" style="32" customWidth="1"/>
    <col min="3871" max="3872" width="6.5546875" style="32" customWidth="1"/>
    <col min="3873" max="3873" width="7.6640625" style="32" bestFit="1" customWidth="1"/>
    <col min="3874" max="4093" width="11.5546875" style="32"/>
    <col min="4094" max="4094" width="7.109375" style="32" customWidth="1"/>
    <col min="4095" max="4095" width="36.5546875" style="32" customWidth="1"/>
    <col min="4096" max="4097" width="6.44140625" style="32" customWidth="1"/>
    <col min="4098" max="4099" width="5.6640625" style="32" customWidth="1"/>
    <col min="4100" max="4101" width="5.5546875" style="32" customWidth="1"/>
    <col min="4102" max="4118" width="6.109375" style="32" customWidth="1"/>
    <col min="4119" max="4119" width="6.5546875" style="32" bestFit="1" customWidth="1"/>
    <col min="4120" max="4120" width="6.109375" style="32" customWidth="1"/>
    <col min="4121" max="4121" width="6.5546875" style="32" bestFit="1" customWidth="1"/>
    <col min="4122" max="4122" width="6.109375" style="32" customWidth="1"/>
    <col min="4123" max="4123" width="6.5546875" style="32" bestFit="1" customWidth="1"/>
    <col min="4124" max="4124" width="6.109375" style="32" customWidth="1"/>
    <col min="4125" max="4125" width="6.5546875" style="32" bestFit="1" customWidth="1"/>
    <col min="4126" max="4126" width="6.109375" style="32" customWidth="1"/>
    <col min="4127" max="4128" width="6.5546875" style="32" customWidth="1"/>
    <col min="4129" max="4129" width="7.6640625" style="32" bestFit="1" customWidth="1"/>
    <col min="4130" max="4349" width="11.5546875" style="32"/>
    <col min="4350" max="4350" width="7.109375" style="32" customWidth="1"/>
    <col min="4351" max="4351" width="36.5546875" style="32" customWidth="1"/>
    <col min="4352" max="4353" width="6.44140625" style="32" customWidth="1"/>
    <col min="4354" max="4355" width="5.6640625" style="32" customWidth="1"/>
    <col min="4356" max="4357" width="5.5546875" style="32" customWidth="1"/>
    <col min="4358" max="4374" width="6.109375" style="32" customWidth="1"/>
    <col min="4375" max="4375" width="6.5546875" style="32" bestFit="1" customWidth="1"/>
    <col min="4376" max="4376" width="6.109375" style="32" customWidth="1"/>
    <col min="4377" max="4377" width="6.5546875" style="32" bestFit="1" customWidth="1"/>
    <col min="4378" max="4378" width="6.109375" style="32" customWidth="1"/>
    <col min="4379" max="4379" width="6.5546875" style="32" bestFit="1" customWidth="1"/>
    <col min="4380" max="4380" width="6.109375" style="32" customWidth="1"/>
    <col min="4381" max="4381" width="6.5546875" style="32" bestFit="1" customWidth="1"/>
    <col min="4382" max="4382" width="6.109375" style="32" customWidth="1"/>
    <col min="4383" max="4384" width="6.5546875" style="32" customWidth="1"/>
    <col min="4385" max="4385" width="7.6640625" style="32" bestFit="1" customWidth="1"/>
    <col min="4386" max="4605" width="11.5546875" style="32"/>
    <col min="4606" max="4606" width="7.109375" style="32" customWidth="1"/>
    <col min="4607" max="4607" width="36.5546875" style="32" customWidth="1"/>
    <col min="4608" max="4609" width="6.44140625" style="32" customWidth="1"/>
    <col min="4610" max="4611" width="5.6640625" style="32" customWidth="1"/>
    <col min="4612" max="4613" width="5.5546875" style="32" customWidth="1"/>
    <col min="4614" max="4630" width="6.109375" style="32" customWidth="1"/>
    <col min="4631" max="4631" width="6.5546875" style="32" bestFit="1" customWidth="1"/>
    <col min="4632" max="4632" width="6.109375" style="32" customWidth="1"/>
    <col min="4633" max="4633" width="6.5546875" style="32" bestFit="1" customWidth="1"/>
    <col min="4634" max="4634" width="6.109375" style="32" customWidth="1"/>
    <col min="4635" max="4635" width="6.5546875" style="32" bestFit="1" customWidth="1"/>
    <col min="4636" max="4636" width="6.109375" style="32" customWidth="1"/>
    <col min="4637" max="4637" width="6.5546875" style="32" bestFit="1" customWidth="1"/>
    <col min="4638" max="4638" width="6.109375" style="32" customWidth="1"/>
    <col min="4639" max="4640" width="6.5546875" style="32" customWidth="1"/>
    <col min="4641" max="4641" width="7.6640625" style="32" bestFit="1" customWidth="1"/>
    <col min="4642" max="4861" width="11.5546875" style="32"/>
    <col min="4862" max="4862" width="7.109375" style="32" customWidth="1"/>
    <col min="4863" max="4863" width="36.5546875" style="32" customWidth="1"/>
    <col min="4864" max="4865" width="6.44140625" style="32" customWidth="1"/>
    <col min="4866" max="4867" width="5.6640625" style="32" customWidth="1"/>
    <col min="4868" max="4869" width="5.5546875" style="32" customWidth="1"/>
    <col min="4870" max="4886" width="6.109375" style="32" customWidth="1"/>
    <col min="4887" max="4887" width="6.5546875" style="32" bestFit="1" customWidth="1"/>
    <col min="4888" max="4888" width="6.109375" style="32" customWidth="1"/>
    <col min="4889" max="4889" width="6.5546875" style="32" bestFit="1" customWidth="1"/>
    <col min="4890" max="4890" width="6.109375" style="32" customWidth="1"/>
    <col min="4891" max="4891" width="6.5546875" style="32" bestFit="1" customWidth="1"/>
    <col min="4892" max="4892" width="6.109375" style="32" customWidth="1"/>
    <col min="4893" max="4893" width="6.5546875" style="32" bestFit="1" customWidth="1"/>
    <col min="4894" max="4894" width="6.109375" style="32" customWidth="1"/>
    <col min="4895" max="4896" width="6.5546875" style="32" customWidth="1"/>
    <col min="4897" max="4897" width="7.6640625" style="32" bestFit="1" customWidth="1"/>
    <col min="4898" max="5117" width="11.5546875" style="32"/>
    <col min="5118" max="5118" width="7.109375" style="32" customWidth="1"/>
    <col min="5119" max="5119" width="36.5546875" style="32" customWidth="1"/>
    <col min="5120" max="5121" width="6.44140625" style="32" customWidth="1"/>
    <col min="5122" max="5123" width="5.6640625" style="32" customWidth="1"/>
    <col min="5124" max="5125" width="5.5546875" style="32" customWidth="1"/>
    <col min="5126" max="5142" width="6.109375" style="32" customWidth="1"/>
    <col min="5143" max="5143" width="6.5546875" style="32" bestFit="1" customWidth="1"/>
    <col min="5144" max="5144" width="6.109375" style="32" customWidth="1"/>
    <col min="5145" max="5145" width="6.5546875" style="32" bestFit="1" customWidth="1"/>
    <col min="5146" max="5146" width="6.109375" style="32" customWidth="1"/>
    <col min="5147" max="5147" width="6.5546875" style="32" bestFit="1" customWidth="1"/>
    <col min="5148" max="5148" width="6.109375" style="32" customWidth="1"/>
    <col min="5149" max="5149" width="6.5546875" style="32" bestFit="1" customWidth="1"/>
    <col min="5150" max="5150" width="6.109375" style="32" customWidth="1"/>
    <col min="5151" max="5152" width="6.5546875" style="32" customWidth="1"/>
    <col min="5153" max="5153" width="7.6640625" style="32" bestFit="1" customWidth="1"/>
    <col min="5154" max="5373" width="11.5546875" style="32"/>
    <col min="5374" max="5374" width="7.109375" style="32" customWidth="1"/>
    <col min="5375" max="5375" width="36.5546875" style="32" customWidth="1"/>
    <col min="5376" max="5377" width="6.44140625" style="32" customWidth="1"/>
    <col min="5378" max="5379" width="5.6640625" style="32" customWidth="1"/>
    <col min="5380" max="5381" width="5.5546875" style="32" customWidth="1"/>
    <col min="5382" max="5398" width="6.109375" style="32" customWidth="1"/>
    <col min="5399" max="5399" width="6.5546875" style="32" bestFit="1" customWidth="1"/>
    <col min="5400" max="5400" width="6.109375" style="32" customWidth="1"/>
    <col min="5401" max="5401" width="6.5546875" style="32" bestFit="1" customWidth="1"/>
    <col min="5402" max="5402" width="6.109375" style="32" customWidth="1"/>
    <col min="5403" max="5403" width="6.5546875" style="32" bestFit="1" customWidth="1"/>
    <col min="5404" max="5404" width="6.109375" style="32" customWidth="1"/>
    <col min="5405" max="5405" width="6.5546875" style="32" bestFit="1" customWidth="1"/>
    <col min="5406" max="5406" width="6.109375" style="32" customWidth="1"/>
    <col min="5407" max="5408" width="6.5546875" style="32" customWidth="1"/>
    <col min="5409" max="5409" width="7.6640625" style="32" bestFit="1" customWidth="1"/>
    <col min="5410" max="5629" width="11.5546875" style="32"/>
    <col min="5630" max="5630" width="7.109375" style="32" customWidth="1"/>
    <col min="5631" max="5631" width="36.5546875" style="32" customWidth="1"/>
    <col min="5632" max="5633" width="6.44140625" style="32" customWidth="1"/>
    <col min="5634" max="5635" width="5.6640625" style="32" customWidth="1"/>
    <col min="5636" max="5637" width="5.5546875" style="32" customWidth="1"/>
    <col min="5638" max="5654" width="6.109375" style="32" customWidth="1"/>
    <col min="5655" max="5655" width="6.5546875" style="32" bestFit="1" customWidth="1"/>
    <col min="5656" max="5656" width="6.109375" style="32" customWidth="1"/>
    <col min="5657" max="5657" width="6.5546875" style="32" bestFit="1" customWidth="1"/>
    <col min="5658" max="5658" width="6.109375" style="32" customWidth="1"/>
    <col min="5659" max="5659" width="6.5546875" style="32" bestFit="1" customWidth="1"/>
    <col min="5660" max="5660" width="6.109375" style="32" customWidth="1"/>
    <col min="5661" max="5661" width="6.5546875" style="32" bestFit="1" customWidth="1"/>
    <col min="5662" max="5662" width="6.109375" style="32" customWidth="1"/>
    <col min="5663" max="5664" width="6.5546875" style="32" customWidth="1"/>
    <col min="5665" max="5665" width="7.6640625" style="32" bestFit="1" customWidth="1"/>
    <col min="5666" max="5885" width="11.5546875" style="32"/>
    <col min="5886" max="5886" width="7.109375" style="32" customWidth="1"/>
    <col min="5887" max="5887" width="36.5546875" style="32" customWidth="1"/>
    <col min="5888" max="5889" width="6.44140625" style="32" customWidth="1"/>
    <col min="5890" max="5891" width="5.6640625" style="32" customWidth="1"/>
    <col min="5892" max="5893" width="5.5546875" style="32" customWidth="1"/>
    <col min="5894" max="5910" width="6.109375" style="32" customWidth="1"/>
    <col min="5911" max="5911" width="6.5546875" style="32" bestFit="1" customWidth="1"/>
    <col min="5912" max="5912" width="6.109375" style="32" customWidth="1"/>
    <col min="5913" max="5913" width="6.5546875" style="32" bestFit="1" customWidth="1"/>
    <col min="5914" max="5914" width="6.109375" style="32" customWidth="1"/>
    <col min="5915" max="5915" width="6.5546875" style="32" bestFit="1" customWidth="1"/>
    <col min="5916" max="5916" width="6.109375" style="32" customWidth="1"/>
    <col min="5917" max="5917" width="6.5546875" style="32" bestFit="1" customWidth="1"/>
    <col min="5918" max="5918" width="6.109375" style="32" customWidth="1"/>
    <col min="5919" max="5920" width="6.5546875" style="32" customWidth="1"/>
    <col min="5921" max="5921" width="7.6640625" style="32" bestFit="1" customWidth="1"/>
    <col min="5922" max="6141" width="11.5546875" style="32"/>
    <col min="6142" max="6142" width="7.109375" style="32" customWidth="1"/>
    <col min="6143" max="6143" width="36.5546875" style="32" customWidth="1"/>
    <col min="6144" max="6145" width="6.44140625" style="32" customWidth="1"/>
    <col min="6146" max="6147" width="5.6640625" style="32" customWidth="1"/>
    <col min="6148" max="6149" width="5.5546875" style="32" customWidth="1"/>
    <col min="6150" max="6166" width="6.109375" style="32" customWidth="1"/>
    <col min="6167" max="6167" width="6.5546875" style="32" bestFit="1" customWidth="1"/>
    <col min="6168" max="6168" width="6.109375" style="32" customWidth="1"/>
    <col min="6169" max="6169" width="6.5546875" style="32" bestFit="1" customWidth="1"/>
    <col min="6170" max="6170" width="6.109375" style="32" customWidth="1"/>
    <col min="6171" max="6171" width="6.5546875" style="32" bestFit="1" customWidth="1"/>
    <col min="6172" max="6172" width="6.109375" style="32" customWidth="1"/>
    <col min="6173" max="6173" width="6.5546875" style="32" bestFit="1" customWidth="1"/>
    <col min="6174" max="6174" width="6.109375" style="32" customWidth="1"/>
    <col min="6175" max="6176" width="6.5546875" style="32" customWidth="1"/>
    <col min="6177" max="6177" width="7.6640625" style="32" bestFit="1" customWidth="1"/>
    <col min="6178" max="6397" width="11.5546875" style="32"/>
    <col min="6398" max="6398" width="7.109375" style="32" customWidth="1"/>
    <col min="6399" max="6399" width="36.5546875" style="32" customWidth="1"/>
    <col min="6400" max="6401" width="6.44140625" style="32" customWidth="1"/>
    <col min="6402" max="6403" width="5.6640625" style="32" customWidth="1"/>
    <col min="6404" max="6405" width="5.5546875" style="32" customWidth="1"/>
    <col min="6406" max="6422" width="6.109375" style="32" customWidth="1"/>
    <col min="6423" max="6423" width="6.5546875" style="32" bestFit="1" customWidth="1"/>
    <col min="6424" max="6424" width="6.109375" style="32" customWidth="1"/>
    <col min="6425" max="6425" width="6.5546875" style="32" bestFit="1" customWidth="1"/>
    <col min="6426" max="6426" width="6.109375" style="32" customWidth="1"/>
    <col min="6427" max="6427" width="6.5546875" style="32" bestFit="1" customWidth="1"/>
    <col min="6428" max="6428" width="6.109375" style="32" customWidth="1"/>
    <col min="6429" max="6429" width="6.5546875" style="32" bestFit="1" customWidth="1"/>
    <col min="6430" max="6430" width="6.109375" style="32" customWidth="1"/>
    <col min="6431" max="6432" width="6.5546875" style="32" customWidth="1"/>
    <col min="6433" max="6433" width="7.6640625" style="32" bestFit="1" customWidth="1"/>
    <col min="6434" max="6653" width="11.5546875" style="32"/>
    <col min="6654" max="6654" width="7.109375" style="32" customWidth="1"/>
    <col min="6655" max="6655" width="36.5546875" style="32" customWidth="1"/>
    <col min="6656" max="6657" width="6.44140625" style="32" customWidth="1"/>
    <col min="6658" max="6659" width="5.6640625" style="32" customWidth="1"/>
    <col min="6660" max="6661" width="5.5546875" style="32" customWidth="1"/>
    <col min="6662" max="6678" width="6.109375" style="32" customWidth="1"/>
    <col min="6679" max="6679" width="6.5546875" style="32" bestFit="1" customWidth="1"/>
    <col min="6680" max="6680" width="6.109375" style="32" customWidth="1"/>
    <col min="6681" max="6681" width="6.5546875" style="32" bestFit="1" customWidth="1"/>
    <col min="6682" max="6682" width="6.109375" style="32" customWidth="1"/>
    <col min="6683" max="6683" width="6.5546875" style="32" bestFit="1" customWidth="1"/>
    <col min="6684" max="6684" width="6.109375" style="32" customWidth="1"/>
    <col min="6685" max="6685" width="6.5546875" style="32" bestFit="1" customWidth="1"/>
    <col min="6686" max="6686" width="6.109375" style="32" customWidth="1"/>
    <col min="6687" max="6688" width="6.5546875" style="32" customWidth="1"/>
    <col min="6689" max="6689" width="7.6640625" style="32" bestFit="1" customWidth="1"/>
    <col min="6690" max="6909" width="11.5546875" style="32"/>
    <col min="6910" max="6910" width="7.109375" style="32" customWidth="1"/>
    <col min="6911" max="6911" width="36.5546875" style="32" customWidth="1"/>
    <col min="6912" max="6913" width="6.44140625" style="32" customWidth="1"/>
    <col min="6914" max="6915" width="5.6640625" style="32" customWidth="1"/>
    <col min="6916" max="6917" width="5.5546875" style="32" customWidth="1"/>
    <col min="6918" max="6934" width="6.109375" style="32" customWidth="1"/>
    <col min="6935" max="6935" width="6.5546875" style="32" bestFit="1" customWidth="1"/>
    <col min="6936" max="6936" width="6.109375" style="32" customWidth="1"/>
    <col min="6937" max="6937" width="6.5546875" style="32" bestFit="1" customWidth="1"/>
    <col min="6938" max="6938" width="6.109375" style="32" customWidth="1"/>
    <col min="6939" max="6939" width="6.5546875" style="32" bestFit="1" customWidth="1"/>
    <col min="6940" max="6940" width="6.109375" style="32" customWidth="1"/>
    <col min="6941" max="6941" width="6.5546875" style="32" bestFit="1" customWidth="1"/>
    <col min="6942" max="6942" width="6.109375" style="32" customWidth="1"/>
    <col min="6943" max="6944" width="6.5546875" style="32" customWidth="1"/>
    <col min="6945" max="6945" width="7.6640625" style="32" bestFit="1" customWidth="1"/>
    <col min="6946" max="7165" width="11.5546875" style="32"/>
    <col min="7166" max="7166" width="7.109375" style="32" customWidth="1"/>
    <col min="7167" max="7167" width="36.5546875" style="32" customWidth="1"/>
    <col min="7168" max="7169" width="6.44140625" style="32" customWidth="1"/>
    <col min="7170" max="7171" width="5.6640625" style="32" customWidth="1"/>
    <col min="7172" max="7173" width="5.5546875" style="32" customWidth="1"/>
    <col min="7174" max="7190" width="6.109375" style="32" customWidth="1"/>
    <col min="7191" max="7191" width="6.5546875" style="32" bestFit="1" customWidth="1"/>
    <col min="7192" max="7192" width="6.109375" style="32" customWidth="1"/>
    <col min="7193" max="7193" width="6.5546875" style="32" bestFit="1" customWidth="1"/>
    <col min="7194" max="7194" width="6.109375" style="32" customWidth="1"/>
    <col min="7195" max="7195" width="6.5546875" style="32" bestFit="1" customWidth="1"/>
    <col min="7196" max="7196" width="6.109375" style="32" customWidth="1"/>
    <col min="7197" max="7197" width="6.5546875" style="32" bestFit="1" customWidth="1"/>
    <col min="7198" max="7198" width="6.109375" style="32" customWidth="1"/>
    <col min="7199" max="7200" width="6.5546875" style="32" customWidth="1"/>
    <col min="7201" max="7201" width="7.6640625" style="32" bestFit="1" customWidth="1"/>
    <col min="7202" max="7421" width="11.5546875" style="32"/>
    <col min="7422" max="7422" width="7.109375" style="32" customWidth="1"/>
    <col min="7423" max="7423" width="36.5546875" style="32" customWidth="1"/>
    <col min="7424" max="7425" width="6.44140625" style="32" customWidth="1"/>
    <col min="7426" max="7427" width="5.6640625" style="32" customWidth="1"/>
    <col min="7428" max="7429" width="5.5546875" style="32" customWidth="1"/>
    <col min="7430" max="7446" width="6.109375" style="32" customWidth="1"/>
    <col min="7447" max="7447" width="6.5546875" style="32" bestFit="1" customWidth="1"/>
    <col min="7448" max="7448" width="6.109375" style="32" customWidth="1"/>
    <col min="7449" max="7449" width="6.5546875" style="32" bestFit="1" customWidth="1"/>
    <col min="7450" max="7450" width="6.109375" style="32" customWidth="1"/>
    <col min="7451" max="7451" width="6.5546875" style="32" bestFit="1" customWidth="1"/>
    <col min="7452" max="7452" width="6.109375" style="32" customWidth="1"/>
    <col min="7453" max="7453" width="6.5546875" style="32" bestFit="1" customWidth="1"/>
    <col min="7454" max="7454" width="6.109375" style="32" customWidth="1"/>
    <col min="7455" max="7456" width="6.5546875" style="32" customWidth="1"/>
    <col min="7457" max="7457" width="7.6640625" style="32" bestFit="1" customWidth="1"/>
    <col min="7458" max="7677" width="11.5546875" style="32"/>
    <col min="7678" max="7678" width="7.109375" style="32" customWidth="1"/>
    <col min="7679" max="7679" width="36.5546875" style="32" customWidth="1"/>
    <col min="7680" max="7681" width="6.44140625" style="32" customWidth="1"/>
    <col min="7682" max="7683" width="5.6640625" style="32" customWidth="1"/>
    <col min="7684" max="7685" width="5.5546875" style="32" customWidth="1"/>
    <col min="7686" max="7702" width="6.109375" style="32" customWidth="1"/>
    <col min="7703" max="7703" width="6.5546875" style="32" bestFit="1" customWidth="1"/>
    <col min="7704" max="7704" width="6.109375" style="32" customWidth="1"/>
    <col min="7705" max="7705" width="6.5546875" style="32" bestFit="1" customWidth="1"/>
    <col min="7706" max="7706" width="6.109375" style="32" customWidth="1"/>
    <col min="7707" max="7707" width="6.5546875" style="32" bestFit="1" customWidth="1"/>
    <col min="7708" max="7708" width="6.109375" style="32" customWidth="1"/>
    <col min="7709" max="7709" width="6.5546875" style="32" bestFit="1" customWidth="1"/>
    <col min="7710" max="7710" width="6.109375" style="32" customWidth="1"/>
    <col min="7711" max="7712" width="6.5546875" style="32" customWidth="1"/>
    <col min="7713" max="7713" width="7.6640625" style="32" bestFit="1" customWidth="1"/>
    <col min="7714" max="7933" width="11.5546875" style="32"/>
    <col min="7934" max="7934" width="7.109375" style="32" customWidth="1"/>
    <col min="7935" max="7935" width="36.5546875" style="32" customWidth="1"/>
    <col min="7936" max="7937" width="6.44140625" style="32" customWidth="1"/>
    <col min="7938" max="7939" width="5.6640625" style="32" customWidth="1"/>
    <col min="7940" max="7941" width="5.5546875" style="32" customWidth="1"/>
    <col min="7942" max="7958" width="6.109375" style="32" customWidth="1"/>
    <col min="7959" max="7959" width="6.5546875" style="32" bestFit="1" customWidth="1"/>
    <col min="7960" max="7960" width="6.109375" style="32" customWidth="1"/>
    <col min="7961" max="7961" width="6.5546875" style="32" bestFit="1" customWidth="1"/>
    <col min="7962" max="7962" width="6.109375" style="32" customWidth="1"/>
    <col min="7963" max="7963" width="6.5546875" style="32" bestFit="1" customWidth="1"/>
    <col min="7964" max="7964" width="6.109375" style="32" customWidth="1"/>
    <col min="7965" max="7965" width="6.5546875" style="32" bestFit="1" customWidth="1"/>
    <col min="7966" max="7966" width="6.109375" style="32" customWidth="1"/>
    <col min="7967" max="7968" width="6.5546875" style="32" customWidth="1"/>
    <col min="7969" max="7969" width="7.6640625" style="32" bestFit="1" customWidth="1"/>
    <col min="7970" max="8189" width="11.5546875" style="32"/>
    <col min="8190" max="8190" width="7.109375" style="32" customWidth="1"/>
    <col min="8191" max="8191" width="36.5546875" style="32" customWidth="1"/>
    <col min="8192" max="8193" width="6.44140625" style="32" customWidth="1"/>
    <col min="8194" max="8195" width="5.6640625" style="32" customWidth="1"/>
    <col min="8196" max="8197" width="5.5546875" style="32" customWidth="1"/>
    <col min="8198" max="8214" width="6.109375" style="32" customWidth="1"/>
    <col min="8215" max="8215" width="6.5546875" style="32" bestFit="1" customWidth="1"/>
    <col min="8216" max="8216" width="6.109375" style="32" customWidth="1"/>
    <col min="8217" max="8217" width="6.5546875" style="32" bestFit="1" customWidth="1"/>
    <col min="8218" max="8218" width="6.109375" style="32" customWidth="1"/>
    <col min="8219" max="8219" width="6.5546875" style="32" bestFit="1" customWidth="1"/>
    <col min="8220" max="8220" width="6.109375" style="32" customWidth="1"/>
    <col min="8221" max="8221" width="6.5546875" style="32" bestFit="1" customWidth="1"/>
    <col min="8222" max="8222" width="6.109375" style="32" customWidth="1"/>
    <col min="8223" max="8224" width="6.5546875" style="32" customWidth="1"/>
    <col min="8225" max="8225" width="7.6640625" style="32" bestFit="1" customWidth="1"/>
    <col min="8226" max="8445" width="11.5546875" style="32"/>
    <col min="8446" max="8446" width="7.109375" style="32" customWidth="1"/>
    <col min="8447" max="8447" width="36.5546875" style="32" customWidth="1"/>
    <col min="8448" max="8449" width="6.44140625" style="32" customWidth="1"/>
    <col min="8450" max="8451" width="5.6640625" style="32" customWidth="1"/>
    <col min="8452" max="8453" width="5.5546875" style="32" customWidth="1"/>
    <col min="8454" max="8470" width="6.109375" style="32" customWidth="1"/>
    <col min="8471" max="8471" width="6.5546875" style="32" bestFit="1" customWidth="1"/>
    <col min="8472" max="8472" width="6.109375" style="32" customWidth="1"/>
    <col min="8473" max="8473" width="6.5546875" style="32" bestFit="1" customWidth="1"/>
    <col min="8474" max="8474" width="6.109375" style="32" customWidth="1"/>
    <col min="8475" max="8475" width="6.5546875" style="32" bestFit="1" customWidth="1"/>
    <col min="8476" max="8476" width="6.109375" style="32" customWidth="1"/>
    <col min="8477" max="8477" width="6.5546875" style="32" bestFit="1" customWidth="1"/>
    <col min="8478" max="8478" width="6.109375" style="32" customWidth="1"/>
    <col min="8479" max="8480" width="6.5546875" style="32" customWidth="1"/>
    <col min="8481" max="8481" width="7.6640625" style="32" bestFit="1" customWidth="1"/>
    <col min="8482" max="8701" width="11.5546875" style="32"/>
    <col min="8702" max="8702" width="7.109375" style="32" customWidth="1"/>
    <col min="8703" max="8703" width="36.5546875" style="32" customWidth="1"/>
    <col min="8704" max="8705" width="6.44140625" style="32" customWidth="1"/>
    <col min="8706" max="8707" width="5.6640625" style="32" customWidth="1"/>
    <col min="8708" max="8709" width="5.5546875" style="32" customWidth="1"/>
    <col min="8710" max="8726" width="6.109375" style="32" customWidth="1"/>
    <col min="8727" max="8727" width="6.5546875" style="32" bestFit="1" customWidth="1"/>
    <col min="8728" max="8728" width="6.109375" style="32" customWidth="1"/>
    <col min="8729" max="8729" width="6.5546875" style="32" bestFit="1" customWidth="1"/>
    <col min="8730" max="8730" width="6.109375" style="32" customWidth="1"/>
    <col min="8731" max="8731" width="6.5546875" style="32" bestFit="1" customWidth="1"/>
    <col min="8732" max="8732" width="6.109375" style="32" customWidth="1"/>
    <col min="8733" max="8733" width="6.5546875" style="32" bestFit="1" customWidth="1"/>
    <col min="8734" max="8734" width="6.109375" style="32" customWidth="1"/>
    <col min="8735" max="8736" width="6.5546875" style="32" customWidth="1"/>
    <col min="8737" max="8737" width="7.6640625" style="32" bestFit="1" customWidth="1"/>
    <col min="8738" max="8957" width="11.5546875" style="32"/>
    <col min="8958" max="8958" width="7.109375" style="32" customWidth="1"/>
    <col min="8959" max="8959" width="36.5546875" style="32" customWidth="1"/>
    <col min="8960" max="8961" width="6.44140625" style="32" customWidth="1"/>
    <col min="8962" max="8963" width="5.6640625" style="32" customWidth="1"/>
    <col min="8964" max="8965" width="5.5546875" style="32" customWidth="1"/>
    <col min="8966" max="8982" width="6.109375" style="32" customWidth="1"/>
    <col min="8983" max="8983" width="6.5546875" style="32" bestFit="1" customWidth="1"/>
    <col min="8984" max="8984" width="6.109375" style="32" customWidth="1"/>
    <col min="8985" max="8985" width="6.5546875" style="32" bestFit="1" customWidth="1"/>
    <col min="8986" max="8986" width="6.109375" style="32" customWidth="1"/>
    <col min="8987" max="8987" width="6.5546875" style="32" bestFit="1" customWidth="1"/>
    <col min="8988" max="8988" width="6.109375" style="32" customWidth="1"/>
    <col min="8989" max="8989" width="6.5546875" style="32" bestFit="1" customWidth="1"/>
    <col min="8990" max="8990" width="6.109375" style="32" customWidth="1"/>
    <col min="8991" max="8992" width="6.5546875" style="32" customWidth="1"/>
    <col min="8993" max="8993" width="7.6640625" style="32" bestFit="1" customWidth="1"/>
    <col min="8994" max="9213" width="11.5546875" style="32"/>
    <col min="9214" max="9214" width="7.109375" style="32" customWidth="1"/>
    <col min="9215" max="9215" width="36.5546875" style="32" customWidth="1"/>
    <col min="9216" max="9217" width="6.44140625" style="32" customWidth="1"/>
    <col min="9218" max="9219" width="5.6640625" style="32" customWidth="1"/>
    <col min="9220" max="9221" width="5.5546875" style="32" customWidth="1"/>
    <col min="9222" max="9238" width="6.109375" style="32" customWidth="1"/>
    <col min="9239" max="9239" width="6.5546875" style="32" bestFit="1" customWidth="1"/>
    <col min="9240" max="9240" width="6.109375" style="32" customWidth="1"/>
    <col min="9241" max="9241" width="6.5546875" style="32" bestFit="1" customWidth="1"/>
    <col min="9242" max="9242" width="6.109375" style="32" customWidth="1"/>
    <col min="9243" max="9243" width="6.5546875" style="32" bestFit="1" customWidth="1"/>
    <col min="9244" max="9244" width="6.109375" style="32" customWidth="1"/>
    <col min="9245" max="9245" width="6.5546875" style="32" bestFit="1" customWidth="1"/>
    <col min="9246" max="9246" width="6.109375" style="32" customWidth="1"/>
    <col min="9247" max="9248" width="6.5546875" style="32" customWidth="1"/>
    <col min="9249" max="9249" width="7.6640625" style="32" bestFit="1" customWidth="1"/>
    <col min="9250" max="9469" width="11.5546875" style="32"/>
    <col min="9470" max="9470" width="7.109375" style="32" customWidth="1"/>
    <col min="9471" max="9471" width="36.5546875" style="32" customWidth="1"/>
    <col min="9472" max="9473" width="6.44140625" style="32" customWidth="1"/>
    <col min="9474" max="9475" width="5.6640625" style="32" customWidth="1"/>
    <col min="9476" max="9477" width="5.5546875" style="32" customWidth="1"/>
    <col min="9478" max="9494" width="6.109375" style="32" customWidth="1"/>
    <col min="9495" max="9495" width="6.5546875" style="32" bestFit="1" customWidth="1"/>
    <col min="9496" max="9496" width="6.109375" style="32" customWidth="1"/>
    <col min="9497" max="9497" width="6.5546875" style="32" bestFit="1" customWidth="1"/>
    <col min="9498" max="9498" width="6.109375" style="32" customWidth="1"/>
    <col min="9499" max="9499" width="6.5546875" style="32" bestFit="1" customWidth="1"/>
    <col min="9500" max="9500" width="6.109375" style="32" customWidth="1"/>
    <col min="9501" max="9501" width="6.5546875" style="32" bestFit="1" customWidth="1"/>
    <col min="9502" max="9502" width="6.109375" style="32" customWidth="1"/>
    <col min="9503" max="9504" width="6.5546875" style="32" customWidth="1"/>
    <col min="9505" max="9505" width="7.6640625" style="32" bestFit="1" customWidth="1"/>
    <col min="9506" max="9725" width="11.5546875" style="32"/>
    <col min="9726" max="9726" width="7.109375" style="32" customWidth="1"/>
    <col min="9727" max="9727" width="36.5546875" style="32" customWidth="1"/>
    <col min="9728" max="9729" width="6.44140625" style="32" customWidth="1"/>
    <col min="9730" max="9731" width="5.6640625" style="32" customWidth="1"/>
    <col min="9732" max="9733" width="5.5546875" style="32" customWidth="1"/>
    <col min="9734" max="9750" width="6.109375" style="32" customWidth="1"/>
    <col min="9751" max="9751" width="6.5546875" style="32" bestFit="1" customWidth="1"/>
    <col min="9752" max="9752" width="6.109375" style="32" customWidth="1"/>
    <col min="9753" max="9753" width="6.5546875" style="32" bestFit="1" customWidth="1"/>
    <col min="9754" max="9754" width="6.109375" style="32" customWidth="1"/>
    <col min="9755" max="9755" width="6.5546875" style="32" bestFit="1" customWidth="1"/>
    <col min="9756" max="9756" width="6.109375" style="32" customWidth="1"/>
    <col min="9757" max="9757" width="6.5546875" style="32" bestFit="1" customWidth="1"/>
    <col min="9758" max="9758" width="6.109375" style="32" customWidth="1"/>
    <col min="9759" max="9760" width="6.5546875" style="32" customWidth="1"/>
    <col min="9761" max="9761" width="7.6640625" style="32" bestFit="1" customWidth="1"/>
    <col min="9762" max="9981" width="11.5546875" style="32"/>
    <col min="9982" max="9982" width="7.109375" style="32" customWidth="1"/>
    <col min="9983" max="9983" width="36.5546875" style="32" customWidth="1"/>
    <col min="9984" max="9985" width="6.44140625" style="32" customWidth="1"/>
    <col min="9986" max="9987" width="5.6640625" style="32" customWidth="1"/>
    <col min="9988" max="9989" width="5.5546875" style="32" customWidth="1"/>
    <col min="9990" max="10006" width="6.109375" style="32" customWidth="1"/>
    <col min="10007" max="10007" width="6.5546875" style="32" bestFit="1" customWidth="1"/>
    <col min="10008" max="10008" width="6.109375" style="32" customWidth="1"/>
    <col min="10009" max="10009" width="6.5546875" style="32" bestFit="1" customWidth="1"/>
    <col min="10010" max="10010" width="6.109375" style="32" customWidth="1"/>
    <col min="10011" max="10011" width="6.5546875" style="32" bestFit="1" customWidth="1"/>
    <col min="10012" max="10012" width="6.109375" style="32" customWidth="1"/>
    <col min="10013" max="10013" width="6.5546875" style="32" bestFit="1" customWidth="1"/>
    <col min="10014" max="10014" width="6.109375" style="32" customWidth="1"/>
    <col min="10015" max="10016" width="6.5546875" style="32" customWidth="1"/>
    <col min="10017" max="10017" width="7.6640625" style="32" bestFit="1" customWidth="1"/>
    <col min="10018" max="10237" width="11.5546875" style="32"/>
    <col min="10238" max="10238" width="7.109375" style="32" customWidth="1"/>
    <col min="10239" max="10239" width="36.5546875" style="32" customWidth="1"/>
    <col min="10240" max="10241" width="6.44140625" style="32" customWidth="1"/>
    <col min="10242" max="10243" width="5.6640625" style="32" customWidth="1"/>
    <col min="10244" max="10245" width="5.5546875" style="32" customWidth="1"/>
    <col min="10246" max="10262" width="6.109375" style="32" customWidth="1"/>
    <col min="10263" max="10263" width="6.5546875" style="32" bestFit="1" customWidth="1"/>
    <col min="10264" max="10264" width="6.109375" style="32" customWidth="1"/>
    <col min="10265" max="10265" width="6.5546875" style="32" bestFit="1" customWidth="1"/>
    <col min="10266" max="10266" width="6.109375" style="32" customWidth="1"/>
    <col min="10267" max="10267" width="6.5546875" style="32" bestFit="1" customWidth="1"/>
    <col min="10268" max="10268" width="6.109375" style="32" customWidth="1"/>
    <col min="10269" max="10269" width="6.5546875" style="32" bestFit="1" customWidth="1"/>
    <col min="10270" max="10270" width="6.109375" style="32" customWidth="1"/>
    <col min="10271" max="10272" width="6.5546875" style="32" customWidth="1"/>
    <col min="10273" max="10273" width="7.6640625" style="32" bestFit="1" customWidth="1"/>
    <col min="10274" max="10493" width="11.5546875" style="32"/>
    <col min="10494" max="10494" width="7.109375" style="32" customWidth="1"/>
    <col min="10495" max="10495" width="36.5546875" style="32" customWidth="1"/>
    <col min="10496" max="10497" width="6.44140625" style="32" customWidth="1"/>
    <col min="10498" max="10499" width="5.6640625" style="32" customWidth="1"/>
    <col min="10500" max="10501" width="5.5546875" style="32" customWidth="1"/>
    <col min="10502" max="10518" width="6.109375" style="32" customWidth="1"/>
    <col min="10519" max="10519" width="6.5546875" style="32" bestFit="1" customWidth="1"/>
    <col min="10520" max="10520" width="6.109375" style="32" customWidth="1"/>
    <col min="10521" max="10521" width="6.5546875" style="32" bestFit="1" customWidth="1"/>
    <col min="10522" max="10522" width="6.109375" style="32" customWidth="1"/>
    <col min="10523" max="10523" width="6.5546875" style="32" bestFit="1" customWidth="1"/>
    <col min="10524" max="10524" width="6.109375" style="32" customWidth="1"/>
    <col min="10525" max="10525" width="6.5546875" style="32" bestFit="1" customWidth="1"/>
    <col min="10526" max="10526" width="6.109375" style="32" customWidth="1"/>
    <col min="10527" max="10528" width="6.5546875" style="32" customWidth="1"/>
    <col min="10529" max="10529" width="7.6640625" style="32" bestFit="1" customWidth="1"/>
    <col min="10530" max="10749" width="11.5546875" style="32"/>
    <col min="10750" max="10750" width="7.109375" style="32" customWidth="1"/>
    <col min="10751" max="10751" width="36.5546875" style="32" customWidth="1"/>
    <col min="10752" max="10753" width="6.44140625" style="32" customWidth="1"/>
    <col min="10754" max="10755" width="5.6640625" style="32" customWidth="1"/>
    <col min="10756" max="10757" width="5.5546875" style="32" customWidth="1"/>
    <col min="10758" max="10774" width="6.109375" style="32" customWidth="1"/>
    <col min="10775" max="10775" width="6.5546875" style="32" bestFit="1" customWidth="1"/>
    <col min="10776" max="10776" width="6.109375" style="32" customWidth="1"/>
    <col min="10777" max="10777" width="6.5546875" style="32" bestFit="1" customWidth="1"/>
    <col min="10778" max="10778" width="6.109375" style="32" customWidth="1"/>
    <col min="10779" max="10779" width="6.5546875" style="32" bestFit="1" customWidth="1"/>
    <col min="10780" max="10780" width="6.109375" style="32" customWidth="1"/>
    <col min="10781" max="10781" width="6.5546875" style="32" bestFit="1" customWidth="1"/>
    <col min="10782" max="10782" width="6.109375" style="32" customWidth="1"/>
    <col min="10783" max="10784" width="6.5546875" style="32" customWidth="1"/>
    <col min="10785" max="10785" width="7.6640625" style="32" bestFit="1" customWidth="1"/>
    <col min="10786" max="11005" width="11.5546875" style="32"/>
    <col min="11006" max="11006" width="7.109375" style="32" customWidth="1"/>
    <col min="11007" max="11007" width="36.5546875" style="32" customWidth="1"/>
    <col min="11008" max="11009" width="6.44140625" style="32" customWidth="1"/>
    <col min="11010" max="11011" width="5.6640625" style="32" customWidth="1"/>
    <col min="11012" max="11013" width="5.5546875" style="32" customWidth="1"/>
    <col min="11014" max="11030" width="6.109375" style="32" customWidth="1"/>
    <col min="11031" max="11031" width="6.5546875" style="32" bestFit="1" customWidth="1"/>
    <col min="11032" max="11032" width="6.109375" style="32" customWidth="1"/>
    <col min="11033" max="11033" width="6.5546875" style="32" bestFit="1" customWidth="1"/>
    <col min="11034" max="11034" width="6.109375" style="32" customWidth="1"/>
    <col min="11035" max="11035" width="6.5546875" style="32" bestFit="1" customWidth="1"/>
    <col min="11036" max="11036" width="6.109375" style="32" customWidth="1"/>
    <col min="11037" max="11037" width="6.5546875" style="32" bestFit="1" customWidth="1"/>
    <col min="11038" max="11038" width="6.109375" style="32" customWidth="1"/>
    <col min="11039" max="11040" width="6.5546875" style="32" customWidth="1"/>
    <col min="11041" max="11041" width="7.6640625" style="32" bestFit="1" customWidth="1"/>
    <col min="11042" max="11261" width="11.5546875" style="32"/>
    <col min="11262" max="11262" width="7.109375" style="32" customWidth="1"/>
    <col min="11263" max="11263" width="36.5546875" style="32" customWidth="1"/>
    <col min="11264" max="11265" width="6.44140625" style="32" customWidth="1"/>
    <col min="11266" max="11267" width="5.6640625" style="32" customWidth="1"/>
    <col min="11268" max="11269" width="5.5546875" style="32" customWidth="1"/>
    <col min="11270" max="11286" width="6.109375" style="32" customWidth="1"/>
    <col min="11287" max="11287" width="6.5546875" style="32" bestFit="1" customWidth="1"/>
    <col min="11288" max="11288" width="6.109375" style="32" customWidth="1"/>
    <col min="11289" max="11289" width="6.5546875" style="32" bestFit="1" customWidth="1"/>
    <col min="11290" max="11290" width="6.109375" style="32" customWidth="1"/>
    <col min="11291" max="11291" width="6.5546875" style="32" bestFit="1" customWidth="1"/>
    <col min="11292" max="11292" width="6.109375" style="32" customWidth="1"/>
    <col min="11293" max="11293" width="6.5546875" style="32" bestFit="1" customWidth="1"/>
    <col min="11294" max="11294" width="6.109375" style="32" customWidth="1"/>
    <col min="11295" max="11296" width="6.5546875" style="32" customWidth="1"/>
    <col min="11297" max="11297" width="7.6640625" style="32" bestFit="1" customWidth="1"/>
    <col min="11298" max="11517" width="11.5546875" style="32"/>
    <col min="11518" max="11518" width="7.109375" style="32" customWidth="1"/>
    <col min="11519" max="11519" width="36.5546875" style="32" customWidth="1"/>
    <col min="11520" max="11521" width="6.44140625" style="32" customWidth="1"/>
    <col min="11522" max="11523" width="5.6640625" style="32" customWidth="1"/>
    <col min="11524" max="11525" width="5.5546875" style="32" customWidth="1"/>
    <col min="11526" max="11542" width="6.109375" style="32" customWidth="1"/>
    <col min="11543" max="11543" width="6.5546875" style="32" bestFit="1" customWidth="1"/>
    <col min="11544" max="11544" width="6.109375" style="32" customWidth="1"/>
    <col min="11545" max="11545" width="6.5546875" style="32" bestFit="1" customWidth="1"/>
    <col min="11546" max="11546" width="6.109375" style="32" customWidth="1"/>
    <col min="11547" max="11547" width="6.5546875" style="32" bestFit="1" customWidth="1"/>
    <col min="11548" max="11548" width="6.109375" style="32" customWidth="1"/>
    <col min="11549" max="11549" width="6.5546875" style="32" bestFit="1" customWidth="1"/>
    <col min="11550" max="11550" width="6.109375" style="32" customWidth="1"/>
    <col min="11551" max="11552" width="6.5546875" style="32" customWidth="1"/>
    <col min="11553" max="11553" width="7.6640625" style="32" bestFit="1" customWidth="1"/>
    <col min="11554" max="11773" width="11.5546875" style="32"/>
    <col min="11774" max="11774" width="7.109375" style="32" customWidth="1"/>
    <col min="11775" max="11775" width="36.5546875" style="32" customWidth="1"/>
    <col min="11776" max="11777" width="6.44140625" style="32" customWidth="1"/>
    <col min="11778" max="11779" width="5.6640625" style="32" customWidth="1"/>
    <col min="11780" max="11781" width="5.5546875" style="32" customWidth="1"/>
    <col min="11782" max="11798" width="6.109375" style="32" customWidth="1"/>
    <col min="11799" max="11799" width="6.5546875" style="32" bestFit="1" customWidth="1"/>
    <col min="11800" max="11800" width="6.109375" style="32" customWidth="1"/>
    <col min="11801" max="11801" width="6.5546875" style="32" bestFit="1" customWidth="1"/>
    <col min="11802" max="11802" width="6.109375" style="32" customWidth="1"/>
    <col min="11803" max="11803" width="6.5546875" style="32" bestFit="1" customWidth="1"/>
    <col min="11804" max="11804" width="6.109375" style="32" customWidth="1"/>
    <col min="11805" max="11805" width="6.5546875" style="32" bestFit="1" customWidth="1"/>
    <col min="11806" max="11806" width="6.109375" style="32" customWidth="1"/>
    <col min="11807" max="11808" width="6.5546875" style="32" customWidth="1"/>
    <col min="11809" max="11809" width="7.6640625" style="32" bestFit="1" customWidth="1"/>
    <col min="11810" max="12029" width="11.5546875" style="32"/>
    <col min="12030" max="12030" width="7.109375" style="32" customWidth="1"/>
    <col min="12031" max="12031" width="36.5546875" style="32" customWidth="1"/>
    <col min="12032" max="12033" width="6.44140625" style="32" customWidth="1"/>
    <col min="12034" max="12035" width="5.6640625" style="32" customWidth="1"/>
    <col min="12036" max="12037" width="5.5546875" style="32" customWidth="1"/>
    <col min="12038" max="12054" width="6.109375" style="32" customWidth="1"/>
    <col min="12055" max="12055" width="6.5546875" style="32" bestFit="1" customWidth="1"/>
    <col min="12056" max="12056" width="6.109375" style="32" customWidth="1"/>
    <col min="12057" max="12057" width="6.5546875" style="32" bestFit="1" customWidth="1"/>
    <col min="12058" max="12058" width="6.109375" style="32" customWidth="1"/>
    <col min="12059" max="12059" width="6.5546875" style="32" bestFit="1" customWidth="1"/>
    <col min="12060" max="12060" width="6.109375" style="32" customWidth="1"/>
    <col min="12061" max="12061" width="6.5546875" style="32" bestFit="1" customWidth="1"/>
    <col min="12062" max="12062" width="6.109375" style="32" customWidth="1"/>
    <col min="12063" max="12064" width="6.5546875" style="32" customWidth="1"/>
    <col min="12065" max="12065" width="7.6640625" style="32" bestFit="1" customWidth="1"/>
    <col min="12066" max="12285" width="11.5546875" style="32"/>
    <col min="12286" max="12286" width="7.109375" style="32" customWidth="1"/>
    <col min="12287" max="12287" width="36.5546875" style="32" customWidth="1"/>
    <col min="12288" max="12289" width="6.44140625" style="32" customWidth="1"/>
    <col min="12290" max="12291" width="5.6640625" style="32" customWidth="1"/>
    <col min="12292" max="12293" width="5.5546875" style="32" customWidth="1"/>
    <col min="12294" max="12310" width="6.109375" style="32" customWidth="1"/>
    <col min="12311" max="12311" width="6.5546875" style="32" bestFit="1" customWidth="1"/>
    <col min="12312" max="12312" width="6.109375" style="32" customWidth="1"/>
    <col min="12313" max="12313" width="6.5546875" style="32" bestFit="1" customWidth="1"/>
    <col min="12314" max="12314" width="6.109375" style="32" customWidth="1"/>
    <col min="12315" max="12315" width="6.5546875" style="32" bestFit="1" customWidth="1"/>
    <col min="12316" max="12316" width="6.109375" style="32" customWidth="1"/>
    <col min="12317" max="12317" width="6.5546875" style="32" bestFit="1" customWidth="1"/>
    <col min="12318" max="12318" width="6.109375" style="32" customWidth="1"/>
    <col min="12319" max="12320" width="6.5546875" style="32" customWidth="1"/>
    <col min="12321" max="12321" width="7.6640625" style="32" bestFit="1" customWidth="1"/>
    <col min="12322" max="12541" width="11.5546875" style="32"/>
    <col min="12542" max="12542" width="7.109375" style="32" customWidth="1"/>
    <col min="12543" max="12543" width="36.5546875" style="32" customWidth="1"/>
    <col min="12544" max="12545" width="6.44140625" style="32" customWidth="1"/>
    <col min="12546" max="12547" width="5.6640625" style="32" customWidth="1"/>
    <col min="12548" max="12549" width="5.5546875" style="32" customWidth="1"/>
    <col min="12550" max="12566" width="6.109375" style="32" customWidth="1"/>
    <col min="12567" max="12567" width="6.5546875" style="32" bestFit="1" customWidth="1"/>
    <col min="12568" max="12568" width="6.109375" style="32" customWidth="1"/>
    <col min="12569" max="12569" width="6.5546875" style="32" bestFit="1" customWidth="1"/>
    <col min="12570" max="12570" width="6.109375" style="32" customWidth="1"/>
    <col min="12571" max="12571" width="6.5546875" style="32" bestFit="1" customWidth="1"/>
    <col min="12572" max="12572" width="6.109375" style="32" customWidth="1"/>
    <col min="12573" max="12573" width="6.5546875" style="32" bestFit="1" customWidth="1"/>
    <col min="12574" max="12574" width="6.109375" style="32" customWidth="1"/>
    <col min="12575" max="12576" width="6.5546875" style="32" customWidth="1"/>
    <col min="12577" max="12577" width="7.6640625" style="32" bestFit="1" customWidth="1"/>
    <col min="12578" max="12797" width="11.5546875" style="32"/>
    <col min="12798" max="12798" width="7.109375" style="32" customWidth="1"/>
    <col min="12799" max="12799" width="36.5546875" style="32" customWidth="1"/>
    <col min="12800" max="12801" width="6.44140625" style="32" customWidth="1"/>
    <col min="12802" max="12803" width="5.6640625" style="32" customWidth="1"/>
    <col min="12804" max="12805" width="5.5546875" style="32" customWidth="1"/>
    <col min="12806" max="12822" width="6.109375" style="32" customWidth="1"/>
    <col min="12823" max="12823" width="6.5546875" style="32" bestFit="1" customWidth="1"/>
    <col min="12824" max="12824" width="6.109375" style="32" customWidth="1"/>
    <col min="12825" max="12825" width="6.5546875" style="32" bestFit="1" customWidth="1"/>
    <col min="12826" max="12826" width="6.109375" style="32" customWidth="1"/>
    <col min="12827" max="12827" width="6.5546875" style="32" bestFit="1" customWidth="1"/>
    <col min="12828" max="12828" width="6.109375" style="32" customWidth="1"/>
    <col min="12829" max="12829" width="6.5546875" style="32" bestFit="1" customWidth="1"/>
    <col min="12830" max="12830" width="6.109375" style="32" customWidth="1"/>
    <col min="12831" max="12832" width="6.5546875" style="32" customWidth="1"/>
    <col min="12833" max="12833" width="7.6640625" style="32" bestFit="1" customWidth="1"/>
    <col min="12834" max="13053" width="11.5546875" style="32"/>
    <col min="13054" max="13054" width="7.109375" style="32" customWidth="1"/>
    <col min="13055" max="13055" width="36.5546875" style="32" customWidth="1"/>
    <col min="13056" max="13057" width="6.44140625" style="32" customWidth="1"/>
    <col min="13058" max="13059" width="5.6640625" style="32" customWidth="1"/>
    <col min="13060" max="13061" width="5.5546875" style="32" customWidth="1"/>
    <col min="13062" max="13078" width="6.109375" style="32" customWidth="1"/>
    <col min="13079" max="13079" width="6.5546875" style="32" bestFit="1" customWidth="1"/>
    <col min="13080" max="13080" width="6.109375" style="32" customWidth="1"/>
    <col min="13081" max="13081" width="6.5546875" style="32" bestFit="1" customWidth="1"/>
    <col min="13082" max="13082" width="6.109375" style="32" customWidth="1"/>
    <col min="13083" max="13083" width="6.5546875" style="32" bestFit="1" customWidth="1"/>
    <col min="13084" max="13084" width="6.109375" style="32" customWidth="1"/>
    <col min="13085" max="13085" width="6.5546875" style="32" bestFit="1" customWidth="1"/>
    <col min="13086" max="13086" width="6.109375" style="32" customWidth="1"/>
    <col min="13087" max="13088" width="6.5546875" style="32" customWidth="1"/>
    <col min="13089" max="13089" width="7.6640625" style="32" bestFit="1" customWidth="1"/>
    <col min="13090" max="13309" width="11.5546875" style="32"/>
    <col min="13310" max="13310" width="7.109375" style="32" customWidth="1"/>
    <col min="13311" max="13311" width="36.5546875" style="32" customWidth="1"/>
    <col min="13312" max="13313" width="6.44140625" style="32" customWidth="1"/>
    <col min="13314" max="13315" width="5.6640625" style="32" customWidth="1"/>
    <col min="13316" max="13317" width="5.5546875" style="32" customWidth="1"/>
    <col min="13318" max="13334" width="6.109375" style="32" customWidth="1"/>
    <col min="13335" max="13335" width="6.5546875" style="32" bestFit="1" customWidth="1"/>
    <col min="13336" max="13336" width="6.109375" style="32" customWidth="1"/>
    <col min="13337" max="13337" width="6.5546875" style="32" bestFit="1" customWidth="1"/>
    <col min="13338" max="13338" width="6.109375" style="32" customWidth="1"/>
    <col min="13339" max="13339" width="6.5546875" style="32" bestFit="1" customWidth="1"/>
    <col min="13340" max="13340" width="6.109375" style="32" customWidth="1"/>
    <col min="13341" max="13341" width="6.5546875" style="32" bestFit="1" customWidth="1"/>
    <col min="13342" max="13342" width="6.109375" style="32" customWidth="1"/>
    <col min="13343" max="13344" width="6.5546875" style="32" customWidth="1"/>
    <col min="13345" max="13345" width="7.6640625" style="32" bestFit="1" customWidth="1"/>
    <col min="13346" max="13565" width="11.5546875" style="32"/>
    <col min="13566" max="13566" width="7.109375" style="32" customWidth="1"/>
    <col min="13567" max="13567" width="36.5546875" style="32" customWidth="1"/>
    <col min="13568" max="13569" width="6.44140625" style="32" customWidth="1"/>
    <col min="13570" max="13571" width="5.6640625" style="32" customWidth="1"/>
    <col min="13572" max="13573" width="5.5546875" style="32" customWidth="1"/>
    <col min="13574" max="13590" width="6.109375" style="32" customWidth="1"/>
    <col min="13591" max="13591" width="6.5546875" style="32" bestFit="1" customWidth="1"/>
    <col min="13592" max="13592" width="6.109375" style="32" customWidth="1"/>
    <col min="13593" max="13593" width="6.5546875" style="32" bestFit="1" customWidth="1"/>
    <col min="13594" max="13594" width="6.109375" style="32" customWidth="1"/>
    <col min="13595" max="13595" width="6.5546875" style="32" bestFit="1" customWidth="1"/>
    <col min="13596" max="13596" width="6.109375" style="32" customWidth="1"/>
    <col min="13597" max="13597" width="6.5546875" style="32" bestFit="1" customWidth="1"/>
    <col min="13598" max="13598" width="6.109375" style="32" customWidth="1"/>
    <col min="13599" max="13600" width="6.5546875" style="32" customWidth="1"/>
    <col min="13601" max="13601" width="7.6640625" style="32" bestFit="1" customWidth="1"/>
    <col min="13602" max="13821" width="11.5546875" style="32"/>
    <col min="13822" max="13822" width="7.109375" style="32" customWidth="1"/>
    <col min="13823" max="13823" width="36.5546875" style="32" customWidth="1"/>
    <col min="13824" max="13825" width="6.44140625" style="32" customWidth="1"/>
    <col min="13826" max="13827" width="5.6640625" style="32" customWidth="1"/>
    <col min="13828" max="13829" width="5.5546875" style="32" customWidth="1"/>
    <col min="13830" max="13846" width="6.109375" style="32" customWidth="1"/>
    <col min="13847" max="13847" width="6.5546875" style="32" bestFit="1" customWidth="1"/>
    <col min="13848" max="13848" width="6.109375" style="32" customWidth="1"/>
    <col min="13849" max="13849" width="6.5546875" style="32" bestFit="1" customWidth="1"/>
    <col min="13850" max="13850" width="6.109375" style="32" customWidth="1"/>
    <col min="13851" max="13851" width="6.5546875" style="32" bestFit="1" customWidth="1"/>
    <col min="13852" max="13852" width="6.109375" style="32" customWidth="1"/>
    <col min="13853" max="13853" width="6.5546875" style="32" bestFit="1" customWidth="1"/>
    <col min="13854" max="13854" width="6.109375" style="32" customWidth="1"/>
    <col min="13855" max="13856" width="6.5546875" style="32" customWidth="1"/>
    <col min="13857" max="13857" width="7.6640625" style="32" bestFit="1" customWidth="1"/>
    <col min="13858" max="14077" width="11.5546875" style="32"/>
    <col min="14078" max="14078" width="7.109375" style="32" customWidth="1"/>
    <col min="14079" max="14079" width="36.5546875" style="32" customWidth="1"/>
    <col min="14080" max="14081" width="6.44140625" style="32" customWidth="1"/>
    <col min="14082" max="14083" width="5.6640625" style="32" customWidth="1"/>
    <col min="14084" max="14085" width="5.5546875" style="32" customWidth="1"/>
    <col min="14086" max="14102" width="6.109375" style="32" customWidth="1"/>
    <col min="14103" max="14103" width="6.5546875" style="32" bestFit="1" customWidth="1"/>
    <col min="14104" max="14104" width="6.109375" style="32" customWidth="1"/>
    <col min="14105" max="14105" width="6.5546875" style="32" bestFit="1" customWidth="1"/>
    <col min="14106" max="14106" width="6.109375" style="32" customWidth="1"/>
    <col min="14107" max="14107" width="6.5546875" style="32" bestFit="1" customWidth="1"/>
    <col min="14108" max="14108" width="6.109375" style="32" customWidth="1"/>
    <col min="14109" max="14109" width="6.5546875" style="32" bestFit="1" customWidth="1"/>
    <col min="14110" max="14110" width="6.109375" style="32" customWidth="1"/>
    <col min="14111" max="14112" width="6.5546875" style="32" customWidth="1"/>
    <col min="14113" max="14113" width="7.6640625" style="32" bestFit="1" customWidth="1"/>
    <col min="14114" max="14333" width="11.5546875" style="32"/>
    <col min="14334" max="14334" width="7.109375" style="32" customWidth="1"/>
    <col min="14335" max="14335" width="36.5546875" style="32" customWidth="1"/>
    <col min="14336" max="14337" width="6.44140625" style="32" customWidth="1"/>
    <col min="14338" max="14339" width="5.6640625" style="32" customWidth="1"/>
    <col min="14340" max="14341" width="5.5546875" style="32" customWidth="1"/>
    <col min="14342" max="14358" width="6.109375" style="32" customWidth="1"/>
    <col min="14359" max="14359" width="6.5546875" style="32" bestFit="1" customWidth="1"/>
    <col min="14360" max="14360" width="6.109375" style="32" customWidth="1"/>
    <col min="14361" max="14361" width="6.5546875" style="32" bestFit="1" customWidth="1"/>
    <col min="14362" max="14362" width="6.109375" style="32" customWidth="1"/>
    <col min="14363" max="14363" width="6.5546875" style="32" bestFit="1" customWidth="1"/>
    <col min="14364" max="14364" width="6.109375" style="32" customWidth="1"/>
    <col min="14365" max="14365" width="6.5546875" style="32" bestFit="1" customWidth="1"/>
    <col min="14366" max="14366" width="6.109375" style="32" customWidth="1"/>
    <col min="14367" max="14368" width="6.5546875" style="32" customWidth="1"/>
    <col min="14369" max="14369" width="7.6640625" style="32" bestFit="1" customWidth="1"/>
    <col min="14370" max="14589" width="11.5546875" style="32"/>
    <col min="14590" max="14590" width="7.109375" style="32" customWidth="1"/>
    <col min="14591" max="14591" width="36.5546875" style="32" customWidth="1"/>
    <col min="14592" max="14593" width="6.44140625" style="32" customWidth="1"/>
    <col min="14594" max="14595" width="5.6640625" style="32" customWidth="1"/>
    <col min="14596" max="14597" width="5.5546875" style="32" customWidth="1"/>
    <col min="14598" max="14614" width="6.109375" style="32" customWidth="1"/>
    <col min="14615" max="14615" width="6.5546875" style="32" bestFit="1" customWidth="1"/>
    <col min="14616" max="14616" width="6.109375" style="32" customWidth="1"/>
    <col min="14617" max="14617" width="6.5546875" style="32" bestFit="1" customWidth="1"/>
    <col min="14618" max="14618" width="6.109375" style="32" customWidth="1"/>
    <col min="14619" max="14619" width="6.5546875" style="32" bestFit="1" customWidth="1"/>
    <col min="14620" max="14620" width="6.109375" style="32" customWidth="1"/>
    <col min="14621" max="14621" width="6.5546875" style="32" bestFit="1" customWidth="1"/>
    <col min="14622" max="14622" width="6.109375" style="32" customWidth="1"/>
    <col min="14623" max="14624" width="6.5546875" style="32" customWidth="1"/>
    <col min="14625" max="14625" width="7.6640625" style="32" bestFit="1" customWidth="1"/>
    <col min="14626" max="14845" width="11.5546875" style="32"/>
    <col min="14846" max="14846" width="7.109375" style="32" customWidth="1"/>
    <col min="14847" max="14847" width="36.5546875" style="32" customWidth="1"/>
    <col min="14848" max="14849" width="6.44140625" style="32" customWidth="1"/>
    <col min="14850" max="14851" width="5.6640625" style="32" customWidth="1"/>
    <col min="14852" max="14853" width="5.5546875" style="32" customWidth="1"/>
    <col min="14854" max="14870" width="6.109375" style="32" customWidth="1"/>
    <col min="14871" max="14871" width="6.5546875" style="32" bestFit="1" customWidth="1"/>
    <col min="14872" max="14872" width="6.109375" style="32" customWidth="1"/>
    <col min="14873" max="14873" width="6.5546875" style="32" bestFit="1" customWidth="1"/>
    <col min="14874" max="14874" width="6.109375" style="32" customWidth="1"/>
    <col min="14875" max="14875" width="6.5546875" style="32" bestFit="1" customWidth="1"/>
    <col min="14876" max="14876" width="6.109375" style="32" customWidth="1"/>
    <col min="14877" max="14877" width="6.5546875" style="32" bestFit="1" customWidth="1"/>
    <col min="14878" max="14878" width="6.109375" style="32" customWidth="1"/>
    <col min="14879" max="14880" width="6.5546875" style="32" customWidth="1"/>
    <col min="14881" max="14881" width="7.6640625" style="32" bestFit="1" customWidth="1"/>
    <col min="14882" max="15101" width="11.5546875" style="32"/>
    <col min="15102" max="15102" width="7.109375" style="32" customWidth="1"/>
    <col min="15103" max="15103" width="36.5546875" style="32" customWidth="1"/>
    <col min="15104" max="15105" width="6.44140625" style="32" customWidth="1"/>
    <col min="15106" max="15107" width="5.6640625" style="32" customWidth="1"/>
    <col min="15108" max="15109" width="5.5546875" style="32" customWidth="1"/>
    <col min="15110" max="15126" width="6.109375" style="32" customWidth="1"/>
    <col min="15127" max="15127" width="6.5546875" style="32" bestFit="1" customWidth="1"/>
    <col min="15128" max="15128" width="6.109375" style="32" customWidth="1"/>
    <col min="15129" max="15129" width="6.5546875" style="32" bestFit="1" customWidth="1"/>
    <col min="15130" max="15130" width="6.109375" style="32" customWidth="1"/>
    <col min="15131" max="15131" width="6.5546875" style="32" bestFit="1" customWidth="1"/>
    <col min="15132" max="15132" width="6.109375" style="32" customWidth="1"/>
    <col min="15133" max="15133" width="6.5546875" style="32" bestFit="1" customWidth="1"/>
    <col min="15134" max="15134" width="6.109375" style="32" customWidth="1"/>
    <col min="15135" max="15136" width="6.5546875" style="32" customWidth="1"/>
    <col min="15137" max="15137" width="7.6640625" style="32" bestFit="1" customWidth="1"/>
    <col min="15138" max="15357" width="11.5546875" style="32"/>
    <col min="15358" max="15358" width="7.109375" style="32" customWidth="1"/>
    <col min="15359" max="15359" width="36.5546875" style="32" customWidth="1"/>
    <col min="15360" max="15361" width="6.44140625" style="32" customWidth="1"/>
    <col min="15362" max="15363" width="5.6640625" style="32" customWidth="1"/>
    <col min="15364" max="15365" width="5.5546875" style="32" customWidth="1"/>
    <col min="15366" max="15382" width="6.109375" style="32" customWidth="1"/>
    <col min="15383" max="15383" width="6.5546875" style="32" bestFit="1" customWidth="1"/>
    <col min="15384" max="15384" width="6.109375" style="32" customWidth="1"/>
    <col min="15385" max="15385" width="6.5546875" style="32" bestFit="1" customWidth="1"/>
    <col min="15386" max="15386" width="6.109375" style="32" customWidth="1"/>
    <col min="15387" max="15387" width="6.5546875" style="32" bestFit="1" customWidth="1"/>
    <col min="15388" max="15388" width="6.109375" style="32" customWidth="1"/>
    <col min="15389" max="15389" width="6.5546875" style="32" bestFit="1" customWidth="1"/>
    <col min="15390" max="15390" width="6.109375" style="32" customWidth="1"/>
    <col min="15391" max="15392" width="6.5546875" style="32" customWidth="1"/>
    <col min="15393" max="15393" width="7.6640625" style="32" bestFit="1" customWidth="1"/>
    <col min="15394" max="15613" width="11.5546875" style="32"/>
    <col min="15614" max="15614" width="7.109375" style="32" customWidth="1"/>
    <col min="15615" max="15615" width="36.5546875" style="32" customWidth="1"/>
    <col min="15616" max="15617" width="6.44140625" style="32" customWidth="1"/>
    <col min="15618" max="15619" width="5.6640625" style="32" customWidth="1"/>
    <col min="15620" max="15621" width="5.5546875" style="32" customWidth="1"/>
    <col min="15622" max="15638" width="6.109375" style="32" customWidth="1"/>
    <col min="15639" max="15639" width="6.5546875" style="32" bestFit="1" customWidth="1"/>
    <col min="15640" max="15640" width="6.109375" style="32" customWidth="1"/>
    <col min="15641" max="15641" width="6.5546875" style="32" bestFit="1" customWidth="1"/>
    <col min="15642" max="15642" width="6.109375" style="32" customWidth="1"/>
    <col min="15643" max="15643" width="6.5546875" style="32" bestFit="1" customWidth="1"/>
    <col min="15644" max="15644" width="6.109375" style="32" customWidth="1"/>
    <col min="15645" max="15645" width="6.5546875" style="32" bestFit="1" customWidth="1"/>
    <col min="15646" max="15646" width="6.109375" style="32" customWidth="1"/>
    <col min="15647" max="15648" width="6.5546875" style="32" customWidth="1"/>
    <col min="15649" max="15649" width="7.6640625" style="32" bestFit="1" customWidth="1"/>
    <col min="15650" max="15869" width="11.5546875" style="32"/>
    <col min="15870" max="15870" width="7.109375" style="32" customWidth="1"/>
    <col min="15871" max="15871" width="36.5546875" style="32" customWidth="1"/>
    <col min="15872" max="15873" width="6.44140625" style="32" customWidth="1"/>
    <col min="15874" max="15875" width="5.6640625" style="32" customWidth="1"/>
    <col min="15876" max="15877" width="5.5546875" style="32" customWidth="1"/>
    <col min="15878" max="15894" width="6.109375" style="32" customWidth="1"/>
    <col min="15895" max="15895" width="6.5546875" style="32" bestFit="1" customWidth="1"/>
    <col min="15896" max="15896" width="6.109375" style="32" customWidth="1"/>
    <col min="15897" max="15897" width="6.5546875" style="32" bestFit="1" customWidth="1"/>
    <col min="15898" max="15898" width="6.109375" style="32" customWidth="1"/>
    <col min="15899" max="15899" width="6.5546875" style="32" bestFit="1" customWidth="1"/>
    <col min="15900" max="15900" width="6.109375" style="32" customWidth="1"/>
    <col min="15901" max="15901" width="6.5546875" style="32" bestFit="1" customWidth="1"/>
    <col min="15902" max="15902" width="6.109375" style="32" customWidth="1"/>
    <col min="15903" max="15904" width="6.5546875" style="32" customWidth="1"/>
    <col min="15905" max="15905" width="7.6640625" style="32" bestFit="1" customWidth="1"/>
    <col min="15906" max="16125" width="11.5546875" style="32"/>
    <col min="16126" max="16126" width="7.109375" style="32" customWidth="1"/>
    <col min="16127" max="16127" width="36.5546875" style="32" customWidth="1"/>
    <col min="16128" max="16129" width="6.44140625" style="32" customWidth="1"/>
    <col min="16130" max="16131" width="5.6640625" style="32" customWidth="1"/>
    <col min="16132" max="16133" width="5.5546875" style="32" customWidth="1"/>
    <col min="16134" max="16150" width="6.109375" style="32" customWidth="1"/>
    <col min="16151" max="16151" width="6.5546875" style="32" bestFit="1" customWidth="1"/>
    <col min="16152" max="16152" width="6.109375" style="32" customWidth="1"/>
    <col min="16153" max="16153" width="6.5546875" style="32" bestFit="1" customWidth="1"/>
    <col min="16154" max="16154" width="6.109375" style="32" customWidth="1"/>
    <col min="16155" max="16155" width="6.5546875" style="32" bestFit="1" customWidth="1"/>
    <col min="16156" max="16156" width="6.109375" style="32" customWidth="1"/>
    <col min="16157" max="16157" width="6.5546875" style="32" bestFit="1" customWidth="1"/>
    <col min="16158" max="16158" width="6.109375" style="32" customWidth="1"/>
    <col min="16159" max="16160" width="6.5546875" style="32" customWidth="1"/>
    <col min="16161" max="16161" width="7.6640625" style="32" bestFit="1" customWidth="1"/>
    <col min="16162" max="16384" width="11.5546875" style="32"/>
  </cols>
  <sheetData>
    <row r="1" spans="1:54" ht="13.2" x14ac:dyDescent="0.25">
      <c r="A1" s="113" t="s">
        <v>284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</row>
    <row r="2" spans="1:54" ht="13.2" x14ac:dyDescent="0.25">
      <c r="A2" s="113" t="s">
        <v>173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3"/>
      <c r="AK2" s="113"/>
      <c r="AL2" s="113"/>
    </row>
    <row r="3" spans="1:54" ht="12" x14ac:dyDescent="0.25">
      <c r="A3" s="101" t="s">
        <v>162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</row>
    <row r="4" spans="1:54" ht="9.75" customHeight="1" x14ac:dyDescent="0.25">
      <c r="A4" s="57"/>
      <c r="B4" s="57"/>
      <c r="C4" s="58"/>
      <c r="D4" s="58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</row>
    <row r="5" spans="1:54" ht="12.75" customHeight="1" x14ac:dyDescent="0.2">
      <c r="A5" s="103" t="s">
        <v>0</v>
      </c>
      <c r="B5" s="103"/>
      <c r="C5" s="106" t="s">
        <v>1</v>
      </c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</row>
    <row r="6" spans="1:54" ht="12" x14ac:dyDescent="0.25">
      <c r="A6" s="104"/>
      <c r="B6" s="104"/>
      <c r="C6" s="114" t="s">
        <v>2</v>
      </c>
      <c r="D6" s="115"/>
      <c r="E6" s="102" t="s">
        <v>3</v>
      </c>
      <c r="F6" s="102"/>
      <c r="G6" s="102" t="s">
        <v>4</v>
      </c>
      <c r="H6" s="102"/>
      <c r="I6" s="102" t="s">
        <v>5</v>
      </c>
      <c r="J6" s="102"/>
      <c r="K6" s="102" t="s">
        <v>6</v>
      </c>
      <c r="L6" s="102"/>
      <c r="M6" s="102" t="s">
        <v>7</v>
      </c>
      <c r="N6" s="102"/>
      <c r="O6" s="102" t="s">
        <v>8</v>
      </c>
      <c r="P6" s="102"/>
      <c r="Q6" s="102" t="s">
        <v>9</v>
      </c>
      <c r="R6" s="102"/>
      <c r="S6" s="102" t="s">
        <v>10</v>
      </c>
      <c r="T6" s="102"/>
      <c r="U6" s="102" t="s">
        <v>11</v>
      </c>
      <c r="V6" s="102"/>
      <c r="W6" s="102" t="s">
        <v>12</v>
      </c>
      <c r="X6" s="102"/>
      <c r="Y6" s="102" t="s">
        <v>13</v>
      </c>
      <c r="Z6" s="102"/>
      <c r="AA6" s="102" t="s">
        <v>14</v>
      </c>
      <c r="AB6" s="102"/>
      <c r="AC6" s="102" t="s">
        <v>15</v>
      </c>
      <c r="AD6" s="102"/>
      <c r="AE6" s="102" t="s">
        <v>16</v>
      </c>
      <c r="AF6" s="102"/>
      <c r="AG6" s="102" t="s">
        <v>17</v>
      </c>
      <c r="AH6" s="102"/>
      <c r="AI6" s="102" t="s">
        <v>174</v>
      </c>
      <c r="AJ6" s="102"/>
      <c r="AL6" s="32" t="s">
        <v>164</v>
      </c>
    </row>
    <row r="7" spans="1:54" ht="12" x14ac:dyDescent="0.25">
      <c r="A7" s="105"/>
      <c r="B7" s="105"/>
      <c r="C7" s="39" t="s">
        <v>19</v>
      </c>
      <c r="D7" s="40" t="s">
        <v>20</v>
      </c>
      <c r="E7" s="37" t="s">
        <v>19</v>
      </c>
      <c r="F7" s="37" t="s">
        <v>20</v>
      </c>
      <c r="G7" s="37" t="s">
        <v>19</v>
      </c>
      <c r="H7" s="37" t="s">
        <v>20</v>
      </c>
      <c r="I7" s="37" t="s">
        <v>19</v>
      </c>
      <c r="J7" s="37" t="s">
        <v>20</v>
      </c>
      <c r="K7" s="37" t="s">
        <v>19</v>
      </c>
      <c r="L7" s="37" t="s">
        <v>20</v>
      </c>
      <c r="M7" s="37" t="s">
        <v>19</v>
      </c>
      <c r="N7" s="37" t="s">
        <v>20</v>
      </c>
      <c r="O7" s="37" t="s">
        <v>19</v>
      </c>
      <c r="P7" s="37" t="s">
        <v>20</v>
      </c>
      <c r="Q7" s="37" t="s">
        <v>19</v>
      </c>
      <c r="R7" s="37" t="s">
        <v>20</v>
      </c>
      <c r="S7" s="37" t="s">
        <v>19</v>
      </c>
      <c r="T7" s="37" t="s">
        <v>20</v>
      </c>
      <c r="U7" s="37" t="s">
        <v>19</v>
      </c>
      <c r="V7" s="37" t="s">
        <v>20</v>
      </c>
      <c r="W7" s="37" t="s">
        <v>19</v>
      </c>
      <c r="X7" s="37" t="s">
        <v>20</v>
      </c>
      <c r="Y7" s="37" t="s">
        <v>19</v>
      </c>
      <c r="Z7" s="37" t="s">
        <v>20</v>
      </c>
      <c r="AA7" s="37" t="s">
        <v>19</v>
      </c>
      <c r="AB7" s="37" t="s">
        <v>20</v>
      </c>
      <c r="AC7" s="37" t="s">
        <v>19</v>
      </c>
      <c r="AD7" s="37" t="s">
        <v>20</v>
      </c>
      <c r="AE7" s="37" t="s">
        <v>19</v>
      </c>
      <c r="AF7" s="37" t="s">
        <v>20</v>
      </c>
      <c r="AG7" s="37" t="s">
        <v>19</v>
      </c>
      <c r="AH7" s="37" t="s">
        <v>20</v>
      </c>
      <c r="AI7" s="35" t="s">
        <v>19</v>
      </c>
      <c r="AJ7" s="35" t="s">
        <v>20</v>
      </c>
      <c r="AL7" s="38" t="s">
        <v>2</v>
      </c>
      <c r="AM7" s="38" t="s">
        <v>3</v>
      </c>
      <c r="AN7" s="38" t="s">
        <v>4</v>
      </c>
      <c r="AO7" s="38" t="s">
        <v>5</v>
      </c>
      <c r="AP7" s="38" t="s">
        <v>6</v>
      </c>
      <c r="AQ7" s="38" t="s">
        <v>7</v>
      </c>
      <c r="AR7" s="38" t="s">
        <v>8</v>
      </c>
      <c r="AS7" s="38" t="s">
        <v>9</v>
      </c>
      <c r="AT7" s="38" t="s">
        <v>10</v>
      </c>
      <c r="AU7" s="38" t="s">
        <v>11</v>
      </c>
      <c r="AV7" s="38" t="s">
        <v>12</v>
      </c>
      <c r="AW7" s="38" t="s">
        <v>13</v>
      </c>
      <c r="AX7" s="38" t="s">
        <v>14</v>
      </c>
      <c r="AY7" s="38" t="s">
        <v>15</v>
      </c>
      <c r="AZ7" s="38" t="s">
        <v>16</v>
      </c>
      <c r="BA7" s="38" t="s">
        <v>17</v>
      </c>
      <c r="BB7" s="38" t="s">
        <v>174</v>
      </c>
    </row>
    <row r="8" spans="1:54" s="36" customFormat="1" ht="12" x14ac:dyDescent="0.25">
      <c r="A8" s="43" t="s">
        <v>161</v>
      </c>
      <c r="B8" s="44" t="s">
        <v>2</v>
      </c>
      <c r="C8" s="59">
        <f>SUM(C9:C21)</f>
        <v>5979</v>
      </c>
      <c r="D8" s="46">
        <f>SUM(C8/AL8*100000)</f>
        <v>243.86990831323516</v>
      </c>
      <c r="E8" s="43">
        <f>SUM(E9:E21)</f>
        <v>34</v>
      </c>
      <c r="F8" s="46">
        <f>SUM(E8/AM8*100000)</f>
        <v>18.766489672911124</v>
      </c>
      <c r="G8" s="43">
        <f>SUM(G9:G21)</f>
        <v>27</v>
      </c>
      <c r="H8" s="46">
        <f>SUM(G8/AN8*100000)</f>
        <v>14.939908368562005</v>
      </c>
      <c r="I8" s="43">
        <f>SUM(I9:I21)</f>
        <v>24</v>
      </c>
      <c r="J8" s="46">
        <f>SUM(I8/AO8*100000)</f>
        <v>13.453593510883397</v>
      </c>
      <c r="K8" s="43">
        <f>SUM(K9:K21)</f>
        <v>38</v>
      </c>
      <c r="L8" s="46">
        <f>SUM(K8/AP8*100000)</f>
        <v>19.368880325804955</v>
      </c>
      <c r="M8" s="43">
        <f>SUM(M9:M21)</f>
        <v>63</v>
      </c>
      <c r="N8" s="46">
        <f>SUM(M8/AQ8*100000)</f>
        <v>30.095014259304374</v>
      </c>
      <c r="O8" s="43">
        <f>SUM(O9:O21)</f>
        <v>169</v>
      </c>
      <c r="P8" s="46">
        <f>SUM(O8/AR8*100000)</f>
        <v>78.424093366435415</v>
      </c>
      <c r="Q8" s="43">
        <f>SUM(Q9:Q21)</f>
        <v>228</v>
      </c>
      <c r="R8" s="46">
        <f>SUM(Q8/AS8*100000)</f>
        <v>106.82859632846983</v>
      </c>
      <c r="S8" s="43">
        <f>SUM(S9:S21)</f>
        <v>307</v>
      </c>
      <c r="T8" s="46">
        <f>SUM(S8/AT8*100000)</f>
        <v>162.97884991081287</v>
      </c>
      <c r="U8" s="43">
        <f>SUM(U9:U21)</f>
        <v>382</v>
      </c>
      <c r="V8" s="46">
        <f>SUM(U8/AU8*100000)</f>
        <v>240.79221900745702</v>
      </c>
      <c r="W8" s="43">
        <f>SUM(W9:W21)</f>
        <v>501</v>
      </c>
      <c r="X8" s="46">
        <f>SUM(W8/AV8*100000)</f>
        <v>338.31692394959686</v>
      </c>
      <c r="Y8" s="43">
        <f>SUM(Y9:Y21)</f>
        <v>578</v>
      </c>
      <c r="Z8" s="46">
        <f>SUM(Y8/AW8*100000)</f>
        <v>397.07347233194793</v>
      </c>
      <c r="AA8" s="43">
        <f>SUM(AA9:AA21)</f>
        <v>666</v>
      </c>
      <c r="AB8" s="46">
        <f>SUM(AA8/AX8*100000)</f>
        <v>519.38734129831244</v>
      </c>
      <c r="AC8" s="43">
        <f>SUM(AC9:AC21)</f>
        <v>643</v>
      </c>
      <c r="AD8" s="46">
        <f>SUM(AC8/AY8*100000)</f>
        <v>629.42949998042207</v>
      </c>
      <c r="AE8" s="43">
        <f>SUM(AE9:AE21)</f>
        <v>613</v>
      </c>
      <c r="AF8" s="46">
        <f>SUM(AE8/AZ8*100000)</f>
        <v>852.2648277396213</v>
      </c>
      <c r="AG8" s="43">
        <f>SUM(AG9:AG21)</f>
        <v>510</v>
      </c>
      <c r="AH8" s="46">
        <f>SUM(AG8/BA8*100000)</f>
        <v>1010.4812664698541</v>
      </c>
      <c r="AI8" s="60">
        <f>SUM(AI9:AI21)</f>
        <v>1196</v>
      </c>
      <c r="AJ8" s="46">
        <f>SUM(AI8/BB8*100000)</f>
        <v>1431.7180616740088</v>
      </c>
      <c r="AL8" s="32">
        <v>2451717</v>
      </c>
      <c r="AM8" s="32">
        <v>181174</v>
      </c>
      <c r="AN8" s="32">
        <v>180724</v>
      </c>
      <c r="AO8" s="32">
        <v>178391</v>
      </c>
      <c r="AP8" s="32">
        <v>196191</v>
      </c>
      <c r="AQ8" s="32">
        <v>209337</v>
      </c>
      <c r="AR8" s="32">
        <v>215495</v>
      </c>
      <c r="AS8" s="32">
        <v>213426</v>
      </c>
      <c r="AT8" s="32">
        <v>188368</v>
      </c>
      <c r="AU8" s="32">
        <v>158643</v>
      </c>
      <c r="AV8" s="32">
        <v>148086</v>
      </c>
      <c r="AW8" s="32">
        <v>145565</v>
      </c>
      <c r="AX8" s="32">
        <v>128228</v>
      </c>
      <c r="AY8" s="32">
        <v>102156</v>
      </c>
      <c r="AZ8" s="32">
        <v>71926</v>
      </c>
      <c r="BA8" s="32">
        <v>50471</v>
      </c>
      <c r="BB8" s="32">
        <v>83536</v>
      </c>
    </row>
    <row r="9" spans="1:54" ht="12" x14ac:dyDescent="0.25">
      <c r="A9" s="47" t="s">
        <v>92</v>
      </c>
      <c r="B9" s="48" t="s">
        <v>147</v>
      </c>
      <c r="C9" s="45">
        <f>SUM(E9+G9+I9+K9+M9+O9+Q9+S9+U9+W9+Y9+AA9+AC9+AE9+AG9+AI9)</f>
        <v>1416</v>
      </c>
      <c r="D9" s="46">
        <f t="shared" ref="D9:D21" si="0">SUM(C9/AL9*100000)</f>
        <v>57.755442410359763</v>
      </c>
      <c r="E9" s="47">
        <v>0</v>
      </c>
      <c r="F9" s="49">
        <f t="shared" ref="F9:F21" si="1">SUM(E9/AM9*100000)</f>
        <v>0</v>
      </c>
      <c r="G9" s="47">
        <v>3</v>
      </c>
      <c r="H9" s="49">
        <f t="shared" ref="H9:H21" si="2">SUM(G9/AN9*100000)</f>
        <v>1.6599898187291118</v>
      </c>
      <c r="I9" s="47">
        <v>1</v>
      </c>
      <c r="J9" s="49">
        <f t="shared" ref="J9:J21" si="3">SUM(I9/AO9*100000)</f>
        <v>0.56056639628680816</v>
      </c>
      <c r="K9" s="47">
        <v>4</v>
      </c>
      <c r="L9" s="49">
        <f t="shared" ref="L9:L21" si="4">SUM(K9/AP9*100000)</f>
        <v>2.0388295079794689</v>
      </c>
      <c r="M9" s="47">
        <v>6</v>
      </c>
      <c r="N9" s="49">
        <f t="shared" ref="N9:N21" si="5">SUM(M9/AQ9*100000)</f>
        <v>2.8661918342194643</v>
      </c>
      <c r="O9" s="47">
        <v>7</v>
      </c>
      <c r="P9" s="49">
        <f t="shared" ref="P9:P21" si="6">SUM(O9/AR9*100000)</f>
        <v>3.24833522819555</v>
      </c>
      <c r="Q9" s="47">
        <v>12</v>
      </c>
      <c r="R9" s="49">
        <f t="shared" ref="R9:R21" si="7">SUM(Q9/AS9*100000)</f>
        <v>5.6225577014984118</v>
      </c>
      <c r="S9" s="47">
        <v>30</v>
      </c>
      <c r="T9" s="49">
        <f t="shared" ref="T9:T21" si="8">SUM(S9/AT9*100000)</f>
        <v>15.926271978255329</v>
      </c>
      <c r="U9" s="47">
        <v>46</v>
      </c>
      <c r="V9" s="49">
        <f t="shared" ref="V9:V21" si="9">SUM(U9/AU9*100000)</f>
        <v>28.995921660583825</v>
      </c>
      <c r="W9" s="47">
        <v>59</v>
      </c>
      <c r="X9" s="49">
        <f t="shared" ref="X9:X21" si="10">SUM(W9/AV9*100000)</f>
        <v>39.841713598854717</v>
      </c>
      <c r="Y9" s="47">
        <v>94</v>
      </c>
      <c r="Z9" s="49">
        <f t="shared" ref="Z9:Z21" si="11">SUM(Y9/AW9*100000)</f>
        <v>64.575962628379074</v>
      </c>
      <c r="AA9" s="47">
        <v>130</v>
      </c>
      <c r="AB9" s="49">
        <f t="shared" ref="AB9:AB21" si="12">SUM(AA9/AX9*100000)</f>
        <v>101.38191346663756</v>
      </c>
      <c r="AC9" s="47">
        <v>140</v>
      </c>
      <c r="AD9" s="49">
        <f t="shared" ref="AD9:AD21" si="13">SUM(AC9/AY9*100000)</f>
        <v>137.04530326167821</v>
      </c>
      <c r="AE9" s="47">
        <v>156</v>
      </c>
      <c r="AF9" s="49">
        <f t="shared" ref="AF9:AF21" si="14">SUM(AE9/AZ9*100000)</f>
        <v>216.88958095820703</v>
      </c>
      <c r="AG9" s="47">
        <v>148</v>
      </c>
      <c r="AH9" s="49">
        <f t="shared" ref="AH9:AH21" si="15">SUM(AG9/BA9*100000)</f>
        <v>293.23770085791841</v>
      </c>
      <c r="AI9" s="47">
        <v>580</v>
      </c>
      <c r="AJ9" s="49">
        <f t="shared" ref="AJ9:AJ21" si="16">SUM(AI9/BB9*100000)</f>
        <v>694.31143459107443</v>
      </c>
      <c r="AL9" s="32">
        <v>2451717</v>
      </c>
      <c r="AM9" s="32">
        <v>181174</v>
      </c>
      <c r="AN9" s="32">
        <v>180724</v>
      </c>
      <c r="AO9" s="32">
        <v>178391</v>
      </c>
      <c r="AP9" s="32">
        <v>196191</v>
      </c>
      <c r="AQ9" s="32">
        <v>209337</v>
      </c>
      <c r="AR9" s="32">
        <v>215495</v>
      </c>
      <c r="AS9" s="32">
        <v>213426</v>
      </c>
      <c r="AT9" s="32">
        <v>188368</v>
      </c>
      <c r="AU9" s="32">
        <v>158643</v>
      </c>
      <c r="AV9" s="32">
        <v>148086</v>
      </c>
      <c r="AW9" s="32">
        <v>145565</v>
      </c>
      <c r="AX9" s="32">
        <v>128228</v>
      </c>
      <c r="AY9" s="32">
        <v>102156</v>
      </c>
      <c r="AZ9" s="32">
        <v>71926</v>
      </c>
      <c r="BA9" s="32">
        <v>50471</v>
      </c>
      <c r="BB9" s="32">
        <v>83536</v>
      </c>
    </row>
    <row r="10" spans="1:54" ht="12" x14ac:dyDescent="0.25">
      <c r="A10" s="47" t="s">
        <v>98</v>
      </c>
      <c r="B10" s="48" t="s">
        <v>149</v>
      </c>
      <c r="C10" s="45">
        <f t="shared" ref="C10:C21" si="17">SUM(E10+G10+I10+K10+M10+O10+Q10+S10+U10+W10+Y10+AA10+AC10+AE10+AG10+AI10)</f>
        <v>1405</v>
      </c>
      <c r="D10" s="46">
        <f t="shared" si="0"/>
        <v>57.306777250392273</v>
      </c>
      <c r="E10" s="47">
        <v>0</v>
      </c>
      <c r="F10" s="49">
        <f t="shared" si="1"/>
        <v>0</v>
      </c>
      <c r="G10" s="47">
        <v>0</v>
      </c>
      <c r="H10" s="49">
        <f t="shared" si="2"/>
        <v>0</v>
      </c>
      <c r="I10" s="47">
        <v>0</v>
      </c>
      <c r="J10" s="49">
        <f t="shared" si="3"/>
        <v>0</v>
      </c>
      <c r="K10" s="47">
        <v>1</v>
      </c>
      <c r="L10" s="49">
        <f t="shared" si="4"/>
        <v>0.50970737699486723</v>
      </c>
      <c r="M10" s="47">
        <v>5</v>
      </c>
      <c r="N10" s="49">
        <f t="shared" si="5"/>
        <v>2.3884931951828872</v>
      </c>
      <c r="O10" s="47">
        <v>10</v>
      </c>
      <c r="P10" s="49">
        <f t="shared" si="6"/>
        <v>4.6404788974222138</v>
      </c>
      <c r="Q10" s="47">
        <v>31</v>
      </c>
      <c r="R10" s="49">
        <f t="shared" si="7"/>
        <v>14.524940728870897</v>
      </c>
      <c r="S10" s="47">
        <v>66</v>
      </c>
      <c r="T10" s="49">
        <f t="shared" si="8"/>
        <v>35.037798352161722</v>
      </c>
      <c r="U10" s="47">
        <v>95</v>
      </c>
      <c r="V10" s="49">
        <f t="shared" si="9"/>
        <v>59.882881690336163</v>
      </c>
      <c r="W10" s="47">
        <v>157</v>
      </c>
      <c r="X10" s="49">
        <f t="shared" si="10"/>
        <v>106.01947516983374</v>
      </c>
      <c r="Y10" s="47">
        <v>197</v>
      </c>
      <c r="Z10" s="49">
        <f t="shared" si="11"/>
        <v>135.33473018926253</v>
      </c>
      <c r="AA10" s="47">
        <v>189</v>
      </c>
      <c r="AB10" s="49">
        <f t="shared" si="12"/>
        <v>147.39370496303459</v>
      </c>
      <c r="AC10" s="47">
        <v>182</v>
      </c>
      <c r="AD10" s="49">
        <f t="shared" si="13"/>
        <v>178.1588942401817</v>
      </c>
      <c r="AE10" s="47">
        <v>169</v>
      </c>
      <c r="AF10" s="49">
        <f t="shared" si="14"/>
        <v>234.96371270472429</v>
      </c>
      <c r="AG10" s="47">
        <v>122</v>
      </c>
      <c r="AH10" s="49">
        <f t="shared" si="15"/>
        <v>241.72296962612191</v>
      </c>
      <c r="AI10" s="47">
        <v>181</v>
      </c>
      <c r="AJ10" s="49">
        <f t="shared" si="16"/>
        <v>216.67305113962843</v>
      </c>
      <c r="AL10" s="32">
        <v>2451717</v>
      </c>
      <c r="AM10" s="32">
        <v>181174</v>
      </c>
      <c r="AN10" s="32">
        <v>180724</v>
      </c>
      <c r="AO10" s="32">
        <v>178391</v>
      </c>
      <c r="AP10" s="32">
        <v>196191</v>
      </c>
      <c r="AQ10" s="32">
        <v>209337</v>
      </c>
      <c r="AR10" s="32">
        <v>215495</v>
      </c>
      <c r="AS10" s="32">
        <v>213426</v>
      </c>
      <c r="AT10" s="32">
        <v>188368</v>
      </c>
      <c r="AU10" s="32">
        <v>158643</v>
      </c>
      <c r="AV10" s="32">
        <v>148086</v>
      </c>
      <c r="AW10" s="32">
        <v>145565</v>
      </c>
      <c r="AX10" s="32">
        <v>128228</v>
      </c>
      <c r="AY10" s="32">
        <v>102156</v>
      </c>
      <c r="AZ10" s="32">
        <v>71926</v>
      </c>
      <c r="BA10" s="32">
        <v>50471</v>
      </c>
      <c r="BB10" s="32">
        <v>83536</v>
      </c>
    </row>
    <row r="11" spans="1:54" ht="12" x14ac:dyDescent="0.25">
      <c r="A11" s="47" t="s">
        <v>134</v>
      </c>
      <c r="B11" s="48" t="s">
        <v>135</v>
      </c>
      <c r="C11" s="45">
        <f t="shared" si="17"/>
        <v>555</v>
      </c>
      <c r="D11" s="46">
        <f t="shared" si="0"/>
        <v>22.637196707450329</v>
      </c>
      <c r="E11" s="47">
        <v>0</v>
      </c>
      <c r="F11" s="49">
        <f t="shared" si="1"/>
        <v>0</v>
      </c>
      <c r="G11" s="47">
        <v>0</v>
      </c>
      <c r="H11" s="49">
        <f t="shared" si="2"/>
        <v>0</v>
      </c>
      <c r="I11" s="47">
        <v>0</v>
      </c>
      <c r="J11" s="49">
        <f t="shared" si="3"/>
        <v>0</v>
      </c>
      <c r="K11" s="47">
        <v>2</v>
      </c>
      <c r="L11" s="49">
        <f t="shared" si="4"/>
        <v>1.0194147539897345</v>
      </c>
      <c r="M11" s="47">
        <v>16</v>
      </c>
      <c r="N11" s="49">
        <f t="shared" si="5"/>
        <v>7.6431782245852373</v>
      </c>
      <c r="O11" s="47">
        <v>47</v>
      </c>
      <c r="P11" s="49">
        <f t="shared" si="6"/>
        <v>21.810250817884405</v>
      </c>
      <c r="Q11" s="47">
        <v>43</v>
      </c>
      <c r="R11" s="49">
        <f t="shared" si="7"/>
        <v>20.147498430369311</v>
      </c>
      <c r="S11" s="47">
        <v>58</v>
      </c>
      <c r="T11" s="49">
        <f t="shared" si="8"/>
        <v>30.79079249129364</v>
      </c>
      <c r="U11" s="47">
        <v>63</v>
      </c>
      <c r="V11" s="49">
        <f t="shared" si="9"/>
        <v>39.711805752538716</v>
      </c>
      <c r="W11" s="47">
        <v>85</v>
      </c>
      <c r="X11" s="49">
        <f t="shared" si="10"/>
        <v>57.399078913604257</v>
      </c>
      <c r="Y11" s="47">
        <v>67</v>
      </c>
      <c r="Z11" s="49">
        <f t="shared" si="11"/>
        <v>46.027547830865934</v>
      </c>
      <c r="AA11" s="47">
        <v>60</v>
      </c>
      <c r="AB11" s="49">
        <f t="shared" si="12"/>
        <v>46.791652369217331</v>
      </c>
      <c r="AC11" s="47">
        <v>51</v>
      </c>
      <c r="AD11" s="49">
        <f t="shared" si="13"/>
        <v>49.923646188182786</v>
      </c>
      <c r="AE11" s="47">
        <v>27</v>
      </c>
      <c r="AF11" s="49">
        <f t="shared" si="14"/>
        <v>37.538581319689683</v>
      </c>
      <c r="AG11" s="47">
        <v>21</v>
      </c>
      <c r="AH11" s="49">
        <f t="shared" si="15"/>
        <v>41.608052148758695</v>
      </c>
      <c r="AI11" s="47">
        <v>15</v>
      </c>
      <c r="AJ11" s="49">
        <f t="shared" si="16"/>
        <v>17.956330204941583</v>
      </c>
      <c r="AL11" s="32">
        <v>2451717</v>
      </c>
      <c r="AM11" s="32">
        <v>181174</v>
      </c>
      <c r="AN11" s="32">
        <v>180724</v>
      </c>
      <c r="AO11" s="32">
        <v>178391</v>
      </c>
      <c r="AP11" s="32">
        <v>196191</v>
      </c>
      <c r="AQ11" s="32">
        <v>209337</v>
      </c>
      <c r="AR11" s="32">
        <v>215495</v>
      </c>
      <c r="AS11" s="32">
        <v>213426</v>
      </c>
      <c r="AT11" s="32">
        <v>188368</v>
      </c>
      <c r="AU11" s="32">
        <v>158643</v>
      </c>
      <c r="AV11" s="32">
        <v>148086</v>
      </c>
      <c r="AW11" s="32">
        <v>145565</v>
      </c>
      <c r="AX11" s="32">
        <v>128228</v>
      </c>
      <c r="AY11" s="32">
        <v>102156</v>
      </c>
      <c r="AZ11" s="32">
        <v>71926</v>
      </c>
      <c r="BA11" s="32">
        <v>50471</v>
      </c>
      <c r="BB11" s="32">
        <v>83536</v>
      </c>
    </row>
    <row r="12" spans="1:54" ht="12" x14ac:dyDescent="0.25">
      <c r="A12" s="47" t="s">
        <v>103</v>
      </c>
      <c r="B12" s="48" t="s">
        <v>150</v>
      </c>
      <c r="C12" s="45">
        <f t="shared" si="17"/>
        <v>486</v>
      </c>
      <c r="D12" s="46">
        <f t="shared" si="0"/>
        <v>19.822842522199746</v>
      </c>
      <c r="E12" s="47">
        <v>0</v>
      </c>
      <c r="F12" s="49">
        <f t="shared" si="1"/>
        <v>0</v>
      </c>
      <c r="G12" s="47">
        <v>0</v>
      </c>
      <c r="H12" s="49">
        <f t="shared" si="2"/>
        <v>0</v>
      </c>
      <c r="I12" s="47">
        <v>0</v>
      </c>
      <c r="J12" s="49">
        <f t="shared" si="3"/>
        <v>0</v>
      </c>
      <c r="K12" s="47">
        <v>4</v>
      </c>
      <c r="L12" s="49">
        <f t="shared" si="4"/>
        <v>2.0388295079794689</v>
      </c>
      <c r="M12" s="47">
        <v>15</v>
      </c>
      <c r="N12" s="49">
        <f t="shared" si="5"/>
        <v>7.1654795855486606</v>
      </c>
      <c r="O12" s="47">
        <v>51</v>
      </c>
      <c r="P12" s="49">
        <f t="shared" si="6"/>
        <v>23.66644237685329</v>
      </c>
      <c r="Q12" s="47">
        <v>76</v>
      </c>
      <c r="R12" s="49">
        <f t="shared" si="7"/>
        <v>35.60953210948994</v>
      </c>
      <c r="S12" s="47">
        <v>78</v>
      </c>
      <c r="T12" s="49">
        <f t="shared" si="8"/>
        <v>41.408307143463858</v>
      </c>
      <c r="U12" s="47">
        <v>70</v>
      </c>
      <c r="V12" s="49">
        <f t="shared" si="9"/>
        <v>44.124228613931912</v>
      </c>
      <c r="W12" s="47">
        <v>64</v>
      </c>
      <c r="X12" s="49">
        <f t="shared" si="10"/>
        <v>43.218130005537326</v>
      </c>
      <c r="Y12" s="47">
        <v>29</v>
      </c>
      <c r="Z12" s="49">
        <f t="shared" si="11"/>
        <v>19.92237144918078</v>
      </c>
      <c r="AA12" s="47">
        <v>28</v>
      </c>
      <c r="AB12" s="49">
        <f t="shared" si="12"/>
        <v>21.836104438968089</v>
      </c>
      <c r="AC12" s="47">
        <v>24</v>
      </c>
      <c r="AD12" s="49">
        <f t="shared" si="13"/>
        <v>23.493480559144839</v>
      </c>
      <c r="AE12" s="47">
        <v>22</v>
      </c>
      <c r="AF12" s="49">
        <f t="shared" si="14"/>
        <v>30.586992186413816</v>
      </c>
      <c r="AG12" s="47">
        <v>7</v>
      </c>
      <c r="AH12" s="49">
        <f t="shared" si="15"/>
        <v>13.869350716252898</v>
      </c>
      <c r="AI12" s="47">
        <v>18</v>
      </c>
      <c r="AJ12" s="49">
        <f t="shared" si="16"/>
        <v>21.547596245929899</v>
      </c>
      <c r="AL12" s="32">
        <v>2451717</v>
      </c>
      <c r="AM12" s="32">
        <v>181174</v>
      </c>
      <c r="AN12" s="32">
        <v>180724</v>
      </c>
      <c r="AO12" s="32">
        <v>178391</v>
      </c>
      <c r="AP12" s="32">
        <v>196191</v>
      </c>
      <c r="AQ12" s="32">
        <v>209337</v>
      </c>
      <c r="AR12" s="32">
        <v>215495</v>
      </c>
      <c r="AS12" s="32">
        <v>213426</v>
      </c>
      <c r="AT12" s="32">
        <v>188368</v>
      </c>
      <c r="AU12" s="32">
        <v>158643</v>
      </c>
      <c r="AV12" s="32">
        <v>148086</v>
      </c>
      <c r="AW12" s="32">
        <v>145565</v>
      </c>
      <c r="AX12" s="32">
        <v>128228</v>
      </c>
      <c r="AY12" s="32">
        <v>102156</v>
      </c>
      <c r="AZ12" s="32">
        <v>71926</v>
      </c>
      <c r="BA12" s="32">
        <v>50471</v>
      </c>
      <c r="BB12" s="32">
        <v>83536</v>
      </c>
    </row>
    <row r="13" spans="1:54" ht="12" x14ac:dyDescent="0.25">
      <c r="A13" s="47" t="s">
        <v>57</v>
      </c>
      <c r="B13" s="48" t="s">
        <v>58</v>
      </c>
      <c r="C13" s="45">
        <f t="shared" si="17"/>
        <v>309</v>
      </c>
      <c r="D13" s="46">
        <f t="shared" si="0"/>
        <v>12.603412220904778</v>
      </c>
      <c r="E13" s="47">
        <v>0</v>
      </c>
      <c r="F13" s="49">
        <f t="shared" si="1"/>
        <v>0</v>
      </c>
      <c r="G13" s="47">
        <v>0</v>
      </c>
      <c r="H13" s="49">
        <f t="shared" si="2"/>
        <v>0</v>
      </c>
      <c r="I13" s="47">
        <v>0</v>
      </c>
      <c r="J13" s="49">
        <f t="shared" si="3"/>
        <v>0</v>
      </c>
      <c r="K13" s="47">
        <v>0</v>
      </c>
      <c r="L13" s="49">
        <f t="shared" si="4"/>
        <v>0</v>
      </c>
      <c r="M13" s="47">
        <v>0</v>
      </c>
      <c r="N13" s="49">
        <f t="shared" si="5"/>
        <v>0</v>
      </c>
      <c r="O13" s="47">
        <v>5</v>
      </c>
      <c r="P13" s="49">
        <f t="shared" si="6"/>
        <v>2.3202394487111069</v>
      </c>
      <c r="Q13" s="47">
        <v>8</v>
      </c>
      <c r="R13" s="49">
        <f t="shared" si="7"/>
        <v>3.7483718009989411</v>
      </c>
      <c r="S13" s="47">
        <v>9</v>
      </c>
      <c r="T13" s="49">
        <f t="shared" si="8"/>
        <v>4.7778815934765992</v>
      </c>
      <c r="U13" s="47">
        <v>14</v>
      </c>
      <c r="V13" s="49">
        <f t="shared" si="9"/>
        <v>8.8248457227863817</v>
      </c>
      <c r="W13" s="47">
        <v>17</v>
      </c>
      <c r="X13" s="49">
        <f t="shared" si="10"/>
        <v>11.479815782720852</v>
      </c>
      <c r="Y13" s="47">
        <v>21</v>
      </c>
      <c r="Z13" s="49">
        <f t="shared" si="11"/>
        <v>14.42654484251022</v>
      </c>
      <c r="AA13" s="47">
        <v>35</v>
      </c>
      <c r="AB13" s="49">
        <f t="shared" si="12"/>
        <v>27.295130548710112</v>
      </c>
      <c r="AC13" s="47">
        <v>42</v>
      </c>
      <c r="AD13" s="49">
        <f t="shared" si="13"/>
        <v>41.113590978503467</v>
      </c>
      <c r="AE13" s="47">
        <v>42</v>
      </c>
      <c r="AF13" s="49">
        <f t="shared" si="14"/>
        <v>58.393348719517277</v>
      </c>
      <c r="AG13" s="47">
        <v>32</v>
      </c>
      <c r="AH13" s="49">
        <f t="shared" si="15"/>
        <v>63.402746131441823</v>
      </c>
      <c r="AI13" s="47">
        <v>84</v>
      </c>
      <c r="AJ13" s="49">
        <f t="shared" si="16"/>
        <v>100.55544914767286</v>
      </c>
      <c r="AL13" s="32">
        <v>2451717</v>
      </c>
      <c r="AM13" s="32">
        <v>181174</v>
      </c>
      <c r="AN13" s="32">
        <v>180724</v>
      </c>
      <c r="AO13" s="32">
        <v>178391</v>
      </c>
      <c r="AP13" s="32">
        <v>196191</v>
      </c>
      <c r="AQ13" s="32">
        <v>209337</v>
      </c>
      <c r="AR13" s="32">
        <v>215495</v>
      </c>
      <c r="AS13" s="32">
        <v>213426</v>
      </c>
      <c r="AT13" s="32">
        <v>188368</v>
      </c>
      <c r="AU13" s="32">
        <v>158643</v>
      </c>
      <c r="AV13" s="32">
        <v>148086</v>
      </c>
      <c r="AW13" s="32">
        <v>145565</v>
      </c>
      <c r="AX13" s="32">
        <v>128228</v>
      </c>
      <c r="AY13" s="32">
        <v>102156</v>
      </c>
      <c r="AZ13" s="32">
        <v>71926</v>
      </c>
      <c r="BA13" s="32">
        <v>50471</v>
      </c>
      <c r="BB13" s="32">
        <v>83536</v>
      </c>
    </row>
    <row r="14" spans="1:54" ht="12" x14ac:dyDescent="0.25">
      <c r="A14" s="47" t="s">
        <v>104</v>
      </c>
      <c r="B14" s="48" t="s">
        <v>151</v>
      </c>
      <c r="C14" s="45">
        <f t="shared" si="17"/>
        <v>263</v>
      </c>
      <c r="D14" s="46">
        <f t="shared" si="0"/>
        <v>10.72717609740439</v>
      </c>
      <c r="E14" s="47">
        <v>0</v>
      </c>
      <c r="F14" s="49">
        <f t="shared" si="1"/>
        <v>0</v>
      </c>
      <c r="G14" s="47">
        <v>0</v>
      </c>
      <c r="H14" s="49">
        <f t="shared" si="2"/>
        <v>0</v>
      </c>
      <c r="I14" s="47">
        <v>0</v>
      </c>
      <c r="J14" s="49">
        <f t="shared" si="3"/>
        <v>0</v>
      </c>
      <c r="K14" s="47">
        <v>1</v>
      </c>
      <c r="L14" s="49">
        <f t="shared" si="4"/>
        <v>0.50970737699486723</v>
      </c>
      <c r="M14" s="47">
        <v>0</v>
      </c>
      <c r="N14" s="49">
        <f t="shared" si="5"/>
        <v>0</v>
      </c>
      <c r="O14" s="47">
        <v>2</v>
      </c>
      <c r="P14" s="49">
        <f t="shared" si="6"/>
        <v>0.92809577948444277</v>
      </c>
      <c r="Q14" s="47">
        <v>4</v>
      </c>
      <c r="R14" s="49">
        <f t="shared" si="7"/>
        <v>1.8741859004994705</v>
      </c>
      <c r="S14" s="47">
        <v>5</v>
      </c>
      <c r="T14" s="49">
        <f t="shared" si="8"/>
        <v>2.654378663042555</v>
      </c>
      <c r="U14" s="47">
        <v>12</v>
      </c>
      <c r="V14" s="49">
        <f t="shared" si="9"/>
        <v>7.5641534766740417</v>
      </c>
      <c r="W14" s="47">
        <v>14</v>
      </c>
      <c r="X14" s="49">
        <f t="shared" si="10"/>
        <v>9.4539659387112884</v>
      </c>
      <c r="Y14" s="47">
        <v>34</v>
      </c>
      <c r="Z14" s="49">
        <f t="shared" si="11"/>
        <v>23.357263078349877</v>
      </c>
      <c r="AA14" s="47">
        <v>56</v>
      </c>
      <c r="AB14" s="49">
        <f t="shared" si="12"/>
        <v>43.672208877936178</v>
      </c>
      <c r="AC14" s="47">
        <v>41</v>
      </c>
      <c r="AD14" s="49">
        <f t="shared" si="13"/>
        <v>40.134695955205764</v>
      </c>
      <c r="AE14" s="47">
        <v>32</v>
      </c>
      <c r="AF14" s="49">
        <f t="shared" si="14"/>
        <v>44.49017045296555</v>
      </c>
      <c r="AG14" s="47">
        <v>34</v>
      </c>
      <c r="AH14" s="49">
        <f t="shared" si="15"/>
        <v>67.365417764656925</v>
      </c>
      <c r="AI14" s="47">
        <v>28</v>
      </c>
      <c r="AJ14" s="49">
        <f t="shared" si="16"/>
        <v>33.518483049224287</v>
      </c>
      <c r="AL14" s="32">
        <v>2451717</v>
      </c>
      <c r="AM14" s="32">
        <v>181174</v>
      </c>
      <c r="AN14" s="32">
        <v>180724</v>
      </c>
      <c r="AO14" s="32">
        <v>178391</v>
      </c>
      <c r="AP14" s="32">
        <v>196191</v>
      </c>
      <c r="AQ14" s="32">
        <v>209337</v>
      </c>
      <c r="AR14" s="32">
        <v>215495</v>
      </c>
      <c r="AS14" s="32">
        <v>213426</v>
      </c>
      <c r="AT14" s="32">
        <v>188368</v>
      </c>
      <c r="AU14" s="32">
        <v>158643</v>
      </c>
      <c r="AV14" s="32">
        <v>148086</v>
      </c>
      <c r="AW14" s="32">
        <v>145565</v>
      </c>
      <c r="AX14" s="32">
        <v>128228</v>
      </c>
      <c r="AY14" s="32">
        <v>102156</v>
      </c>
      <c r="AZ14" s="32">
        <v>71926</v>
      </c>
      <c r="BA14" s="32">
        <v>50471</v>
      </c>
      <c r="BB14" s="32">
        <v>83536</v>
      </c>
    </row>
    <row r="15" spans="1:54" ht="12" x14ac:dyDescent="0.25">
      <c r="A15" s="47" t="s">
        <v>53</v>
      </c>
      <c r="B15" s="48" t="s">
        <v>54</v>
      </c>
      <c r="C15" s="45">
        <f t="shared" si="17"/>
        <v>254</v>
      </c>
      <c r="D15" s="46">
        <f t="shared" si="0"/>
        <v>10.360086421067358</v>
      </c>
      <c r="E15" s="47">
        <v>0</v>
      </c>
      <c r="F15" s="49">
        <f t="shared" si="1"/>
        <v>0</v>
      </c>
      <c r="G15" s="47">
        <v>0</v>
      </c>
      <c r="H15" s="49">
        <f t="shared" si="2"/>
        <v>0</v>
      </c>
      <c r="I15" s="47">
        <v>0</v>
      </c>
      <c r="J15" s="49">
        <f t="shared" si="3"/>
        <v>0</v>
      </c>
      <c r="K15" s="47">
        <v>2</v>
      </c>
      <c r="L15" s="49">
        <f t="shared" si="4"/>
        <v>1.0194147539897345</v>
      </c>
      <c r="M15" s="47">
        <v>0</v>
      </c>
      <c r="N15" s="49">
        <f t="shared" si="5"/>
        <v>0</v>
      </c>
      <c r="O15" s="47">
        <v>4</v>
      </c>
      <c r="P15" s="49">
        <f t="shared" si="6"/>
        <v>1.8561915589688855</v>
      </c>
      <c r="Q15" s="47">
        <v>11</v>
      </c>
      <c r="R15" s="49">
        <f t="shared" si="7"/>
        <v>5.1540112263735445</v>
      </c>
      <c r="S15" s="47">
        <v>13</v>
      </c>
      <c r="T15" s="49">
        <f t="shared" si="8"/>
        <v>6.9013845239106431</v>
      </c>
      <c r="U15" s="47">
        <v>13</v>
      </c>
      <c r="V15" s="49">
        <f t="shared" si="9"/>
        <v>8.1944995997302108</v>
      </c>
      <c r="W15" s="47">
        <v>20</v>
      </c>
      <c r="X15" s="49">
        <f t="shared" si="10"/>
        <v>13.505665626730414</v>
      </c>
      <c r="Y15" s="47">
        <v>21</v>
      </c>
      <c r="Z15" s="49">
        <f t="shared" si="11"/>
        <v>14.42654484251022</v>
      </c>
      <c r="AA15" s="47">
        <v>21</v>
      </c>
      <c r="AB15" s="49">
        <f t="shared" si="12"/>
        <v>16.377078329226066</v>
      </c>
      <c r="AC15" s="47">
        <v>29</v>
      </c>
      <c r="AD15" s="49">
        <f t="shared" si="13"/>
        <v>28.387955675633343</v>
      </c>
      <c r="AE15" s="47">
        <v>27</v>
      </c>
      <c r="AF15" s="49">
        <f t="shared" si="14"/>
        <v>37.538581319689683</v>
      </c>
      <c r="AG15" s="47">
        <v>29</v>
      </c>
      <c r="AH15" s="49">
        <f t="shared" si="15"/>
        <v>57.458738681619145</v>
      </c>
      <c r="AI15" s="47">
        <v>64</v>
      </c>
      <c r="AJ15" s="49">
        <f t="shared" si="16"/>
        <v>76.613675541084078</v>
      </c>
      <c r="AL15" s="32">
        <v>2451717</v>
      </c>
      <c r="AM15" s="32">
        <v>181174</v>
      </c>
      <c r="AN15" s="32">
        <v>180724</v>
      </c>
      <c r="AO15" s="32">
        <v>178391</v>
      </c>
      <c r="AP15" s="32">
        <v>196191</v>
      </c>
      <c r="AQ15" s="32">
        <v>209337</v>
      </c>
      <c r="AR15" s="32">
        <v>215495</v>
      </c>
      <c r="AS15" s="32">
        <v>213426</v>
      </c>
      <c r="AT15" s="32">
        <v>188368</v>
      </c>
      <c r="AU15" s="32">
        <v>158643</v>
      </c>
      <c r="AV15" s="32">
        <v>148086</v>
      </c>
      <c r="AW15" s="32">
        <v>145565</v>
      </c>
      <c r="AX15" s="32">
        <v>128228</v>
      </c>
      <c r="AY15" s="32">
        <v>102156</v>
      </c>
      <c r="AZ15" s="32">
        <v>71926</v>
      </c>
      <c r="BA15" s="32">
        <v>50471</v>
      </c>
      <c r="BB15" s="32">
        <v>83536</v>
      </c>
    </row>
    <row r="16" spans="1:54" ht="12" x14ac:dyDescent="0.25">
      <c r="A16" s="47" t="s">
        <v>140</v>
      </c>
      <c r="B16" s="48" t="s">
        <v>159</v>
      </c>
      <c r="C16" s="45">
        <f t="shared" si="17"/>
        <v>123</v>
      </c>
      <c r="D16" s="46">
        <f t="shared" si="0"/>
        <v>5.0168922432727765</v>
      </c>
      <c r="E16" s="47">
        <v>1</v>
      </c>
      <c r="F16" s="49">
        <f t="shared" si="1"/>
        <v>0.55195557861503308</v>
      </c>
      <c r="G16" s="47">
        <v>2</v>
      </c>
      <c r="H16" s="49">
        <f t="shared" si="2"/>
        <v>1.1066598791527411</v>
      </c>
      <c r="I16" s="47">
        <v>2</v>
      </c>
      <c r="J16" s="49">
        <f t="shared" si="3"/>
        <v>1.1211327925736163</v>
      </c>
      <c r="K16" s="47">
        <v>4</v>
      </c>
      <c r="L16" s="49">
        <f t="shared" si="4"/>
        <v>2.0388295079794689</v>
      </c>
      <c r="M16" s="47">
        <v>3</v>
      </c>
      <c r="N16" s="49">
        <f t="shared" si="5"/>
        <v>1.4330959171097322</v>
      </c>
      <c r="O16" s="47">
        <v>7</v>
      </c>
      <c r="P16" s="49">
        <f t="shared" si="6"/>
        <v>3.24833522819555</v>
      </c>
      <c r="Q16" s="47">
        <v>6</v>
      </c>
      <c r="R16" s="49">
        <f t="shared" si="7"/>
        <v>2.8112788507492059</v>
      </c>
      <c r="S16" s="47">
        <v>8</v>
      </c>
      <c r="T16" s="49">
        <f t="shared" si="8"/>
        <v>4.2470058608680885</v>
      </c>
      <c r="U16" s="47">
        <v>6</v>
      </c>
      <c r="V16" s="49">
        <f t="shared" si="9"/>
        <v>3.7820767383370208</v>
      </c>
      <c r="W16" s="47">
        <v>6</v>
      </c>
      <c r="X16" s="49">
        <f t="shared" si="10"/>
        <v>4.0516996880191236</v>
      </c>
      <c r="Y16" s="47">
        <v>10</v>
      </c>
      <c r="Z16" s="49">
        <f t="shared" si="11"/>
        <v>6.8697832583381997</v>
      </c>
      <c r="AA16" s="47">
        <v>17</v>
      </c>
      <c r="AB16" s="49">
        <f t="shared" si="12"/>
        <v>13.257634837944909</v>
      </c>
      <c r="AC16" s="47">
        <v>17</v>
      </c>
      <c r="AD16" s="49">
        <f t="shared" si="13"/>
        <v>16.641215396060925</v>
      </c>
      <c r="AE16" s="47">
        <v>12</v>
      </c>
      <c r="AF16" s="49">
        <f t="shared" si="14"/>
        <v>16.683813919862079</v>
      </c>
      <c r="AG16" s="47">
        <v>9</v>
      </c>
      <c r="AH16" s="49">
        <f t="shared" si="15"/>
        <v>17.832022349468012</v>
      </c>
      <c r="AI16" s="47">
        <v>13</v>
      </c>
      <c r="AJ16" s="49">
        <f t="shared" si="16"/>
        <v>15.562152844282704</v>
      </c>
      <c r="AL16" s="32">
        <v>2451717</v>
      </c>
      <c r="AM16" s="32">
        <v>181174</v>
      </c>
      <c r="AN16" s="32">
        <v>180724</v>
      </c>
      <c r="AO16" s="32">
        <v>178391</v>
      </c>
      <c r="AP16" s="32">
        <v>196191</v>
      </c>
      <c r="AQ16" s="32">
        <v>209337</v>
      </c>
      <c r="AR16" s="32">
        <v>215495</v>
      </c>
      <c r="AS16" s="32">
        <v>213426</v>
      </c>
      <c r="AT16" s="32">
        <v>188368</v>
      </c>
      <c r="AU16" s="32">
        <v>158643</v>
      </c>
      <c r="AV16" s="32">
        <v>148086</v>
      </c>
      <c r="AW16" s="32">
        <v>145565</v>
      </c>
      <c r="AX16" s="32">
        <v>128228</v>
      </c>
      <c r="AY16" s="32">
        <v>102156</v>
      </c>
      <c r="AZ16" s="32">
        <v>71926</v>
      </c>
      <c r="BA16" s="32">
        <v>50471</v>
      </c>
      <c r="BB16" s="32">
        <v>83536</v>
      </c>
    </row>
    <row r="17" spans="1:54" ht="12" x14ac:dyDescent="0.25">
      <c r="A17" s="47" t="s">
        <v>145</v>
      </c>
      <c r="B17" s="48" t="s">
        <v>175</v>
      </c>
      <c r="C17" s="45">
        <f t="shared" si="17"/>
        <v>114</v>
      </c>
      <c r="D17" s="46">
        <f t="shared" si="0"/>
        <v>4.6498025669357439</v>
      </c>
      <c r="E17" s="47">
        <v>15</v>
      </c>
      <c r="F17" s="49">
        <f t="shared" si="1"/>
        <v>8.2793336792254966</v>
      </c>
      <c r="G17" s="47">
        <v>12</v>
      </c>
      <c r="H17" s="49">
        <f t="shared" si="2"/>
        <v>6.6399592749164471</v>
      </c>
      <c r="I17" s="47">
        <v>9</v>
      </c>
      <c r="J17" s="49">
        <f t="shared" si="3"/>
        <v>5.0450975665812736</v>
      </c>
      <c r="K17" s="47">
        <v>6</v>
      </c>
      <c r="L17" s="49">
        <f t="shared" si="4"/>
        <v>3.0582442619692038</v>
      </c>
      <c r="M17" s="47">
        <v>5</v>
      </c>
      <c r="N17" s="49">
        <f t="shared" si="5"/>
        <v>2.3884931951828872</v>
      </c>
      <c r="O17" s="47">
        <v>2</v>
      </c>
      <c r="P17" s="49">
        <f t="shared" si="6"/>
        <v>0.92809577948444277</v>
      </c>
      <c r="Q17" s="47">
        <v>5</v>
      </c>
      <c r="R17" s="49">
        <f t="shared" si="7"/>
        <v>2.3427323756243386</v>
      </c>
      <c r="S17" s="47">
        <v>4</v>
      </c>
      <c r="T17" s="49">
        <f t="shared" si="8"/>
        <v>2.1235029304340443</v>
      </c>
      <c r="U17" s="47">
        <v>5</v>
      </c>
      <c r="V17" s="49">
        <f t="shared" si="9"/>
        <v>3.1517306152808504</v>
      </c>
      <c r="W17" s="47">
        <v>4</v>
      </c>
      <c r="X17" s="49">
        <f t="shared" si="10"/>
        <v>2.7011331253460829</v>
      </c>
      <c r="Y17" s="47">
        <v>6</v>
      </c>
      <c r="Z17" s="49">
        <f t="shared" si="11"/>
        <v>4.1218699550029196</v>
      </c>
      <c r="AA17" s="47">
        <v>7</v>
      </c>
      <c r="AB17" s="49">
        <f t="shared" si="12"/>
        <v>5.4590261097420223</v>
      </c>
      <c r="AC17" s="47">
        <v>6</v>
      </c>
      <c r="AD17" s="49">
        <f t="shared" si="13"/>
        <v>5.8733701397862097</v>
      </c>
      <c r="AE17" s="47">
        <v>5</v>
      </c>
      <c r="AF17" s="49">
        <f t="shared" si="14"/>
        <v>6.951589133275867</v>
      </c>
      <c r="AG17" s="47">
        <v>7</v>
      </c>
      <c r="AH17" s="49">
        <f t="shared" si="15"/>
        <v>13.869350716252898</v>
      </c>
      <c r="AI17" s="47">
        <v>16</v>
      </c>
      <c r="AJ17" s="49">
        <f t="shared" si="16"/>
        <v>19.153418885271019</v>
      </c>
      <c r="AL17" s="32">
        <v>2451717</v>
      </c>
      <c r="AM17" s="32">
        <v>181174</v>
      </c>
      <c r="AN17" s="32">
        <v>180724</v>
      </c>
      <c r="AO17" s="32">
        <v>178391</v>
      </c>
      <c r="AP17" s="32">
        <v>196191</v>
      </c>
      <c r="AQ17" s="32">
        <v>209337</v>
      </c>
      <c r="AR17" s="32">
        <v>215495</v>
      </c>
      <c r="AS17" s="32">
        <v>213426</v>
      </c>
      <c r="AT17" s="32">
        <v>188368</v>
      </c>
      <c r="AU17" s="32">
        <v>158643</v>
      </c>
      <c r="AV17" s="32">
        <v>148086</v>
      </c>
      <c r="AW17" s="32">
        <v>145565</v>
      </c>
      <c r="AX17" s="32">
        <v>128228</v>
      </c>
      <c r="AY17" s="32">
        <v>102156</v>
      </c>
      <c r="AZ17" s="32">
        <v>71926</v>
      </c>
      <c r="BA17" s="32">
        <v>50471</v>
      </c>
      <c r="BB17" s="32">
        <v>83536</v>
      </c>
    </row>
    <row r="18" spans="1:54" ht="12" x14ac:dyDescent="0.25">
      <c r="A18" s="47" t="s">
        <v>106</v>
      </c>
      <c r="B18" s="48" t="s">
        <v>107</v>
      </c>
      <c r="C18" s="45">
        <f t="shared" si="17"/>
        <v>114</v>
      </c>
      <c r="D18" s="46">
        <f t="shared" si="0"/>
        <v>4.6498025669357439</v>
      </c>
      <c r="E18" s="47">
        <v>0</v>
      </c>
      <c r="F18" s="49">
        <f t="shared" si="1"/>
        <v>0</v>
      </c>
      <c r="G18" s="47">
        <v>0</v>
      </c>
      <c r="H18" s="49">
        <f t="shared" si="2"/>
        <v>0</v>
      </c>
      <c r="I18" s="47">
        <v>1</v>
      </c>
      <c r="J18" s="49">
        <f t="shared" si="3"/>
        <v>0.56056639628680816</v>
      </c>
      <c r="K18" s="47">
        <v>4</v>
      </c>
      <c r="L18" s="49">
        <f t="shared" si="4"/>
        <v>2.0388295079794689</v>
      </c>
      <c r="M18" s="47">
        <v>4</v>
      </c>
      <c r="N18" s="49">
        <f t="shared" si="5"/>
        <v>1.9107945561463093</v>
      </c>
      <c r="O18" s="47">
        <v>5</v>
      </c>
      <c r="P18" s="49">
        <f t="shared" si="6"/>
        <v>2.3202394487111069</v>
      </c>
      <c r="Q18" s="47">
        <v>5</v>
      </c>
      <c r="R18" s="49">
        <f t="shared" si="7"/>
        <v>2.3427323756243386</v>
      </c>
      <c r="S18" s="47">
        <v>7</v>
      </c>
      <c r="T18" s="49">
        <f t="shared" si="8"/>
        <v>3.7161301282595769</v>
      </c>
      <c r="U18" s="47">
        <v>12</v>
      </c>
      <c r="V18" s="49">
        <f t="shared" si="9"/>
        <v>7.5641534766740417</v>
      </c>
      <c r="W18" s="47">
        <v>12</v>
      </c>
      <c r="X18" s="49">
        <f t="shared" si="10"/>
        <v>8.1033993760382472</v>
      </c>
      <c r="Y18" s="47">
        <v>15</v>
      </c>
      <c r="Z18" s="49">
        <f t="shared" si="11"/>
        <v>10.304674887507298</v>
      </c>
      <c r="AA18" s="47">
        <v>13</v>
      </c>
      <c r="AB18" s="49">
        <f t="shared" si="12"/>
        <v>10.138191346663755</v>
      </c>
      <c r="AC18" s="47">
        <v>9</v>
      </c>
      <c r="AD18" s="49">
        <f t="shared" si="13"/>
        <v>8.8100552096793141</v>
      </c>
      <c r="AE18" s="47">
        <v>7</v>
      </c>
      <c r="AF18" s="49">
        <f t="shared" si="14"/>
        <v>9.7322247865862135</v>
      </c>
      <c r="AG18" s="47">
        <v>9</v>
      </c>
      <c r="AH18" s="49">
        <f t="shared" si="15"/>
        <v>17.832022349468012</v>
      </c>
      <c r="AI18" s="47">
        <v>11</v>
      </c>
      <c r="AJ18" s="49">
        <f t="shared" si="16"/>
        <v>13.167975483623827</v>
      </c>
      <c r="AL18" s="32">
        <v>2451717</v>
      </c>
      <c r="AM18" s="32">
        <v>181174</v>
      </c>
      <c r="AN18" s="32">
        <v>180724</v>
      </c>
      <c r="AO18" s="32">
        <v>178391</v>
      </c>
      <c r="AP18" s="32">
        <v>196191</v>
      </c>
      <c r="AQ18" s="32">
        <v>209337</v>
      </c>
      <c r="AR18" s="32">
        <v>215495</v>
      </c>
      <c r="AS18" s="32">
        <v>213426</v>
      </c>
      <c r="AT18" s="32">
        <v>188368</v>
      </c>
      <c r="AU18" s="32">
        <v>158643</v>
      </c>
      <c r="AV18" s="32">
        <v>148086</v>
      </c>
      <c r="AW18" s="32">
        <v>145565</v>
      </c>
      <c r="AX18" s="32">
        <v>128228</v>
      </c>
      <c r="AY18" s="32">
        <v>102156</v>
      </c>
      <c r="AZ18" s="32">
        <v>71926</v>
      </c>
      <c r="BA18" s="32">
        <v>50471</v>
      </c>
      <c r="BB18" s="32">
        <v>83536</v>
      </c>
    </row>
    <row r="19" spans="1:54" ht="12" x14ac:dyDescent="0.25">
      <c r="A19" s="47" t="s">
        <v>61</v>
      </c>
      <c r="B19" s="48" t="s">
        <v>62</v>
      </c>
      <c r="C19" s="45">
        <f t="shared" si="17"/>
        <v>92</v>
      </c>
      <c r="D19" s="46">
        <f t="shared" si="0"/>
        <v>3.752472247000775</v>
      </c>
      <c r="E19" s="47">
        <v>0</v>
      </c>
      <c r="F19" s="49">
        <f t="shared" si="1"/>
        <v>0</v>
      </c>
      <c r="G19" s="47">
        <v>0</v>
      </c>
      <c r="H19" s="49">
        <f t="shared" si="2"/>
        <v>0</v>
      </c>
      <c r="I19" s="47">
        <v>0</v>
      </c>
      <c r="J19" s="49">
        <f t="shared" si="3"/>
        <v>0</v>
      </c>
      <c r="K19" s="47">
        <v>0</v>
      </c>
      <c r="L19" s="49">
        <f t="shared" si="4"/>
        <v>0</v>
      </c>
      <c r="M19" s="47">
        <v>0</v>
      </c>
      <c r="N19" s="49">
        <f t="shared" si="5"/>
        <v>0</v>
      </c>
      <c r="O19" s="47">
        <v>1</v>
      </c>
      <c r="P19" s="49">
        <f t="shared" si="6"/>
        <v>0.46404788974222139</v>
      </c>
      <c r="Q19" s="47">
        <v>4</v>
      </c>
      <c r="R19" s="49">
        <f t="shared" si="7"/>
        <v>1.8741859004994705</v>
      </c>
      <c r="S19" s="47">
        <v>2</v>
      </c>
      <c r="T19" s="49">
        <f t="shared" si="8"/>
        <v>1.0617514652170221</v>
      </c>
      <c r="U19" s="47">
        <v>3</v>
      </c>
      <c r="V19" s="49">
        <f t="shared" si="9"/>
        <v>1.8910383691685104</v>
      </c>
      <c r="W19" s="47">
        <v>6</v>
      </c>
      <c r="X19" s="49">
        <f t="shared" si="10"/>
        <v>4.0516996880191236</v>
      </c>
      <c r="Y19" s="47">
        <v>8</v>
      </c>
      <c r="Z19" s="49">
        <f t="shared" si="11"/>
        <v>5.4958266066705601</v>
      </c>
      <c r="AA19" s="47">
        <v>11</v>
      </c>
      <c r="AB19" s="49">
        <f t="shared" si="12"/>
        <v>8.578469601023178</v>
      </c>
      <c r="AC19" s="47">
        <v>14</v>
      </c>
      <c r="AD19" s="49">
        <f t="shared" si="13"/>
        <v>13.704530326167822</v>
      </c>
      <c r="AE19" s="47">
        <v>15</v>
      </c>
      <c r="AF19" s="49">
        <f t="shared" si="14"/>
        <v>20.854767399827601</v>
      </c>
      <c r="AG19" s="47">
        <v>6</v>
      </c>
      <c r="AH19" s="49">
        <f t="shared" si="15"/>
        <v>11.888014899645341</v>
      </c>
      <c r="AI19" s="47">
        <v>22</v>
      </c>
      <c r="AJ19" s="49">
        <f t="shared" si="16"/>
        <v>26.335950967247655</v>
      </c>
      <c r="AL19" s="32">
        <v>2451717</v>
      </c>
      <c r="AM19" s="32">
        <v>181174</v>
      </c>
      <c r="AN19" s="32">
        <v>180724</v>
      </c>
      <c r="AO19" s="32">
        <v>178391</v>
      </c>
      <c r="AP19" s="32">
        <v>196191</v>
      </c>
      <c r="AQ19" s="32">
        <v>209337</v>
      </c>
      <c r="AR19" s="32">
        <v>215495</v>
      </c>
      <c r="AS19" s="32">
        <v>213426</v>
      </c>
      <c r="AT19" s="32">
        <v>188368</v>
      </c>
      <c r="AU19" s="32">
        <v>158643</v>
      </c>
      <c r="AV19" s="32">
        <v>148086</v>
      </c>
      <c r="AW19" s="32">
        <v>145565</v>
      </c>
      <c r="AX19" s="32">
        <v>128228</v>
      </c>
      <c r="AY19" s="32">
        <v>102156</v>
      </c>
      <c r="AZ19" s="32">
        <v>71926</v>
      </c>
      <c r="BA19" s="32">
        <v>50471</v>
      </c>
      <c r="BB19" s="32">
        <v>83536</v>
      </c>
    </row>
    <row r="20" spans="1:54" ht="12" x14ac:dyDescent="0.25">
      <c r="A20" s="47" t="s">
        <v>82</v>
      </c>
      <c r="B20" s="48" t="s">
        <v>83</v>
      </c>
      <c r="C20" s="45">
        <f t="shared" si="17"/>
        <v>92</v>
      </c>
      <c r="D20" s="46">
        <f t="shared" si="0"/>
        <v>3.752472247000775</v>
      </c>
      <c r="E20" s="47">
        <v>0</v>
      </c>
      <c r="F20" s="49">
        <f t="shared" si="1"/>
        <v>0</v>
      </c>
      <c r="G20" s="47">
        <v>1</v>
      </c>
      <c r="H20" s="49">
        <f t="shared" si="2"/>
        <v>0.55332993957637056</v>
      </c>
      <c r="I20" s="47">
        <v>0</v>
      </c>
      <c r="J20" s="49">
        <f t="shared" si="3"/>
        <v>0</v>
      </c>
      <c r="K20" s="47">
        <v>1</v>
      </c>
      <c r="L20" s="49">
        <f t="shared" si="4"/>
        <v>0.50970737699486723</v>
      </c>
      <c r="M20" s="47">
        <v>0</v>
      </c>
      <c r="N20" s="49">
        <f t="shared" si="5"/>
        <v>0</v>
      </c>
      <c r="O20" s="47">
        <v>1</v>
      </c>
      <c r="P20" s="49">
        <f t="shared" si="6"/>
        <v>0.46404788974222139</v>
      </c>
      <c r="Q20" s="47">
        <v>1</v>
      </c>
      <c r="R20" s="49">
        <f t="shared" si="7"/>
        <v>0.46854647512486763</v>
      </c>
      <c r="S20" s="47">
        <v>3</v>
      </c>
      <c r="T20" s="49">
        <f t="shared" si="8"/>
        <v>1.5926271978255331</v>
      </c>
      <c r="U20" s="47">
        <v>6</v>
      </c>
      <c r="V20" s="49">
        <f t="shared" si="9"/>
        <v>3.7820767383370208</v>
      </c>
      <c r="W20" s="47">
        <v>4</v>
      </c>
      <c r="X20" s="49">
        <f t="shared" si="10"/>
        <v>2.7011331253460829</v>
      </c>
      <c r="Y20" s="47">
        <v>5</v>
      </c>
      <c r="Z20" s="49">
        <f t="shared" si="11"/>
        <v>3.4348916291690998</v>
      </c>
      <c r="AA20" s="47">
        <v>7</v>
      </c>
      <c r="AB20" s="49">
        <f t="shared" si="12"/>
        <v>5.4590261097420223</v>
      </c>
      <c r="AC20" s="47">
        <v>16</v>
      </c>
      <c r="AD20" s="49">
        <f t="shared" si="13"/>
        <v>15.662320372763226</v>
      </c>
      <c r="AE20" s="47">
        <v>16</v>
      </c>
      <c r="AF20" s="49">
        <f t="shared" si="14"/>
        <v>22.245085226482775</v>
      </c>
      <c r="AG20" s="47">
        <v>13</v>
      </c>
      <c r="AH20" s="49">
        <f t="shared" si="15"/>
        <v>25.757365615898237</v>
      </c>
      <c r="AI20" s="47">
        <v>18</v>
      </c>
      <c r="AJ20" s="49">
        <f t="shared" si="16"/>
        <v>21.547596245929899</v>
      </c>
      <c r="AL20" s="32">
        <v>2451717</v>
      </c>
      <c r="AM20" s="32">
        <v>181174</v>
      </c>
      <c r="AN20" s="32">
        <v>180724</v>
      </c>
      <c r="AO20" s="32">
        <v>178391</v>
      </c>
      <c r="AP20" s="32">
        <v>196191</v>
      </c>
      <c r="AQ20" s="32">
        <v>209337</v>
      </c>
      <c r="AR20" s="32">
        <v>215495</v>
      </c>
      <c r="AS20" s="32">
        <v>213426</v>
      </c>
      <c r="AT20" s="32">
        <v>188368</v>
      </c>
      <c r="AU20" s="32">
        <v>158643</v>
      </c>
      <c r="AV20" s="32">
        <v>148086</v>
      </c>
      <c r="AW20" s="32">
        <v>145565</v>
      </c>
      <c r="AX20" s="32">
        <v>128228</v>
      </c>
      <c r="AY20" s="32">
        <v>102156</v>
      </c>
      <c r="AZ20" s="32">
        <v>71926</v>
      </c>
      <c r="BA20" s="32">
        <v>50471</v>
      </c>
      <c r="BB20" s="32">
        <v>83536</v>
      </c>
    </row>
    <row r="21" spans="1:54" ht="12" x14ac:dyDescent="0.25">
      <c r="A21" s="34"/>
      <c r="B21" s="51" t="s">
        <v>176</v>
      </c>
      <c r="C21" s="39">
        <f t="shared" si="17"/>
        <v>756</v>
      </c>
      <c r="D21" s="52">
        <f t="shared" si="0"/>
        <v>30.835532812310721</v>
      </c>
      <c r="E21" s="35">
        <v>18</v>
      </c>
      <c r="F21" s="53">
        <f t="shared" si="1"/>
        <v>9.9352004150705948</v>
      </c>
      <c r="G21" s="35">
        <v>9</v>
      </c>
      <c r="H21" s="53">
        <f t="shared" si="2"/>
        <v>4.9799694561873356</v>
      </c>
      <c r="I21" s="35">
        <v>11</v>
      </c>
      <c r="J21" s="53">
        <f t="shared" si="3"/>
        <v>6.1662303591548904</v>
      </c>
      <c r="K21" s="35">
        <v>9</v>
      </c>
      <c r="L21" s="53">
        <f t="shared" si="4"/>
        <v>4.5873663929538049</v>
      </c>
      <c r="M21" s="35">
        <v>9</v>
      </c>
      <c r="N21" s="53">
        <f t="shared" si="5"/>
        <v>4.2992877513291967</v>
      </c>
      <c r="O21" s="35">
        <v>27</v>
      </c>
      <c r="P21" s="53">
        <f t="shared" si="6"/>
        <v>12.529293023039978</v>
      </c>
      <c r="Q21" s="35">
        <v>22</v>
      </c>
      <c r="R21" s="53">
        <f t="shared" si="7"/>
        <v>10.308022452747089</v>
      </c>
      <c r="S21" s="35">
        <v>24</v>
      </c>
      <c r="T21" s="53">
        <f t="shared" si="8"/>
        <v>12.741017582604265</v>
      </c>
      <c r="U21" s="35">
        <v>37</v>
      </c>
      <c r="V21" s="53">
        <f t="shared" si="9"/>
        <v>23.322806553078294</v>
      </c>
      <c r="W21" s="35">
        <v>53</v>
      </c>
      <c r="X21" s="53">
        <f t="shared" si="10"/>
        <v>35.79001391083559</v>
      </c>
      <c r="Y21" s="35">
        <v>71</v>
      </c>
      <c r="Z21" s="53">
        <f t="shared" si="11"/>
        <v>48.775461134201215</v>
      </c>
      <c r="AA21" s="35">
        <v>92</v>
      </c>
      <c r="AB21" s="53">
        <f t="shared" si="12"/>
        <v>71.74720029946657</v>
      </c>
      <c r="AC21" s="35">
        <v>72</v>
      </c>
      <c r="AD21" s="53">
        <f t="shared" si="13"/>
        <v>70.480441677434513</v>
      </c>
      <c r="AE21" s="35">
        <v>83</v>
      </c>
      <c r="AF21" s="53">
        <f t="shared" si="14"/>
        <v>115.39637961237939</v>
      </c>
      <c r="AG21" s="35">
        <v>73</v>
      </c>
      <c r="AH21" s="53">
        <f t="shared" si="15"/>
        <v>144.63751461235165</v>
      </c>
      <c r="AI21" s="35">
        <v>146</v>
      </c>
      <c r="AJ21" s="53">
        <f t="shared" si="16"/>
        <v>174.77494732809805</v>
      </c>
      <c r="AL21" s="32">
        <v>2451717</v>
      </c>
      <c r="AM21" s="32">
        <v>181174</v>
      </c>
      <c r="AN21" s="32">
        <v>180724</v>
      </c>
      <c r="AO21" s="32">
        <v>178391</v>
      </c>
      <c r="AP21" s="32">
        <v>196191</v>
      </c>
      <c r="AQ21" s="32">
        <v>209337</v>
      </c>
      <c r="AR21" s="32">
        <v>215495</v>
      </c>
      <c r="AS21" s="32">
        <v>213426</v>
      </c>
      <c r="AT21" s="32">
        <v>188368</v>
      </c>
      <c r="AU21" s="32">
        <v>158643</v>
      </c>
      <c r="AV21" s="32">
        <v>148086</v>
      </c>
      <c r="AW21" s="32">
        <v>145565</v>
      </c>
      <c r="AX21" s="32">
        <v>128228</v>
      </c>
      <c r="AY21" s="32">
        <v>102156</v>
      </c>
      <c r="AZ21" s="32">
        <v>71926</v>
      </c>
      <c r="BA21" s="32">
        <v>50471</v>
      </c>
      <c r="BB21" s="32">
        <v>83536</v>
      </c>
    </row>
    <row r="22" spans="1:54" ht="12" x14ac:dyDescent="0.25">
      <c r="A22" s="83"/>
      <c r="B22" s="63"/>
      <c r="C22" s="43"/>
      <c r="D22" s="46"/>
      <c r="E22" s="47"/>
      <c r="F22" s="49"/>
      <c r="G22" s="47"/>
      <c r="H22" s="49"/>
      <c r="I22" s="47"/>
      <c r="J22" s="49"/>
      <c r="K22" s="47"/>
      <c r="L22" s="49"/>
      <c r="M22" s="47"/>
      <c r="N22" s="49"/>
      <c r="O22" s="47"/>
      <c r="P22" s="49"/>
      <c r="Q22" s="47"/>
      <c r="R22" s="49"/>
      <c r="S22" s="47"/>
      <c r="T22" s="49"/>
      <c r="U22" s="47"/>
      <c r="V22" s="49"/>
      <c r="W22" s="47"/>
      <c r="X22" s="49"/>
      <c r="Y22" s="47"/>
      <c r="Z22" s="49"/>
      <c r="AA22" s="47"/>
      <c r="AB22" s="49"/>
      <c r="AC22" s="47"/>
      <c r="AD22" s="49"/>
      <c r="AE22" s="47"/>
      <c r="AF22" s="49"/>
      <c r="AG22" s="47"/>
      <c r="AH22" s="49"/>
      <c r="AI22" s="47"/>
      <c r="AJ22" s="49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</row>
    <row r="23" spans="1:54" ht="14.25" customHeight="1" x14ac:dyDescent="0.2">
      <c r="A23" s="31" t="s">
        <v>275</v>
      </c>
      <c r="AB23" s="64"/>
      <c r="AM23" s="65"/>
    </row>
    <row r="24" spans="1:54" ht="13.2" x14ac:dyDescent="0.25"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T24" s="66"/>
      <c r="AU24" s="38"/>
    </row>
  </sheetData>
  <mergeCells count="22">
    <mergeCell ref="S6:T6"/>
    <mergeCell ref="A5:B7"/>
    <mergeCell ref="C5:AJ5"/>
    <mergeCell ref="C6:D6"/>
    <mergeCell ref="E6:F6"/>
    <mergeCell ref="G6:H6"/>
    <mergeCell ref="A1:AL1"/>
    <mergeCell ref="A2:AL2"/>
    <mergeCell ref="A3:AL3"/>
    <mergeCell ref="I6:J6"/>
    <mergeCell ref="K6:L6"/>
    <mergeCell ref="M6:N6"/>
    <mergeCell ref="O6:P6"/>
    <mergeCell ref="Q6:R6"/>
    <mergeCell ref="AG6:AH6"/>
    <mergeCell ref="AI6:AJ6"/>
    <mergeCell ref="U6:V6"/>
    <mergeCell ref="W6:X6"/>
    <mergeCell ref="Y6:Z6"/>
    <mergeCell ref="AA6:AB6"/>
    <mergeCell ref="AC6:AD6"/>
    <mergeCell ref="AE6:AF6"/>
  </mergeCells>
  <pageMargins left="0.21" right="0.23" top="2.1" bottom="1" header="0" footer="0"/>
  <pageSetup orientation="landscape" horizontalDpi="180" verticalDpi="18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11351-CC23-4FB4-B0B1-E743A5B0B633}">
  <dimension ref="A1:AH202"/>
  <sheetViews>
    <sheetView zoomScaleNormal="100" workbookViewId="0">
      <selection activeCell="A99" sqref="A99:A100"/>
    </sheetView>
  </sheetViews>
  <sheetFormatPr baseColWidth="10" defaultRowHeight="10.199999999999999" x14ac:dyDescent="0.2"/>
  <cols>
    <col min="1" max="1" width="21.33203125" style="32" customWidth="1"/>
    <col min="2" max="3" width="7" style="36" customWidth="1"/>
    <col min="4" max="17" width="6.6640625" style="32" customWidth="1"/>
    <col min="18" max="18" width="11" style="32" customWidth="1"/>
    <col min="19" max="19" width="10.109375" style="32" customWidth="1"/>
    <col min="20" max="20" width="7.6640625" style="32" customWidth="1"/>
    <col min="21" max="21" width="8.109375" style="32" customWidth="1"/>
    <col min="22" max="24" width="6.6640625" style="32" customWidth="1"/>
    <col min="25" max="25" width="7.88671875" style="32" bestFit="1" customWidth="1"/>
    <col min="26" max="27" width="7.88671875" style="32" customWidth="1"/>
    <col min="28" max="29" width="6.6640625" style="32" customWidth="1"/>
    <col min="30" max="30" width="6.5546875" style="32" bestFit="1" customWidth="1"/>
    <col min="31" max="32" width="6.5546875" style="32" customWidth="1"/>
    <col min="33" max="33" width="0" style="32" hidden="1" customWidth="1"/>
    <col min="34" max="34" width="0" style="38" hidden="1" customWidth="1"/>
    <col min="35" max="253" width="11.5546875" style="32"/>
    <col min="254" max="254" width="21.33203125" style="32" customWidth="1"/>
    <col min="255" max="256" width="7" style="32" customWidth="1"/>
    <col min="257" max="264" width="6.6640625" style="32" customWidth="1"/>
    <col min="265" max="266" width="9.6640625" style="32" customWidth="1"/>
    <col min="267" max="278" width="6.6640625" style="32" customWidth="1"/>
    <col min="279" max="283" width="5.6640625" style="32" customWidth="1"/>
    <col min="284" max="509" width="11.5546875" style="32"/>
    <col min="510" max="510" width="21.33203125" style="32" customWidth="1"/>
    <col min="511" max="512" width="7" style="32" customWidth="1"/>
    <col min="513" max="520" width="6.6640625" style="32" customWidth="1"/>
    <col min="521" max="522" width="9.6640625" style="32" customWidth="1"/>
    <col min="523" max="534" width="6.6640625" style="32" customWidth="1"/>
    <col min="535" max="539" width="5.6640625" style="32" customWidth="1"/>
    <col min="540" max="765" width="11.5546875" style="32"/>
    <col min="766" max="766" width="21.33203125" style="32" customWidth="1"/>
    <col min="767" max="768" width="7" style="32" customWidth="1"/>
    <col min="769" max="776" width="6.6640625" style="32" customWidth="1"/>
    <col min="777" max="778" width="9.6640625" style="32" customWidth="1"/>
    <col min="779" max="790" width="6.6640625" style="32" customWidth="1"/>
    <col min="791" max="795" width="5.6640625" style="32" customWidth="1"/>
    <col min="796" max="1021" width="11.5546875" style="32"/>
    <col min="1022" max="1022" width="21.33203125" style="32" customWidth="1"/>
    <col min="1023" max="1024" width="7" style="32" customWidth="1"/>
    <col min="1025" max="1032" width="6.6640625" style="32" customWidth="1"/>
    <col min="1033" max="1034" width="9.6640625" style="32" customWidth="1"/>
    <col min="1035" max="1046" width="6.6640625" style="32" customWidth="1"/>
    <col min="1047" max="1051" width="5.6640625" style="32" customWidth="1"/>
    <col min="1052" max="1277" width="11.5546875" style="32"/>
    <col min="1278" max="1278" width="21.33203125" style="32" customWidth="1"/>
    <col min="1279" max="1280" width="7" style="32" customWidth="1"/>
    <col min="1281" max="1288" width="6.6640625" style="32" customWidth="1"/>
    <col min="1289" max="1290" width="9.6640625" style="32" customWidth="1"/>
    <col min="1291" max="1302" width="6.6640625" style="32" customWidth="1"/>
    <col min="1303" max="1307" width="5.6640625" style="32" customWidth="1"/>
    <col min="1308" max="1533" width="11.5546875" style="32"/>
    <col min="1534" max="1534" width="21.33203125" style="32" customWidth="1"/>
    <col min="1535" max="1536" width="7" style="32" customWidth="1"/>
    <col min="1537" max="1544" width="6.6640625" style="32" customWidth="1"/>
    <col min="1545" max="1546" width="9.6640625" style="32" customWidth="1"/>
    <col min="1547" max="1558" width="6.6640625" style="32" customWidth="1"/>
    <col min="1559" max="1563" width="5.6640625" style="32" customWidth="1"/>
    <col min="1564" max="1789" width="11.5546875" style="32"/>
    <col min="1790" max="1790" width="21.33203125" style="32" customWidth="1"/>
    <col min="1791" max="1792" width="7" style="32" customWidth="1"/>
    <col min="1793" max="1800" width="6.6640625" style="32" customWidth="1"/>
    <col min="1801" max="1802" width="9.6640625" style="32" customWidth="1"/>
    <col min="1803" max="1814" width="6.6640625" style="32" customWidth="1"/>
    <col min="1815" max="1819" width="5.6640625" style="32" customWidth="1"/>
    <col min="1820" max="2045" width="11.5546875" style="32"/>
    <col min="2046" max="2046" width="21.33203125" style="32" customWidth="1"/>
    <col min="2047" max="2048" width="7" style="32" customWidth="1"/>
    <col min="2049" max="2056" width="6.6640625" style="32" customWidth="1"/>
    <col min="2057" max="2058" width="9.6640625" style="32" customWidth="1"/>
    <col min="2059" max="2070" width="6.6640625" style="32" customWidth="1"/>
    <col min="2071" max="2075" width="5.6640625" style="32" customWidth="1"/>
    <col min="2076" max="2301" width="11.5546875" style="32"/>
    <col min="2302" max="2302" width="21.33203125" style="32" customWidth="1"/>
    <col min="2303" max="2304" width="7" style="32" customWidth="1"/>
    <col min="2305" max="2312" width="6.6640625" style="32" customWidth="1"/>
    <col min="2313" max="2314" width="9.6640625" style="32" customWidth="1"/>
    <col min="2315" max="2326" width="6.6640625" style="32" customWidth="1"/>
    <col min="2327" max="2331" width="5.6640625" style="32" customWidth="1"/>
    <col min="2332" max="2557" width="11.5546875" style="32"/>
    <col min="2558" max="2558" width="21.33203125" style="32" customWidth="1"/>
    <col min="2559" max="2560" width="7" style="32" customWidth="1"/>
    <col min="2561" max="2568" width="6.6640625" style="32" customWidth="1"/>
    <col min="2569" max="2570" width="9.6640625" style="32" customWidth="1"/>
    <col min="2571" max="2582" width="6.6640625" style="32" customWidth="1"/>
    <col min="2583" max="2587" width="5.6640625" style="32" customWidth="1"/>
    <col min="2588" max="2813" width="11.5546875" style="32"/>
    <col min="2814" max="2814" width="21.33203125" style="32" customWidth="1"/>
    <col min="2815" max="2816" width="7" style="32" customWidth="1"/>
    <col min="2817" max="2824" width="6.6640625" style="32" customWidth="1"/>
    <col min="2825" max="2826" width="9.6640625" style="32" customWidth="1"/>
    <col min="2827" max="2838" width="6.6640625" style="32" customWidth="1"/>
    <col min="2839" max="2843" width="5.6640625" style="32" customWidth="1"/>
    <col min="2844" max="3069" width="11.5546875" style="32"/>
    <col min="3070" max="3070" width="21.33203125" style="32" customWidth="1"/>
    <col min="3071" max="3072" width="7" style="32" customWidth="1"/>
    <col min="3073" max="3080" width="6.6640625" style="32" customWidth="1"/>
    <col min="3081" max="3082" width="9.6640625" style="32" customWidth="1"/>
    <col min="3083" max="3094" width="6.6640625" style="32" customWidth="1"/>
    <col min="3095" max="3099" width="5.6640625" style="32" customWidth="1"/>
    <col min="3100" max="3325" width="11.5546875" style="32"/>
    <col min="3326" max="3326" width="21.33203125" style="32" customWidth="1"/>
    <col min="3327" max="3328" width="7" style="32" customWidth="1"/>
    <col min="3329" max="3336" width="6.6640625" style="32" customWidth="1"/>
    <col min="3337" max="3338" width="9.6640625" style="32" customWidth="1"/>
    <col min="3339" max="3350" width="6.6640625" style="32" customWidth="1"/>
    <col min="3351" max="3355" width="5.6640625" style="32" customWidth="1"/>
    <col min="3356" max="3581" width="11.5546875" style="32"/>
    <col min="3582" max="3582" width="21.33203125" style="32" customWidth="1"/>
    <col min="3583" max="3584" width="7" style="32" customWidth="1"/>
    <col min="3585" max="3592" width="6.6640625" style="32" customWidth="1"/>
    <col min="3593" max="3594" width="9.6640625" style="32" customWidth="1"/>
    <col min="3595" max="3606" width="6.6640625" style="32" customWidth="1"/>
    <col min="3607" max="3611" width="5.6640625" style="32" customWidth="1"/>
    <col min="3612" max="3837" width="11.5546875" style="32"/>
    <col min="3838" max="3838" width="21.33203125" style="32" customWidth="1"/>
    <col min="3839" max="3840" width="7" style="32" customWidth="1"/>
    <col min="3841" max="3848" width="6.6640625" style="32" customWidth="1"/>
    <col min="3849" max="3850" width="9.6640625" style="32" customWidth="1"/>
    <col min="3851" max="3862" width="6.6640625" style="32" customWidth="1"/>
    <col min="3863" max="3867" width="5.6640625" style="32" customWidth="1"/>
    <col min="3868" max="4093" width="11.5546875" style="32"/>
    <col min="4094" max="4094" width="21.33203125" style="32" customWidth="1"/>
    <col min="4095" max="4096" width="7" style="32" customWidth="1"/>
    <col min="4097" max="4104" width="6.6640625" style="32" customWidth="1"/>
    <col min="4105" max="4106" width="9.6640625" style="32" customWidth="1"/>
    <col min="4107" max="4118" width="6.6640625" style="32" customWidth="1"/>
    <col min="4119" max="4123" width="5.6640625" style="32" customWidth="1"/>
    <col min="4124" max="4349" width="11.5546875" style="32"/>
    <col min="4350" max="4350" width="21.33203125" style="32" customWidth="1"/>
    <col min="4351" max="4352" width="7" style="32" customWidth="1"/>
    <col min="4353" max="4360" width="6.6640625" style="32" customWidth="1"/>
    <col min="4361" max="4362" width="9.6640625" style="32" customWidth="1"/>
    <col min="4363" max="4374" width="6.6640625" style="32" customWidth="1"/>
    <col min="4375" max="4379" width="5.6640625" style="32" customWidth="1"/>
    <col min="4380" max="4605" width="11.5546875" style="32"/>
    <col min="4606" max="4606" width="21.33203125" style="32" customWidth="1"/>
    <col min="4607" max="4608" width="7" style="32" customWidth="1"/>
    <col min="4609" max="4616" width="6.6640625" style="32" customWidth="1"/>
    <col min="4617" max="4618" width="9.6640625" style="32" customWidth="1"/>
    <col min="4619" max="4630" width="6.6640625" style="32" customWidth="1"/>
    <col min="4631" max="4635" width="5.6640625" style="32" customWidth="1"/>
    <col min="4636" max="4861" width="11.5546875" style="32"/>
    <col min="4862" max="4862" width="21.33203125" style="32" customWidth="1"/>
    <col min="4863" max="4864" width="7" style="32" customWidth="1"/>
    <col min="4865" max="4872" width="6.6640625" style="32" customWidth="1"/>
    <col min="4873" max="4874" width="9.6640625" style="32" customWidth="1"/>
    <col min="4875" max="4886" width="6.6640625" style="32" customWidth="1"/>
    <col min="4887" max="4891" width="5.6640625" style="32" customWidth="1"/>
    <col min="4892" max="5117" width="11.5546875" style="32"/>
    <col min="5118" max="5118" width="21.33203125" style="32" customWidth="1"/>
    <col min="5119" max="5120" width="7" style="32" customWidth="1"/>
    <col min="5121" max="5128" width="6.6640625" style="32" customWidth="1"/>
    <col min="5129" max="5130" width="9.6640625" style="32" customWidth="1"/>
    <col min="5131" max="5142" width="6.6640625" style="32" customWidth="1"/>
    <col min="5143" max="5147" width="5.6640625" style="32" customWidth="1"/>
    <col min="5148" max="5373" width="11.5546875" style="32"/>
    <col min="5374" max="5374" width="21.33203125" style="32" customWidth="1"/>
    <col min="5375" max="5376" width="7" style="32" customWidth="1"/>
    <col min="5377" max="5384" width="6.6640625" style="32" customWidth="1"/>
    <col min="5385" max="5386" width="9.6640625" style="32" customWidth="1"/>
    <col min="5387" max="5398" width="6.6640625" style="32" customWidth="1"/>
    <col min="5399" max="5403" width="5.6640625" style="32" customWidth="1"/>
    <col min="5404" max="5629" width="11.5546875" style="32"/>
    <col min="5630" max="5630" width="21.33203125" style="32" customWidth="1"/>
    <col min="5631" max="5632" width="7" style="32" customWidth="1"/>
    <col min="5633" max="5640" width="6.6640625" style="32" customWidth="1"/>
    <col min="5641" max="5642" width="9.6640625" style="32" customWidth="1"/>
    <col min="5643" max="5654" width="6.6640625" style="32" customWidth="1"/>
    <col min="5655" max="5659" width="5.6640625" style="32" customWidth="1"/>
    <col min="5660" max="5885" width="11.5546875" style="32"/>
    <col min="5886" max="5886" width="21.33203125" style="32" customWidth="1"/>
    <col min="5887" max="5888" width="7" style="32" customWidth="1"/>
    <col min="5889" max="5896" width="6.6640625" style="32" customWidth="1"/>
    <col min="5897" max="5898" width="9.6640625" style="32" customWidth="1"/>
    <col min="5899" max="5910" width="6.6640625" style="32" customWidth="1"/>
    <col min="5911" max="5915" width="5.6640625" style="32" customWidth="1"/>
    <col min="5916" max="6141" width="11.5546875" style="32"/>
    <col min="6142" max="6142" width="21.33203125" style="32" customWidth="1"/>
    <col min="6143" max="6144" width="7" style="32" customWidth="1"/>
    <col min="6145" max="6152" width="6.6640625" style="32" customWidth="1"/>
    <col min="6153" max="6154" width="9.6640625" style="32" customWidth="1"/>
    <col min="6155" max="6166" width="6.6640625" style="32" customWidth="1"/>
    <col min="6167" max="6171" width="5.6640625" style="32" customWidth="1"/>
    <col min="6172" max="6397" width="11.5546875" style="32"/>
    <col min="6398" max="6398" width="21.33203125" style="32" customWidth="1"/>
    <col min="6399" max="6400" width="7" style="32" customWidth="1"/>
    <col min="6401" max="6408" width="6.6640625" style="32" customWidth="1"/>
    <col min="6409" max="6410" width="9.6640625" style="32" customWidth="1"/>
    <col min="6411" max="6422" width="6.6640625" style="32" customWidth="1"/>
    <col min="6423" max="6427" width="5.6640625" style="32" customWidth="1"/>
    <col min="6428" max="6653" width="11.5546875" style="32"/>
    <col min="6654" max="6654" width="21.33203125" style="32" customWidth="1"/>
    <col min="6655" max="6656" width="7" style="32" customWidth="1"/>
    <col min="6657" max="6664" width="6.6640625" style="32" customWidth="1"/>
    <col min="6665" max="6666" width="9.6640625" style="32" customWidth="1"/>
    <col min="6667" max="6678" width="6.6640625" style="32" customWidth="1"/>
    <col min="6679" max="6683" width="5.6640625" style="32" customWidth="1"/>
    <col min="6684" max="6909" width="11.5546875" style="32"/>
    <col min="6910" max="6910" width="21.33203125" style="32" customWidth="1"/>
    <col min="6911" max="6912" width="7" style="32" customWidth="1"/>
    <col min="6913" max="6920" width="6.6640625" style="32" customWidth="1"/>
    <col min="6921" max="6922" width="9.6640625" style="32" customWidth="1"/>
    <col min="6923" max="6934" width="6.6640625" style="32" customWidth="1"/>
    <col min="6935" max="6939" width="5.6640625" style="32" customWidth="1"/>
    <col min="6940" max="7165" width="11.5546875" style="32"/>
    <col min="7166" max="7166" width="21.33203125" style="32" customWidth="1"/>
    <col min="7167" max="7168" width="7" style="32" customWidth="1"/>
    <col min="7169" max="7176" width="6.6640625" style="32" customWidth="1"/>
    <col min="7177" max="7178" width="9.6640625" style="32" customWidth="1"/>
    <col min="7179" max="7190" width="6.6640625" style="32" customWidth="1"/>
    <col min="7191" max="7195" width="5.6640625" style="32" customWidth="1"/>
    <col min="7196" max="7421" width="11.5546875" style="32"/>
    <col min="7422" max="7422" width="21.33203125" style="32" customWidth="1"/>
    <col min="7423" max="7424" width="7" style="32" customWidth="1"/>
    <col min="7425" max="7432" width="6.6640625" style="32" customWidth="1"/>
    <col min="7433" max="7434" width="9.6640625" style="32" customWidth="1"/>
    <col min="7435" max="7446" width="6.6640625" style="32" customWidth="1"/>
    <col min="7447" max="7451" width="5.6640625" style="32" customWidth="1"/>
    <col min="7452" max="7677" width="11.5546875" style="32"/>
    <col min="7678" max="7678" width="21.33203125" style="32" customWidth="1"/>
    <col min="7679" max="7680" width="7" style="32" customWidth="1"/>
    <col min="7681" max="7688" width="6.6640625" style="32" customWidth="1"/>
    <col min="7689" max="7690" width="9.6640625" style="32" customWidth="1"/>
    <col min="7691" max="7702" width="6.6640625" style="32" customWidth="1"/>
    <col min="7703" max="7707" width="5.6640625" style="32" customWidth="1"/>
    <col min="7708" max="7933" width="11.5546875" style="32"/>
    <col min="7934" max="7934" width="21.33203125" style="32" customWidth="1"/>
    <col min="7935" max="7936" width="7" style="32" customWidth="1"/>
    <col min="7937" max="7944" width="6.6640625" style="32" customWidth="1"/>
    <col min="7945" max="7946" width="9.6640625" style="32" customWidth="1"/>
    <col min="7947" max="7958" width="6.6640625" style="32" customWidth="1"/>
    <col min="7959" max="7963" width="5.6640625" style="32" customWidth="1"/>
    <col min="7964" max="8189" width="11.5546875" style="32"/>
    <col min="8190" max="8190" width="21.33203125" style="32" customWidth="1"/>
    <col min="8191" max="8192" width="7" style="32" customWidth="1"/>
    <col min="8193" max="8200" width="6.6640625" style="32" customWidth="1"/>
    <col min="8201" max="8202" width="9.6640625" style="32" customWidth="1"/>
    <col min="8203" max="8214" width="6.6640625" style="32" customWidth="1"/>
    <col min="8215" max="8219" width="5.6640625" style="32" customWidth="1"/>
    <col min="8220" max="8445" width="11.5546875" style="32"/>
    <col min="8446" max="8446" width="21.33203125" style="32" customWidth="1"/>
    <col min="8447" max="8448" width="7" style="32" customWidth="1"/>
    <col min="8449" max="8456" width="6.6640625" style="32" customWidth="1"/>
    <col min="8457" max="8458" width="9.6640625" style="32" customWidth="1"/>
    <col min="8459" max="8470" width="6.6640625" style="32" customWidth="1"/>
    <col min="8471" max="8475" width="5.6640625" style="32" customWidth="1"/>
    <col min="8476" max="8701" width="11.5546875" style="32"/>
    <col min="8702" max="8702" width="21.33203125" style="32" customWidth="1"/>
    <col min="8703" max="8704" width="7" style="32" customWidth="1"/>
    <col min="8705" max="8712" width="6.6640625" style="32" customWidth="1"/>
    <col min="8713" max="8714" width="9.6640625" style="32" customWidth="1"/>
    <col min="8715" max="8726" width="6.6640625" style="32" customWidth="1"/>
    <col min="8727" max="8731" width="5.6640625" style="32" customWidth="1"/>
    <col min="8732" max="8957" width="11.5546875" style="32"/>
    <col min="8958" max="8958" width="21.33203125" style="32" customWidth="1"/>
    <col min="8959" max="8960" width="7" style="32" customWidth="1"/>
    <col min="8961" max="8968" width="6.6640625" style="32" customWidth="1"/>
    <col min="8969" max="8970" width="9.6640625" style="32" customWidth="1"/>
    <col min="8971" max="8982" width="6.6640625" style="32" customWidth="1"/>
    <col min="8983" max="8987" width="5.6640625" style="32" customWidth="1"/>
    <col min="8988" max="9213" width="11.5546875" style="32"/>
    <col min="9214" max="9214" width="21.33203125" style="32" customWidth="1"/>
    <col min="9215" max="9216" width="7" style="32" customWidth="1"/>
    <col min="9217" max="9224" width="6.6640625" style="32" customWidth="1"/>
    <col min="9225" max="9226" width="9.6640625" style="32" customWidth="1"/>
    <col min="9227" max="9238" width="6.6640625" style="32" customWidth="1"/>
    <col min="9239" max="9243" width="5.6640625" style="32" customWidth="1"/>
    <col min="9244" max="9469" width="11.5546875" style="32"/>
    <col min="9470" max="9470" width="21.33203125" style="32" customWidth="1"/>
    <col min="9471" max="9472" width="7" style="32" customWidth="1"/>
    <col min="9473" max="9480" width="6.6640625" style="32" customWidth="1"/>
    <col min="9481" max="9482" width="9.6640625" style="32" customWidth="1"/>
    <col min="9483" max="9494" width="6.6640625" style="32" customWidth="1"/>
    <col min="9495" max="9499" width="5.6640625" style="32" customWidth="1"/>
    <col min="9500" max="9725" width="11.5546875" style="32"/>
    <col min="9726" max="9726" width="21.33203125" style="32" customWidth="1"/>
    <col min="9727" max="9728" width="7" style="32" customWidth="1"/>
    <col min="9729" max="9736" width="6.6640625" style="32" customWidth="1"/>
    <col min="9737" max="9738" width="9.6640625" style="32" customWidth="1"/>
    <col min="9739" max="9750" width="6.6640625" style="32" customWidth="1"/>
    <col min="9751" max="9755" width="5.6640625" style="32" customWidth="1"/>
    <col min="9756" max="9981" width="11.5546875" style="32"/>
    <col min="9982" max="9982" width="21.33203125" style="32" customWidth="1"/>
    <col min="9983" max="9984" width="7" style="32" customWidth="1"/>
    <col min="9985" max="9992" width="6.6640625" style="32" customWidth="1"/>
    <col min="9993" max="9994" width="9.6640625" style="32" customWidth="1"/>
    <col min="9995" max="10006" width="6.6640625" style="32" customWidth="1"/>
    <col min="10007" max="10011" width="5.6640625" style="32" customWidth="1"/>
    <col min="10012" max="10237" width="11.5546875" style="32"/>
    <col min="10238" max="10238" width="21.33203125" style="32" customWidth="1"/>
    <col min="10239" max="10240" width="7" style="32" customWidth="1"/>
    <col min="10241" max="10248" width="6.6640625" style="32" customWidth="1"/>
    <col min="10249" max="10250" width="9.6640625" style="32" customWidth="1"/>
    <col min="10251" max="10262" width="6.6640625" style="32" customWidth="1"/>
    <col min="10263" max="10267" width="5.6640625" style="32" customWidth="1"/>
    <col min="10268" max="10493" width="11.5546875" style="32"/>
    <col min="10494" max="10494" width="21.33203125" style="32" customWidth="1"/>
    <col min="10495" max="10496" width="7" style="32" customWidth="1"/>
    <col min="10497" max="10504" width="6.6640625" style="32" customWidth="1"/>
    <col min="10505" max="10506" width="9.6640625" style="32" customWidth="1"/>
    <col min="10507" max="10518" width="6.6640625" style="32" customWidth="1"/>
    <col min="10519" max="10523" width="5.6640625" style="32" customWidth="1"/>
    <col min="10524" max="10749" width="11.5546875" style="32"/>
    <col min="10750" max="10750" width="21.33203125" style="32" customWidth="1"/>
    <col min="10751" max="10752" width="7" style="32" customWidth="1"/>
    <col min="10753" max="10760" width="6.6640625" style="32" customWidth="1"/>
    <col min="10761" max="10762" width="9.6640625" style="32" customWidth="1"/>
    <col min="10763" max="10774" width="6.6640625" style="32" customWidth="1"/>
    <col min="10775" max="10779" width="5.6640625" style="32" customWidth="1"/>
    <col min="10780" max="11005" width="11.5546875" style="32"/>
    <col min="11006" max="11006" width="21.33203125" style="32" customWidth="1"/>
    <col min="11007" max="11008" width="7" style="32" customWidth="1"/>
    <col min="11009" max="11016" width="6.6640625" style="32" customWidth="1"/>
    <col min="11017" max="11018" width="9.6640625" style="32" customWidth="1"/>
    <col min="11019" max="11030" width="6.6640625" style="32" customWidth="1"/>
    <col min="11031" max="11035" width="5.6640625" style="32" customWidth="1"/>
    <col min="11036" max="11261" width="11.5546875" style="32"/>
    <col min="11262" max="11262" width="21.33203125" style="32" customWidth="1"/>
    <col min="11263" max="11264" width="7" style="32" customWidth="1"/>
    <col min="11265" max="11272" width="6.6640625" style="32" customWidth="1"/>
    <col min="11273" max="11274" width="9.6640625" style="32" customWidth="1"/>
    <col min="11275" max="11286" width="6.6640625" style="32" customWidth="1"/>
    <col min="11287" max="11291" width="5.6640625" style="32" customWidth="1"/>
    <col min="11292" max="11517" width="11.5546875" style="32"/>
    <col min="11518" max="11518" width="21.33203125" style="32" customWidth="1"/>
    <col min="11519" max="11520" width="7" style="32" customWidth="1"/>
    <col min="11521" max="11528" width="6.6640625" style="32" customWidth="1"/>
    <col min="11529" max="11530" width="9.6640625" style="32" customWidth="1"/>
    <col min="11531" max="11542" width="6.6640625" style="32" customWidth="1"/>
    <col min="11543" max="11547" width="5.6640625" style="32" customWidth="1"/>
    <col min="11548" max="11773" width="11.5546875" style="32"/>
    <col min="11774" max="11774" width="21.33203125" style="32" customWidth="1"/>
    <col min="11775" max="11776" width="7" style="32" customWidth="1"/>
    <col min="11777" max="11784" width="6.6640625" style="32" customWidth="1"/>
    <col min="11785" max="11786" width="9.6640625" style="32" customWidth="1"/>
    <col min="11787" max="11798" width="6.6640625" style="32" customWidth="1"/>
    <col min="11799" max="11803" width="5.6640625" style="32" customWidth="1"/>
    <col min="11804" max="12029" width="11.5546875" style="32"/>
    <col min="12030" max="12030" width="21.33203125" style="32" customWidth="1"/>
    <col min="12031" max="12032" width="7" style="32" customWidth="1"/>
    <col min="12033" max="12040" width="6.6640625" style="32" customWidth="1"/>
    <col min="12041" max="12042" width="9.6640625" style="32" customWidth="1"/>
    <col min="12043" max="12054" width="6.6640625" style="32" customWidth="1"/>
    <col min="12055" max="12059" width="5.6640625" style="32" customWidth="1"/>
    <col min="12060" max="12285" width="11.5546875" style="32"/>
    <col min="12286" max="12286" width="21.33203125" style="32" customWidth="1"/>
    <col min="12287" max="12288" width="7" style="32" customWidth="1"/>
    <col min="12289" max="12296" width="6.6640625" style="32" customWidth="1"/>
    <col min="12297" max="12298" width="9.6640625" style="32" customWidth="1"/>
    <col min="12299" max="12310" width="6.6640625" style="32" customWidth="1"/>
    <col min="12311" max="12315" width="5.6640625" style="32" customWidth="1"/>
    <col min="12316" max="12541" width="11.5546875" style="32"/>
    <col min="12542" max="12542" width="21.33203125" style="32" customWidth="1"/>
    <col min="12543" max="12544" width="7" style="32" customWidth="1"/>
    <col min="12545" max="12552" width="6.6640625" style="32" customWidth="1"/>
    <col min="12553" max="12554" width="9.6640625" style="32" customWidth="1"/>
    <col min="12555" max="12566" width="6.6640625" style="32" customWidth="1"/>
    <col min="12567" max="12571" width="5.6640625" style="32" customWidth="1"/>
    <col min="12572" max="12797" width="11.5546875" style="32"/>
    <col min="12798" max="12798" width="21.33203125" style="32" customWidth="1"/>
    <col min="12799" max="12800" width="7" style="32" customWidth="1"/>
    <col min="12801" max="12808" width="6.6640625" style="32" customWidth="1"/>
    <col min="12809" max="12810" width="9.6640625" style="32" customWidth="1"/>
    <col min="12811" max="12822" width="6.6640625" style="32" customWidth="1"/>
    <col min="12823" max="12827" width="5.6640625" style="32" customWidth="1"/>
    <col min="12828" max="13053" width="11.5546875" style="32"/>
    <col min="13054" max="13054" width="21.33203125" style="32" customWidth="1"/>
    <col min="13055" max="13056" width="7" style="32" customWidth="1"/>
    <col min="13057" max="13064" width="6.6640625" style="32" customWidth="1"/>
    <col min="13065" max="13066" width="9.6640625" style="32" customWidth="1"/>
    <col min="13067" max="13078" width="6.6640625" style="32" customWidth="1"/>
    <col min="13079" max="13083" width="5.6640625" style="32" customWidth="1"/>
    <col min="13084" max="13309" width="11.5546875" style="32"/>
    <col min="13310" max="13310" width="21.33203125" style="32" customWidth="1"/>
    <col min="13311" max="13312" width="7" style="32" customWidth="1"/>
    <col min="13313" max="13320" width="6.6640625" style="32" customWidth="1"/>
    <col min="13321" max="13322" width="9.6640625" style="32" customWidth="1"/>
    <col min="13323" max="13334" width="6.6640625" style="32" customWidth="1"/>
    <col min="13335" max="13339" width="5.6640625" style="32" customWidth="1"/>
    <col min="13340" max="13565" width="11.5546875" style="32"/>
    <col min="13566" max="13566" width="21.33203125" style="32" customWidth="1"/>
    <col min="13567" max="13568" width="7" style="32" customWidth="1"/>
    <col min="13569" max="13576" width="6.6640625" style="32" customWidth="1"/>
    <col min="13577" max="13578" width="9.6640625" style="32" customWidth="1"/>
    <col min="13579" max="13590" width="6.6640625" style="32" customWidth="1"/>
    <col min="13591" max="13595" width="5.6640625" style="32" customWidth="1"/>
    <col min="13596" max="13821" width="11.5546875" style="32"/>
    <col min="13822" max="13822" width="21.33203125" style="32" customWidth="1"/>
    <col min="13823" max="13824" width="7" style="32" customWidth="1"/>
    <col min="13825" max="13832" width="6.6640625" style="32" customWidth="1"/>
    <col min="13833" max="13834" width="9.6640625" style="32" customWidth="1"/>
    <col min="13835" max="13846" width="6.6640625" style="32" customWidth="1"/>
    <col min="13847" max="13851" width="5.6640625" style="32" customWidth="1"/>
    <col min="13852" max="14077" width="11.5546875" style="32"/>
    <col min="14078" max="14078" width="21.33203125" style="32" customWidth="1"/>
    <col min="14079" max="14080" width="7" style="32" customWidth="1"/>
    <col min="14081" max="14088" width="6.6640625" style="32" customWidth="1"/>
    <col min="14089" max="14090" width="9.6640625" style="32" customWidth="1"/>
    <col min="14091" max="14102" width="6.6640625" style="32" customWidth="1"/>
    <col min="14103" max="14107" width="5.6640625" style="32" customWidth="1"/>
    <col min="14108" max="14333" width="11.5546875" style="32"/>
    <col min="14334" max="14334" width="21.33203125" style="32" customWidth="1"/>
    <col min="14335" max="14336" width="7" style="32" customWidth="1"/>
    <col min="14337" max="14344" width="6.6640625" style="32" customWidth="1"/>
    <col min="14345" max="14346" width="9.6640625" style="32" customWidth="1"/>
    <col min="14347" max="14358" width="6.6640625" style="32" customWidth="1"/>
    <col min="14359" max="14363" width="5.6640625" style="32" customWidth="1"/>
    <col min="14364" max="14589" width="11.5546875" style="32"/>
    <col min="14590" max="14590" width="21.33203125" style="32" customWidth="1"/>
    <col min="14591" max="14592" width="7" style="32" customWidth="1"/>
    <col min="14593" max="14600" width="6.6640625" style="32" customWidth="1"/>
    <col min="14601" max="14602" width="9.6640625" style="32" customWidth="1"/>
    <col min="14603" max="14614" width="6.6640625" style="32" customWidth="1"/>
    <col min="14615" max="14619" width="5.6640625" style="32" customWidth="1"/>
    <col min="14620" max="14845" width="11.5546875" style="32"/>
    <col min="14846" max="14846" width="21.33203125" style="32" customWidth="1"/>
    <col min="14847" max="14848" width="7" style="32" customWidth="1"/>
    <col min="14849" max="14856" width="6.6640625" style="32" customWidth="1"/>
    <col min="14857" max="14858" width="9.6640625" style="32" customWidth="1"/>
    <col min="14859" max="14870" width="6.6640625" style="32" customWidth="1"/>
    <col min="14871" max="14875" width="5.6640625" style="32" customWidth="1"/>
    <col min="14876" max="15101" width="11.5546875" style="32"/>
    <col min="15102" max="15102" width="21.33203125" style="32" customWidth="1"/>
    <col min="15103" max="15104" width="7" style="32" customWidth="1"/>
    <col min="15105" max="15112" width="6.6640625" style="32" customWidth="1"/>
    <col min="15113" max="15114" width="9.6640625" style="32" customWidth="1"/>
    <col min="15115" max="15126" width="6.6640625" style="32" customWidth="1"/>
    <col min="15127" max="15131" width="5.6640625" style="32" customWidth="1"/>
    <col min="15132" max="15357" width="11.5546875" style="32"/>
    <col min="15358" max="15358" width="21.33203125" style="32" customWidth="1"/>
    <col min="15359" max="15360" width="7" style="32" customWidth="1"/>
    <col min="15361" max="15368" width="6.6640625" style="32" customWidth="1"/>
    <col min="15369" max="15370" width="9.6640625" style="32" customWidth="1"/>
    <col min="15371" max="15382" width="6.6640625" style="32" customWidth="1"/>
    <col min="15383" max="15387" width="5.6640625" style="32" customWidth="1"/>
    <col min="15388" max="15613" width="11.5546875" style="32"/>
    <col min="15614" max="15614" width="21.33203125" style="32" customWidth="1"/>
    <col min="15615" max="15616" width="7" style="32" customWidth="1"/>
    <col min="15617" max="15624" width="6.6640625" style="32" customWidth="1"/>
    <col min="15625" max="15626" width="9.6640625" style="32" customWidth="1"/>
    <col min="15627" max="15638" width="6.6640625" style="32" customWidth="1"/>
    <col min="15639" max="15643" width="5.6640625" style="32" customWidth="1"/>
    <col min="15644" max="15869" width="11.5546875" style="32"/>
    <col min="15870" max="15870" width="21.33203125" style="32" customWidth="1"/>
    <col min="15871" max="15872" width="7" style="32" customWidth="1"/>
    <col min="15873" max="15880" width="6.6640625" style="32" customWidth="1"/>
    <col min="15881" max="15882" width="9.6640625" style="32" customWidth="1"/>
    <col min="15883" max="15894" width="6.6640625" style="32" customWidth="1"/>
    <col min="15895" max="15899" width="5.6640625" style="32" customWidth="1"/>
    <col min="15900" max="16125" width="11.5546875" style="32"/>
    <col min="16126" max="16126" width="21.33203125" style="32" customWidth="1"/>
    <col min="16127" max="16128" width="7" style="32" customWidth="1"/>
    <col min="16129" max="16136" width="6.6640625" style="32" customWidth="1"/>
    <col min="16137" max="16138" width="9.6640625" style="32" customWidth="1"/>
    <col min="16139" max="16150" width="6.6640625" style="32" customWidth="1"/>
    <col min="16151" max="16155" width="5.6640625" style="32" customWidth="1"/>
    <col min="16156" max="16384" width="11.5546875" style="32"/>
  </cols>
  <sheetData>
    <row r="1" spans="1:34" ht="13.8" x14ac:dyDescent="0.25">
      <c r="A1" s="100" t="s">
        <v>273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56"/>
      <c r="AA1" s="56"/>
      <c r="AB1" s="56"/>
      <c r="AC1" s="56"/>
    </row>
    <row r="2" spans="1:34" ht="13.8" x14ac:dyDescent="0.25">
      <c r="A2" s="100" t="s">
        <v>163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56"/>
      <c r="AA2" s="56"/>
      <c r="AB2" s="56"/>
      <c r="AC2" s="56"/>
    </row>
    <row r="3" spans="1:34" ht="13.8" x14ac:dyDescent="0.25">
      <c r="A3" s="101" t="s">
        <v>272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56"/>
      <c r="AA3" s="56"/>
      <c r="AB3" s="56"/>
      <c r="AC3" s="56"/>
    </row>
    <row r="4" spans="1:34" ht="13.2" x14ac:dyDescent="0.25">
      <c r="A4" s="68"/>
      <c r="B4" s="69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</row>
    <row r="5" spans="1:34" ht="12.75" customHeight="1" x14ac:dyDescent="0.25">
      <c r="A5" s="118" t="s">
        <v>177</v>
      </c>
      <c r="B5" s="121" t="s">
        <v>178</v>
      </c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</row>
    <row r="6" spans="1:34" ht="20.25" customHeight="1" x14ac:dyDescent="0.2">
      <c r="A6" s="120"/>
      <c r="B6" s="123" t="s">
        <v>2</v>
      </c>
      <c r="C6" s="124"/>
      <c r="D6" s="118" t="s">
        <v>147</v>
      </c>
      <c r="E6" s="118"/>
      <c r="F6" s="116" t="s">
        <v>153</v>
      </c>
      <c r="G6" s="116"/>
      <c r="H6" s="118" t="s">
        <v>54</v>
      </c>
      <c r="I6" s="118"/>
      <c r="J6" s="116" t="s">
        <v>58</v>
      </c>
      <c r="K6" s="116"/>
      <c r="L6" s="116" t="s">
        <v>124</v>
      </c>
      <c r="M6" s="116"/>
      <c r="N6" s="118" t="s">
        <v>62</v>
      </c>
      <c r="O6" s="118"/>
      <c r="P6" s="116" t="s">
        <v>159</v>
      </c>
      <c r="Q6" s="116"/>
      <c r="R6" s="116" t="s">
        <v>146</v>
      </c>
      <c r="S6" s="116"/>
      <c r="T6" s="118" t="s">
        <v>154</v>
      </c>
      <c r="U6" s="118"/>
      <c r="V6" s="118" t="s">
        <v>179</v>
      </c>
      <c r="W6" s="118"/>
      <c r="X6" s="116" t="s">
        <v>131</v>
      </c>
      <c r="Y6" s="116"/>
      <c r="Z6" s="116" t="s">
        <v>135</v>
      </c>
      <c r="AA6" s="116"/>
      <c r="AB6" s="116" t="s">
        <v>180</v>
      </c>
      <c r="AC6" s="116"/>
      <c r="AD6" s="38"/>
      <c r="AE6" s="38"/>
      <c r="AF6" s="38"/>
    </row>
    <row r="7" spans="1:34" ht="18.75" customHeight="1" x14ac:dyDescent="0.2">
      <c r="A7" s="119"/>
      <c r="B7" s="125"/>
      <c r="C7" s="126"/>
      <c r="D7" s="119"/>
      <c r="E7" s="119"/>
      <c r="F7" s="117"/>
      <c r="G7" s="117"/>
      <c r="H7" s="119"/>
      <c r="I7" s="119"/>
      <c r="J7" s="117"/>
      <c r="K7" s="117"/>
      <c r="L7" s="117"/>
      <c r="M7" s="117"/>
      <c r="N7" s="119"/>
      <c r="O7" s="119"/>
      <c r="P7" s="117"/>
      <c r="Q7" s="117"/>
      <c r="R7" s="117"/>
      <c r="S7" s="117"/>
      <c r="T7" s="119"/>
      <c r="U7" s="119"/>
      <c r="V7" s="119"/>
      <c r="W7" s="119"/>
      <c r="X7" s="117"/>
      <c r="Y7" s="117"/>
      <c r="Z7" s="117"/>
      <c r="AA7" s="117"/>
      <c r="AB7" s="117"/>
      <c r="AC7" s="117"/>
      <c r="AD7" s="38"/>
      <c r="AE7" s="38"/>
      <c r="AG7" s="32" t="s">
        <v>181</v>
      </c>
    </row>
    <row r="8" spans="1:34" ht="12.9" customHeight="1" x14ac:dyDescent="0.25">
      <c r="A8" s="70"/>
      <c r="B8" s="71" t="s">
        <v>19</v>
      </c>
      <c r="C8" s="67" t="s">
        <v>20</v>
      </c>
      <c r="D8" s="66" t="s">
        <v>19</v>
      </c>
      <c r="E8" s="66" t="s">
        <v>20</v>
      </c>
      <c r="F8" s="66" t="s">
        <v>19</v>
      </c>
      <c r="G8" s="66" t="s">
        <v>20</v>
      </c>
      <c r="H8" s="66" t="s">
        <v>19</v>
      </c>
      <c r="I8" s="66" t="s">
        <v>20</v>
      </c>
      <c r="J8" s="66" t="s">
        <v>182</v>
      </c>
      <c r="K8" s="66" t="s">
        <v>20</v>
      </c>
      <c r="L8" s="66" t="s">
        <v>19</v>
      </c>
      <c r="M8" s="66" t="s">
        <v>20</v>
      </c>
      <c r="N8" s="66" t="s">
        <v>19</v>
      </c>
      <c r="O8" s="66" t="s">
        <v>20</v>
      </c>
      <c r="P8" s="66" t="s">
        <v>19</v>
      </c>
      <c r="Q8" s="66" t="s">
        <v>20</v>
      </c>
      <c r="R8" s="66" t="s">
        <v>19</v>
      </c>
      <c r="S8" s="66" t="s">
        <v>20</v>
      </c>
      <c r="T8" s="66" t="s">
        <v>19</v>
      </c>
      <c r="U8" s="66" t="s">
        <v>20</v>
      </c>
      <c r="V8" s="66" t="s">
        <v>19</v>
      </c>
      <c r="W8" s="66" t="s">
        <v>20</v>
      </c>
      <c r="X8" s="66" t="s">
        <v>19</v>
      </c>
      <c r="Y8" s="66" t="s">
        <v>20</v>
      </c>
      <c r="Z8" s="66" t="s">
        <v>19</v>
      </c>
      <c r="AA8" s="66" t="s">
        <v>20</v>
      </c>
      <c r="AB8" s="66" t="s">
        <v>19</v>
      </c>
      <c r="AC8" s="66" t="s">
        <v>20</v>
      </c>
      <c r="AD8" s="38"/>
      <c r="AE8" s="38"/>
    </row>
    <row r="9" spans="1:34" s="36" customFormat="1" ht="12.9" customHeight="1" x14ac:dyDescent="0.25">
      <c r="A9" s="72" t="s">
        <v>183</v>
      </c>
      <c r="B9" s="71">
        <f>SUM(B10+B31+B47+B56+B67+B79+B91+B98)</f>
        <v>5042</v>
      </c>
      <c r="C9" s="73">
        <f t="shared" ref="C9:C40" si="0">SUM(B9/AH9*100000)</f>
        <v>202.02230659629674</v>
      </c>
      <c r="D9" s="67">
        <f>SUM(D10+D31+D47+D56+D67+D79+D91+D98)</f>
        <v>1540</v>
      </c>
      <c r="E9" s="73">
        <f t="shared" ref="E9:E40" si="1">SUM(D9/AH9*100000)</f>
        <v>61.704552193236225</v>
      </c>
      <c r="F9" s="67">
        <f>SUM(F10+F31+F47+F56+F67+F79+F91+F98)</f>
        <v>959</v>
      </c>
      <c r="G9" s="73">
        <f t="shared" ref="G9:G40" si="2">SUM(F9/AH9*100000)</f>
        <v>38.425107502151647</v>
      </c>
      <c r="H9" s="67">
        <f>SUM(H10+H31+H47+H56+H67+H79+H91+H98)</f>
        <v>374</v>
      </c>
      <c r="I9" s="73">
        <f t="shared" ref="I9:I40" si="3">SUM(H9/AH9*100000)</f>
        <v>14.985391246928796</v>
      </c>
      <c r="J9" s="67">
        <f>SUM(J10+J31+J47+J56+J67+J79+J91+J98)</f>
        <v>285</v>
      </c>
      <c r="K9" s="73">
        <f t="shared" ref="K9:K40" si="4">SUM(J9/AH9*100000)</f>
        <v>11.419348944852157</v>
      </c>
      <c r="L9" s="67">
        <f>SUM(L10+L31+L47+L56+L67+L79+L91+L98)</f>
        <v>154</v>
      </c>
      <c r="M9" s="73">
        <f t="shared" ref="M9:M40" si="5">SUM(L9/AH9*100000)</f>
        <v>6.170455219323622</v>
      </c>
      <c r="N9" s="67">
        <f>SUM(N10+N31+N47+N56+N67+N79+N91+N98)</f>
        <v>150</v>
      </c>
      <c r="O9" s="73">
        <f t="shared" ref="O9:O40" si="6">SUM(N9/AH9*100000)</f>
        <v>6.0101836551853456</v>
      </c>
      <c r="P9" s="67">
        <f>SUM(P10+P31+P47+P56+P67+P79+P91+P98)</f>
        <v>150</v>
      </c>
      <c r="Q9" s="73">
        <f t="shared" ref="Q9:Q40" si="7">SUM(P9/AH9*100000)</f>
        <v>6.0101836551853456</v>
      </c>
      <c r="R9" s="67">
        <f>SUM(R10+R31+R47+R56+R67+R79+R91+R98)</f>
        <v>138</v>
      </c>
      <c r="S9" s="73">
        <f t="shared" ref="S9:S40" si="8">SUM(R9/AH9*100000)</f>
        <v>5.5293689627705183</v>
      </c>
      <c r="T9" s="67">
        <f>SUM(T10+T31+T47+T56+T67+T79+T91+T98)</f>
        <v>125</v>
      </c>
      <c r="U9" s="73">
        <f>SUM(T9/AH9*100000)</f>
        <v>5.0084863793211216</v>
      </c>
      <c r="V9" s="67">
        <f>SUM(V10+V31+V47+V56+V67+V79+V91+V98)</f>
        <v>111</v>
      </c>
      <c r="W9" s="73">
        <f t="shared" ref="W9:W40" si="9">SUM(V9/AH9*100000)</f>
        <v>4.4475359048371566</v>
      </c>
      <c r="X9" s="67">
        <f>SUM(X10+X31+X47+X56+X67+X79+X91+X98)</f>
        <v>111</v>
      </c>
      <c r="Y9" s="73">
        <f t="shared" ref="Y9:Y40" si="10">SUM(X9/AH9*100000)</f>
        <v>4.4475359048371566</v>
      </c>
      <c r="Z9" s="67">
        <f>SUM(Z10+Z31+Z47+Z56+Z67+Z79+Z91+Z98)</f>
        <v>108</v>
      </c>
      <c r="AA9" s="73">
        <f t="shared" ref="AA9:AA40" si="11">SUM(Z9/AH9*100000)</f>
        <v>4.3273322317334495</v>
      </c>
      <c r="AB9" s="67">
        <f>SUM(AB10+AB31+AB47+AB56+AB67+AB79+AB91+AB98)</f>
        <v>837</v>
      </c>
      <c r="AC9" s="73">
        <f t="shared" ref="AC9:AC40" si="12">SUM(AB9/AH9*100000)</f>
        <v>33.53682479593423</v>
      </c>
      <c r="AD9" s="64"/>
      <c r="AE9" s="64"/>
      <c r="AF9" s="65"/>
      <c r="AG9" s="36" t="s">
        <v>183</v>
      </c>
      <c r="AH9" s="42">
        <v>2495764</v>
      </c>
    </row>
    <row r="10" spans="1:34" s="36" customFormat="1" ht="12.9" customHeight="1" x14ac:dyDescent="0.25">
      <c r="A10" s="72" t="s">
        <v>184</v>
      </c>
      <c r="B10" s="74">
        <f>SUM(D10+F10+H10+J10+L10+N10+P10+R10+T10+V10+X10+Z10+AB10)</f>
        <v>1851</v>
      </c>
      <c r="C10" s="73">
        <f t="shared" si="0"/>
        <v>229.88734154105245</v>
      </c>
      <c r="D10" s="67">
        <v>620</v>
      </c>
      <c r="E10" s="73">
        <f t="shared" si="1"/>
        <v>77.001702731200723</v>
      </c>
      <c r="F10" s="67">
        <v>306</v>
      </c>
      <c r="G10" s="73">
        <f t="shared" si="2"/>
        <v>38.004066186689386</v>
      </c>
      <c r="H10" s="67">
        <v>142</v>
      </c>
      <c r="I10" s="73">
        <f t="shared" si="3"/>
        <v>17.635873851339518</v>
      </c>
      <c r="J10" s="67">
        <v>94</v>
      </c>
      <c r="K10" s="73">
        <f t="shared" si="4"/>
        <v>11.674451704407851</v>
      </c>
      <c r="L10" s="67">
        <v>60</v>
      </c>
      <c r="M10" s="73">
        <f t="shared" si="5"/>
        <v>7.4517776836645853</v>
      </c>
      <c r="N10" s="67">
        <v>54</v>
      </c>
      <c r="O10" s="73">
        <f t="shared" si="6"/>
        <v>6.7065999152981268</v>
      </c>
      <c r="P10" s="67">
        <v>68</v>
      </c>
      <c r="Q10" s="73">
        <f t="shared" si="7"/>
        <v>8.4453480414865307</v>
      </c>
      <c r="R10" s="67">
        <v>52</v>
      </c>
      <c r="S10" s="73">
        <f t="shared" si="8"/>
        <v>6.4582073258426407</v>
      </c>
      <c r="T10" s="67">
        <v>49</v>
      </c>
      <c r="U10" s="73">
        <f t="shared" ref="U10:U40" si="13">SUM(T10/AH10*100000)</f>
        <v>6.0856184416594115</v>
      </c>
      <c r="V10" s="67">
        <v>37</v>
      </c>
      <c r="W10" s="73">
        <f t="shared" si="9"/>
        <v>4.5952629049264946</v>
      </c>
      <c r="X10" s="75">
        <v>37</v>
      </c>
      <c r="Y10" s="73">
        <f t="shared" si="10"/>
        <v>4.5952629049264946</v>
      </c>
      <c r="Z10" s="75">
        <v>42</v>
      </c>
      <c r="AA10" s="73">
        <f t="shared" si="11"/>
        <v>5.2162443785652099</v>
      </c>
      <c r="AB10" s="67">
        <v>290</v>
      </c>
      <c r="AC10" s="73">
        <f t="shared" si="12"/>
        <v>36.016925471045496</v>
      </c>
      <c r="AD10" s="76"/>
      <c r="AE10" s="76"/>
      <c r="AF10" s="61"/>
      <c r="AG10" s="36" t="s">
        <v>184</v>
      </c>
      <c r="AH10" s="42">
        <v>805177</v>
      </c>
    </row>
    <row r="11" spans="1:34" ht="12.9" customHeight="1" x14ac:dyDescent="0.25">
      <c r="A11" s="70" t="s">
        <v>184</v>
      </c>
      <c r="B11" s="74">
        <f t="shared" ref="B11:B74" si="14">SUM(D11+F11+H11+J11+L11+N11+P11+R11+T11+V11+X11+Z11+AB11)</f>
        <v>606</v>
      </c>
      <c r="C11" s="73">
        <f t="shared" si="0"/>
        <v>360.5962333759781</v>
      </c>
      <c r="D11" s="66">
        <v>201</v>
      </c>
      <c r="E11" s="77">
        <f t="shared" si="1"/>
        <v>119.60370116926008</v>
      </c>
      <c r="F11" s="66">
        <v>87</v>
      </c>
      <c r="G11" s="77">
        <f t="shared" si="2"/>
        <v>51.768766177739437</v>
      </c>
      <c r="H11" s="66">
        <v>42</v>
      </c>
      <c r="I11" s="77">
        <f t="shared" si="3"/>
        <v>24.991818154770758</v>
      </c>
      <c r="J11" s="66">
        <v>41</v>
      </c>
      <c r="K11" s="77">
        <f t="shared" si="4"/>
        <v>24.396774865371455</v>
      </c>
      <c r="L11" s="66">
        <v>15</v>
      </c>
      <c r="M11" s="77">
        <f t="shared" si="5"/>
        <v>8.9256493409895565</v>
      </c>
      <c r="N11" s="66">
        <v>22</v>
      </c>
      <c r="O11" s="77">
        <f t="shared" si="6"/>
        <v>13.090952366784684</v>
      </c>
      <c r="P11" s="66">
        <v>23</v>
      </c>
      <c r="Q11" s="77">
        <f t="shared" si="7"/>
        <v>13.685995656183989</v>
      </c>
      <c r="R11" s="66">
        <v>15</v>
      </c>
      <c r="S11" s="77">
        <f t="shared" si="8"/>
        <v>8.9256493409895565</v>
      </c>
      <c r="T11" s="66">
        <v>16</v>
      </c>
      <c r="U11" s="77">
        <f t="shared" si="13"/>
        <v>9.5206926303888615</v>
      </c>
      <c r="V11" s="66">
        <v>17</v>
      </c>
      <c r="W11" s="77">
        <f t="shared" si="9"/>
        <v>10.115735919788165</v>
      </c>
      <c r="X11" s="78">
        <v>16</v>
      </c>
      <c r="Y11" s="77">
        <f t="shared" si="10"/>
        <v>9.5206926303888615</v>
      </c>
      <c r="Z11" s="78">
        <v>18</v>
      </c>
      <c r="AA11" s="77">
        <f t="shared" si="11"/>
        <v>10.710779209187468</v>
      </c>
      <c r="AB11" s="66">
        <v>93</v>
      </c>
      <c r="AC11" s="77">
        <f t="shared" si="12"/>
        <v>55.339025914135256</v>
      </c>
      <c r="AD11" s="79"/>
      <c r="AE11" s="79"/>
      <c r="AF11" s="76"/>
      <c r="AG11" s="32" t="s">
        <v>185</v>
      </c>
      <c r="AH11" s="80">
        <v>168055</v>
      </c>
    </row>
    <row r="12" spans="1:34" ht="12.9" customHeight="1" x14ac:dyDescent="0.25">
      <c r="A12" s="70" t="s">
        <v>186</v>
      </c>
      <c r="B12" s="74">
        <f t="shared" si="14"/>
        <v>70</v>
      </c>
      <c r="C12" s="73">
        <f t="shared" si="0"/>
        <v>208.84924068383208</v>
      </c>
      <c r="D12" s="66">
        <v>32</v>
      </c>
      <c r="E12" s="77">
        <f t="shared" si="1"/>
        <v>95.473938598323244</v>
      </c>
      <c r="F12" s="66">
        <v>13</v>
      </c>
      <c r="G12" s="77">
        <f t="shared" si="2"/>
        <v>38.786287555568819</v>
      </c>
      <c r="H12" s="66">
        <v>1</v>
      </c>
      <c r="I12" s="77">
        <f t="shared" si="3"/>
        <v>2.9835605811976014</v>
      </c>
      <c r="J12" s="66">
        <v>1</v>
      </c>
      <c r="K12" s="77">
        <f t="shared" si="4"/>
        <v>2.9835605811976014</v>
      </c>
      <c r="L12" s="66">
        <v>1</v>
      </c>
      <c r="M12" s="77">
        <f t="shared" si="5"/>
        <v>2.9835605811976014</v>
      </c>
      <c r="N12" s="66">
        <v>1</v>
      </c>
      <c r="O12" s="77">
        <f t="shared" si="6"/>
        <v>2.9835605811976014</v>
      </c>
      <c r="P12" s="66">
        <v>2</v>
      </c>
      <c r="Q12" s="77">
        <f t="shared" si="7"/>
        <v>5.9671211623952027</v>
      </c>
      <c r="R12" s="66">
        <v>1</v>
      </c>
      <c r="S12" s="77">
        <f t="shared" si="8"/>
        <v>2.9835605811976014</v>
      </c>
      <c r="T12" s="66">
        <v>1</v>
      </c>
      <c r="U12" s="77">
        <f t="shared" si="13"/>
        <v>2.9835605811976014</v>
      </c>
      <c r="V12" s="66">
        <v>1</v>
      </c>
      <c r="W12" s="77">
        <f t="shared" si="9"/>
        <v>2.9835605811976014</v>
      </c>
      <c r="X12" s="78">
        <v>0</v>
      </c>
      <c r="Y12" s="77">
        <f t="shared" si="10"/>
        <v>0</v>
      </c>
      <c r="Z12" s="78">
        <v>1</v>
      </c>
      <c r="AA12" s="77">
        <f t="shared" si="11"/>
        <v>2.9835605811976014</v>
      </c>
      <c r="AB12" s="66">
        <v>15</v>
      </c>
      <c r="AC12" s="77">
        <f t="shared" si="12"/>
        <v>44.753408717964014</v>
      </c>
      <c r="AD12" s="79"/>
      <c r="AE12" s="79"/>
      <c r="AF12" s="76"/>
      <c r="AG12" s="32" t="s">
        <v>186</v>
      </c>
      <c r="AH12" s="80">
        <v>33517</v>
      </c>
    </row>
    <row r="13" spans="1:34" ht="12.9" customHeight="1" x14ac:dyDescent="0.25">
      <c r="A13" s="70" t="s">
        <v>187</v>
      </c>
      <c r="B13" s="74">
        <f t="shared" si="14"/>
        <v>153</v>
      </c>
      <c r="C13" s="73">
        <f t="shared" si="0"/>
        <v>128.74453046112419</v>
      </c>
      <c r="D13" s="66">
        <v>42</v>
      </c>
      <c r="E13" s="77">
        <f t="shared" si="1"/>
        <v>35.341635812857625</v>
      </c>
      <c r="F13" s="66">
        <v>35</v>
      </c>
      <c r="G13" s="77">
        <f t="shared" si="2"/>
        <v>29.451363177381353</v>
      </c>
      <c r="H13" s="66">
        <v>14</v>
      </c>
      <c r="I13" s="77">
        <f t="shared" si="3"/>
        <v>11.78054527095254</v>
      </c>
      <c r="J13" s="66">
        <v>5</v>
      </c>
      <c r="K13" s="77">
        <f t="shared" si="4"/>
        <v>4.207337596768765</v>
      </c>
      <c r="L13" s="66">
        <v>3</v>
      </c>
      <c r="M13" s="77">
        <f t="shared" si="5"/>
        <v>2.5244025580612588</v>
      </c>
      <c r="N13" s="66">
        <v>8</v>
      </c>
      <c r="O13" s="77">
        <f t="shared" si="6"/>
        <v>6.7317401548300229</v>
      </c>
      <c r="P13" s="66">
        <v>5</v>
      </c>
      <c r="Q13" s="77">
        <f t="shared" si="7"/>
        <v>4.207337596768765</v>
      </c>
      <c r="R13" s="66">
        <v>4</v>
      </c>
      <c r="S13" s="77">
        <f t="shared" si="8"/>
        <v>3.3658700774150114</v>
      </c>
      <c r="T13" s="66">
        <v>3</v>
      </c>
      <c r="U13" s="77">
        <f t="shared" si="13"/>
        <v>2.5244025580612588</v>
      </c>
      <c r="V13" s="66">
        <v>2</v>
      </c>
      <c r="W13" s="77">
        <f t="shared" si="9"/>
        <v>1.6829350387075057</v>
      </c>
      <c r="X13" s="78">
        <v>2</v>
      </c>
      <c r="Y13" s="77">
        <f t="shared" si="10"/>
        <v>1.6829350387075057</v>
      </c>
      <c r="Z13" s="78">
        <v>2</v>
      </c>
      <c r="AA13" s="77">
        <f t="shared" si="11"/>
        <v>1.6829350387075057</v>
      </c>
      <c r="AB13" s="66">
        <v>28</v>
      </c>
      <c r="AC13" s="77">
        <f t="shared" si="12"/>
        <v>23.561090541905081</v>
      </c>
      <c r="AD13" s="79"/>
      <c r="AE13" s="79"/>
      <c r="AF13" s="61"/>
      <c r="AG13" s="32" t="s">
        <v>187</v>
      </c>
      <c r="AH13" s="80">
        <v>118840</v>
      </c>
    </row>
    <row r="14" spans="1:34" ht="12.9" customHeight="1" x14ac:dyDescent="0.25">
      <c r="A14" s="70" t="s">
        <v>188</v>
      </c>
      <c r="B14" s="74">
        <f t="shared" si="14"/>
        <v>28</v>
      </c>
      <c r="C14" s="73">
        <f t="shared" si="0"/>
        <v>149.70059880239521</v>
      </c>
      <c r="D14" s="66">
        <v>11</v>
      </c>
      <c r="E14" s="77">
        <f t="shared" si="1"/>
        <v>58.810949529512399</v>
      </c>
      <c r="F14" s="66">
        <v>4</v>
      </c>
      <c r="G14" s="77">
        <f t="shared" si="2"/>
        <v>21.385799828913601</v>
      </c>
      <c r="H14" s="66">
        <v>1</v>
      </c>
      <c r="I14" s="77">
        <f t="shared" si="3"/>
        <v>5.3464499572284003</v>
      </c>
      <c r="J14" s="66">
        <v>3</v>
      </c>
      <c r="K14" s="77">
        <f t="shared" si="4"/>
        <v>16.0393498716852</v>
      </c>
      <c r="L14" s="66">
        <v>1</v>
      </c>
      <c r="M14" s="77">
        <f t="shared" si="5"/>
        <v>5.3464499572284003</v>
      </c>
      <c r="N14" s="66">
        <v>1</v>
      </c>
      <c r="O14" s="77">
        <f t="shared" si="6"/>
        <v>5.3464499572284003</v>
      </c>
      <c r="P14" s="66">
        <v>0</v>
      </c>
      <c r="Q14" s="77">
        <f t="shared" si="7"/>
        <v>0</v>
      </c>
      <c r="R14" s="66">
        <v>1</v>
      </c>
      <c r="S14" s="77">
        <f t="shared" si="8"/>
        <v>5.3464499572284003</v>
      </c>
      <c r="T14" s="66">
        <v>1</v>
      </c>
      <c r="U14" s="77">
        <f t="shared" si="13"/>
        <v>5.3464499572284003</v>
      </c>
      <c r="V14" s="66">
        <v>0</v>
      </c>
      <c r="W14" s="77">
        <f t="shared" si="9"/>
        <v>0</v>
      </c>
      <c r="X14" s="78">
        <v>0</v>
      </c>
      <c r="Y14" s="77">
        <f t="shared" si="10"/>
        <v>0</v>
      </c>
      <c r="Z14" s="78">
        <v>1</v>
      </c>
      <c r="AA14" s="77">
        <f t="shared" si="11"/>
        <v>5.3464499572284003</v>
      </c>
      <c r="AB14" s="66">
        <v>4</v>
      </c>
      <c r="AC14" s="77">
        <f t="shared" si="12"/>
        <v>21.385799828913601</v>
      </c>
      <c r="AD14" s="79"/>
      <c r="AE14" s="79"/>
      <c r="AF14" s="61"/>
      <c r="AG14" s="32" t="s">
        <v>188</v>
      </c>
      <c r="AH14" s="80">
        <v>18704</v>
      </c>
    </row>
    <row r="15" spans="1:34" ht="12.9" customHeight="1" x14ac:dyDescent="0.25">
      <c r="A15" s="70" t="s">
        <v>189</v>
      </c>
      <c r="B15" s="74">
        <f t="shared" si="14"/>
        <v>14</v>
      </c>
      <c r="C15" s="73">
        <f t="shared" si="0"/>
        <v>151.4987555459366</v>
      </c>
      <c r="D15" s="66">
        <v>5</v>
      </c>
      <c r="E15" s="77">
        <f t="shared" si="1"/>
        <v>54.106698409263075</v>
      </c>
      <c r="F15" s="66">
        <v>5</v>
      </c>
      <c r="G15" s="77">
        <f t="shared" si="2"/>
        <v>54.106698409263075</v>
      </c>
      <c r="H15" s="66">
        <v>1</v>
      </c>
      <c r="I15" s="77">
        <f t="shared" si="3"/>
        <v>10.821339681852614</v>
      </c>
      <c r="J15" s="66">
        <v>1</v>
      </c>
      <c r="K15" s="77">
        <f t="shared" si="4"/>
        <v>10.821339681852614</v>
      </c>
      <c r="L15" s="66">
        <v>0</v>
      </c>
      <c r="M15" s="77">
        <f t="shared" si="5"/>
        <v>0</v>
      </c>
      <c r="N15" s="66">
        <v>0</v>
      </c>
      <c r="O15" s="77">
        <f t="shared" si="6"/>
        <v>0</v>
      </c>
      <c r="P15" s="66">
        <v>0</v>
      </c>
      <c r="Q15" s="77">
        <f t="shared" si="7"/>
        <v>0</v>
      </c>
      <c r="R15" s="66">
        <v>1</v>
      </c>
      <c r="S15" s="77">
        <f t="shared" si="8"/>
        <v>10.821339681852614</v>
      </c>
      <c r="T15" s="66">
        <v>1</v>
      </c>
      <c r="U15" s="77">
        <f t="shared" si="13"/>
        <v>10.821339681852614</v>
      </c>
      <c r="V15" s="66">
        <v>0</v>
      </c>
      <c r="W15" s="77">
        <f t="shared" si="9"/>
        <v>0</v>
      </c>
      <c r="X15" s="78">
        <v>0</v>
      </c>
      <c r="Y15" s="77">
        <f t="shared" si="10"/>
        <v>0</v>
      </c>
      <c r="Z15" s="78">
        <v>0</v>
      </c>
      <c r="AA15" s="77">
        <f t="shared" si="11"/>
        <v>0</v>
      </c>
      <c r="AB15" s="66">
        <v>0</v>
      </c>
      <c r="AC15" s="77">
        <f t="shared" si="12"/>
        <v>0</v>
      </c>
      <c r="AD15" s="79"/>
      <c r="AE15" s="79"/>
      <c r="AF15" s="61"/>
      <c r="AG15" s="32" t="s">
        <v>189</v>
      </c>
      <c r="AH15" s="80">
        <v>9241</v>
      </c>
    </row>
    <row r="16" spans="1:34" ht="12.9" customHeight="1" x14ac:dyDescent="0.25">
      <c r="A16" s="70" t="s">
        <v>190</v>
      </c>
      <c r="B16" s="74">
        <f t="shared" si="14"/>
        <v>36</v>
      </c>
      <c r="C16" s="73">
        <f t="shared" si="0"/>
        <v>115.76679422452327</v>
      </c>
      <c r="D16" s="66">
        <v>14</v>
      </c>
      <c r="E16" s="77">
        <f t="shared" si="1"/>
        <v>45.020419976203492</v>
      </c>
      <c r="F16" s="66">
        <v>3</v>
      </c>
      <c r="G16" s="77">
        <f t="shared" si="2"/>
        <v>9.6472328520436061</v>
      </c>
      <c r="H16" s="66">
        <v>6</v>
      </c>
      <c r="I16" s="77">
        <f t="shared" si="3"/>
        <v>19.294465704087212</v>
      </c>
      <c r="J16" s="66">
        <v>1</v>
      </c>
      <c r="K16" s="77">
        <f t="shared" si="4"/>
        <v>3.2157442840145349</v>
      </c>
      <c r="L16" s="66">
        <v>4</v>
      </c>
      <c r="M16" s="77">
        <f t="shared" si="5"/>
        <v>12.86297713605814</v>
      </c>
      <c r="N16" s="66">
        <v>2</v>
      </c>
      <c r="O16" s="77">
        <f t="shared" si="6"/>
        <v>6.4314885680290699</v>
      </c>
      <c r="P16" s="66">
        <v>1</v>
      </c>
      <c r="Q16" s="77">
        <f t="shared" si="7"/>
        <v>3.2157442840145349</v>
      </c>
      <c r="R16" s="66">
        <v>2</v>
      </c>
      <c r="S16" s="77">
        <f t="shared" si="8"/>
        <v>6.4314885680290699</v>
      </c>
      <c r="T16" s="66">
        <v>0</v>
      </c>
      <c r="U16" s="77">
        <f t="shared" si="13"/>
        <v>0</v>
      </c>
      <c r="V16" s="66">
        <v>1</v>
      </c>
      <c r="W16" s="77">
        <f t="shared" si="9"/>
        <v>3.2157442840145349</v>
      </c>
      <c r="X16" s="78">
        <v>0</v>
      </c>
      <c r="Y16" s="77">
        <f t="shared" si="10"/>
        <v>0</v>
      </c>
      <c r="Z16" s="78">
        <v>0</v>
      </c>
      <c r="AA16" s="77">
        <f t="shared" si="11"/>
        <v>0</v>
      </c>
      <c r="AB16" s="66">
        <v>2</v>
      </c>
      <c r="AC16" s="77">
        <f t="shared" si="12"/>
        <v>6.4314885680290699</v>
      </c>
      <c r="AD16" s="79"/>
      <c r="AE16" s="79"/>
      <c r="AF16" s="61"/>
      <c r="AG16" s="32" t="s">
        <v>190</v>
      </c>
      <c r="AH16" s="80">
        <v>31097</v>
      </c>
    </row>
    <row r="17" spans="1:34" ht="12.9" customHeight="1" x14ac:dyDescent="0.25">
      <c r="A17" s="70" t="s">
        <v>191</v>
      </c>
      <c r="B17" s="74">
        <f t="shared" si="14"/>
        <v>27</v>
      </c>
      <c r="C17" s="73">
        <f t="shared" si="0"/>
        <v>183.02603036876357</v>
      </c>
      <c r="D17" s="66">
        <v>7</v>
      </c>
      <c r="E17" s="77">
        <f t="shared" si="1"/>
        <v>47.451193058568329</v>
      </c>
      <c r="F17" s="66">
        <v>5</v>
      </c>
      <c r="G17" s="77">
        <f t="shared" si="2"/>
        <v>33.893709327548805</v>
      </c>
      <c r="H17" s="66">
        <v>3</v>
      </c>
      <c r="I17" s="77">
        <f t="shared" si="3"/>
        <v>20.336225596529282</v>
      </c>
      <c r="J17" s="66">
        <v>2</v>
      </c>
      <c r="K17" s="77">
        <f t="shared" si="4"/>
        <v>13.557483731019524</v>
      </c>
      <c r="L17" s="66">
        <v>1</v>
      </c>
      <c r="M17" s="77">
        <f t="shared" si="5"/>
        <v>6.7787418655097618</v>
      </c>
      <c r="N17" s="66">
        <v>1</v>
      </c>
      <c r="O17" s="77">
        <f t="shared" si="6"/>
        <v>6.7787418655097618</v>
      </c>
      <c r="P17" s="66">
        <v>0</v>
      </c>
      <c r="Q17" s="77">
        <f t="shared" si="7"/>
        <v>0</v>
      </c>
      <c r="R17" s="66">
        <v>0</v>
      </c>
      <c r="S17" s="77">
        <f t="shared" si="8"/>
        <v>0</v>
      </c>
      <c r="T17" s="66">
        <v>2</v>
      </c>
      <c r="U17" s="77">
        <f t="shared" si="13"/>
        <v>13.557483731019524</v>
      </c>
      <c r="V17" s="66">
        <v>0</v>
      </c>
      <c r="W17" s="77">
        <f t="shared" si="9"/>
        <v>0</v>
      </c>
      <c r="X17" s="78">
        <v>2</v>
      </c>
      <c r="Y17" s="77">
        <f t="shared" si="10"/>
        <v>13.557483731019524</v>
      </c>
      <c r="Z17" s="78">
        <v>1</v>
      </c>
      <c r="AA17" s="77">
        <f t="shared" si="11"/>
        <v>6.7787418655097618</v>
      </c>
      <c r="AB17" s="66">
        <v>3</v>
      </c>
      <c r="AC17" s="77">
        <f t="shared" si="12"/>
        <v>20.336225596529282</v>
      </c>
      <c r="AD17" s="79"/>
      <c r="AE17" s="79"/>
      <c r="AF17" s="61"/>
      <c r="AG17" s="32" t="s">
        <v>191</v>
      </c>
      <c r="AH17" s="80">
        <v>14752</v>
      </c>
    </row>
    <row r="18" spans="1:34" ht="12.9" customHeight="1" x14ac:dyDescent="0.25">
      <c r="A18" s="70" t="s">
        <v>192</v>
      </c>
      <c r="B18" s="74">
        <f t="shared" si="14"/>
        <v>123</v>
      </c>
      <c r="C18" s="73">
        <f t="shared" si="0"/>
        <v>184.96796896147254</v>
      </c>
      <c r="D18" s="66">
        <v>39</v>
      </c>
      <c r="E18" s="77">
        <f t="shared" si="1"/>
        <v>58.64838040241812</v>
      </c>
      <c r="F18" s="66">
        <v>19</v>
      </c>
      <c r="G18" s="77">
        <f t="shared" si="2"/>
        <v>28.572287888357543</v>
      </c>
      <c r="H18" s="66">
        <v>7</v>
      </c>
      <c r="I18" s="77">
        <f t="shared" si="3"/>
        <v>10.5266323799212</v>
      </c>
      <c r="J18" s="66">
        <v>6</v>
      </c>
      <c r="K18" s="77">
        <f t="shared" si="4"/>
        <v>9.0228277542181718</v>
      </c>
      <c r="L18" s="66">
        <v>6</v>
      </c>
      <c r="M18" s="77">
        <f t="shared" si="5"/>
        <v>9.0228277542181718</v>
      </c>
      <c r="N18" s="66">
        <v>2</v>
      </c>
      <c r="O18" s="77">
        <f t="shared" si="6"/>
        <v>3.0076092514060573</v>
      </c>
      <c r="P18" s="66">
        <v>6</v>
      </c>
      <c r="Q18" s="77">
        <f t="shared" si="7"/>
        <v>9.0228277542181718</v>
      </c>
      <c r="R18" s="66">
        <v>3</v>
      </c>
      <c r="S18" s="77">
        <f t="shared" si="8"/>
        <v>4.5114138771090859</v>
      </c>
      <c r="T18" s="66">
        <v>3</v>
      </c>
      <c r="U18" s="77">
        <f t="shared" si="13"/>
        <v>4.5114138771090859</v>
      </c>
      <c r="V18" s="66">
        <v>5</v>
      </c>
      <c r="W18" s="77">
        <f t="shared" si="9"/>
        <v>7.5190231285151432</v>
      </c>
      <c r="X18" s="78">
        <v>2</v>
      </c>
      <c r="Y18" s="77">
        <f t="shared" si="10"/>
        <v>3.0076092514060573</v>
      </c>
      <c r="Z18" s="78">
        <v>2</v>
      </c>
      <c r="AA18" s="77">
        <f t="shared" si="11"/>
        <v>3.0076092514060573</v>
      </c>
      <c r="AB18" s="66">
        <v>23</v>
      </c>
      <c r="AC18" s="77">
        <f t="shared" si="12"/>
        <v>34.587506391169661</v>
      </c>
      <c r="AD18" s="79"/>
      <c r="AE18" s="79"/>
      <c r="AF18" s="61"/>
      <c r="AG18" s="32" t="s">
        <v>192</v>
      </c>
      <c r="AH18" s="80">
        <v>66498</v>
      </c>
    </row>
    <row r="19" spans="1:34" ht="12.9" customHeight="1" x14ac:dyDescent="0.25">
      <c r="A19" s="70" t="s">
        <v>193</v>
      </c>
      <c r="B19" s="74">
        <f t="shared" si="14"/>
        <v>58</v>
      </c>
      <c r="C19" s="73">
        <f t="shared" si="0"/>
        <v>200.17256255392581</v>
      </c>
      <c r="D19" s="66">
        <v>24</v>
      </c>
      <c r="E19" s="77">
        <f t="shared" si="1"/>
        <v>82.83002588438309</v>
      </c>
      <c r="F19" s="66">
        <v>5</v>
      </c>
      <c r="G19" s="77">
        <f t="shared" si="2"/>
        <v>17.25625539257981</v>
      </c>
      <c r="H19" s="66">
        <v>2</v>
      </c>
      <c r="I19" s="77">
        <f t="shared" si="3"/>
        <v>6.9025021570319245</v>
      </c>
      <c r="J19" s="66">
        <v>3</v>
      </c>
      <c r="K19" s="77">
        <f t="shared" si="4"/>
        <v>10.353753235547886</v>
      </c>
      <c r="L19" s="66">
        <v>4</v>
      </c>
      <c r="M19" s="77">
        <f t="shared" si="5"/>
        <v>13.805004314063849</v>
      </c>
      <c r="N19" s="66">
        <v>1</v>
      </c>
      <c r="O19" s="77">
        <f t="shared" si="6"/>
        <v>3.4512510785159622</v>
      </c>
      <c r="P19" s="66">
        <v>2</v>
      </c>
      <c r="Q19" s="77">
        <f t="shared" si="7"/>
        <v>6.9025021570319245</v>
      </c>
      <c r="R19" s="66">
        <v>2</v>
      </c>
      <c r="S19" s="77">
        <f t="shared" si="8"/>
        <v>6.9025021570319245</v>
      </c>
      <c r="T19" s="66">
        <v>0</v>
      </c>
      <c r="U19" s="77">
        <f t="shared" si="13"/>
        <v>0</v>
      </c>
      <c r="V19" s="66">
        <v>0</v>
      </c>
      <c r="W19" s="77">
        <f t="shared" si="9"/>
        <v>0</v>
      </c>
      <c r="X19" s="78">
        <v>1</v>
      </c>
      <c r="Y19" s="77">
        <f t="shared" si="10"/>
        <v>3.4512510785159622</v>
      </c>
      <c r="Z19" s="78">
        <v>3</v>
      </c>
      <c r="AA19" s="77">
        <f t="shared" si="11"/>
        <v>10.353753235547886</v>
      </c>
      <c r="AB19" s="66">
        <v>11</v>
      </c>
      <c r="AC19" s="77">
        <f t="shared" si="12"/>
        <v>37.963761863675579</v>
      </c>
      <c r="AD19" s="79"/>
      <c r="AE19" s="79"/>
      <c r="AF19" s="61"/>
      <c r="AG19" s="32" t="s">
        <v>193</v>
      </c>
      <c r="AH19" s="80">
        <v>28975</v>
      </c>
    </row>
    <row r="20" spans="1:34" ht="12.9" customHeight="1" x14ac:dyDescent="0.25">
      <c r="A20" s="70" t="s">
        <v>194</v>
      </c>
      <c r="B20" s="74">
        <f t="shared" si="14"/>
        <v>48</v>
      </c>
      <c r="C20" s="73">
        <f t="shared" si="0"/>
        <v>105.06500897430286</v>
      </c>
      <c r="D20" s="66">
        <v>14</v>
      </c>
      <c r="E20" s="77">
        <f t="shared" si="1"/>
        <v>30.643960950838331</v>
      </c>
      <c r="F20" s="66">
        <v>4</v>
      </c>
      <c r="G20" s="77">
        <f t="shared" si="2"/>
        <v>8.7554174145252368</v>
      </c>
      <c r="H20" s="66">
        <v>3</v>
      </c>
      <c r="I20" s="77">
        <f t="shared" si="3"/>
        <v>6.5665630608939285</v>
      </c>
      <c r="J20" s="66">
        <v>1</v>
      </c>
      <c r="K20" s="77">
        <f t="shared" si="4"/>
        <v>2.1888543536313092</v>
      </c>
      <c r="L20" s="66">
        <v>2</v>
      </c>
      <c r="M20" s="77">
        <f t="shared" si="5"/>
        <v>4.3777087072626184</v>
      </c>
      <c r="N20" s="66">
        <v>2</v>
      </c>
      <c r="O20" s="77">
        <f t="shared" si="6"/>
        <v>4.3777087072626184</v>
      </c>
      <c r="P20" s="66">
        <v>2</v>
      </c>
      <c r="Q20" s="77">
        <f t="shared" si="7"/>
        <v>4.3777087072626184</v>
      </c>
      <c r="R20" s="66">
        <v>5</v>
      </c>
      <c r="S20" s="77">
        <f t="shared" si="8"/>
        <v>10.944271768156547</v>
      </c>
      <c r="T20" s="66">
        <v>3</v>
      </c>
      <c r="U20" s="77">
        <f t="shared" si="13"/>
        <v>6.5665630608939285</v>
      </c>
      <c r="V20" s="66">
        <v>0</v>
      </c>
      <c r="W20" s="77">
        <f t="shared" si="9"/>
        <v>0</v>
      </c>
      <c r="X20" s="78">
        <v>1</v>
      </c>
      <c r="Y20" s="77">
        <f t="shared" si="10"/>
        <v>2.1888543536313092</v>
      </c>
      <c r="Z20" s="78">
        <v>2</v>
      </c>
      <c r="AA20" s="77">
        <f t="shared" si="11"/>
        <v>4.3777087072626184</v>
      </c>
      <c r="AB20" s="66">
        <v>9</v>
      </c>
      <c r="AC20" s="77">
        <f t="shared" si="12"/>
        <v>19.699689182681784</v>
      </c>
      <c r="AD20" s="79"/>
      <c r="AE20" s="79"/>
      <c r="AF20" s="61"/>
      <c r="AG20" s="32" t="s">
        <v>194</v>
      </c>
      <c r="AH20" s="80">
        <v>45686</v>
      </c>
    </row>
    <row r="21" spans="1:34" ht="12.9" customHeight="1" x14ac:dyDescent="0.25">
      <c r="A21" s="70" t="s">
        <v>195</v>
      </c>
      <c r="B21" s="74">
        <f t="shared" si="14"/>
        <v>70</v>
      </c>
      <c r="C21" s="73">
        <f t="shared" si="0"/>
        <v>203.09870597110196</v>
      </c>
      <c r="D21" s="66">
        <v>17</v>
      </c>
      <c r="E21" s="77">
        <f t="shared" si="1"/>
        <v>49.323971450124759</v>
      </c>
      <c r="F21" s="66">
        <v>11</v>
      </c>
      <c r="G21" s="77">
        <f t="shared" si="2"/>
        <v>31.915510938316018</v>
      </c>
      <c r="H21" s="66">
        <v>7</v>
      </c>
      <c r="I21" s="77">
        <f t="shared" si="3"/>
        <v>20.309870597110194</v>
      </c>
      <c r="J21" s="66">
        <v>1</v>
      </c>
      <c r="K21" s="77">
        <f t="shared" si="4"/>
        <v>2.9014100853014564</v>
      </c>
      <c r="L21" s="66">
        <v>3</v>
      </c>
      <c r="M21" s="77">
        <f t="shared" si="5"/>
        <v>8.7042302559043687</v>
      </c>
      <c r="N21" s="66">
        <v>0</v>
      </c>
      <c r="O21" s="77">
        <f t="shared" si="6"/>
        <v>0</v>
      </c>
      <c r="P21" s="66">
        <v>2</v>
      </c>
      <c r="Q21" s="77">
        <f t="shared" si="7"/>
        <v>5.8028201706029128</v>
      </c>
      <c r="R21" s="66">
        <v>1</v>
      </c>
      <c r="S21" s="77">
        <f t="shared" si="8"/>
        <v>2.9014100853014564</v>
      </c>
      <c r="T21" s="66">
        <v>4</v>
      </c>
      <c r="U21" s="77">
        <f t="shared" si="13"/>
        <v>11.605640341205826</v>
      </c>
      <c r="V21" s="66">
        <v>3</v>
      </c>
      <c r="W21" s="77">
        <f t="shared" si="9"/>
        <v>8.7042302559043687</v>
      </c>
      <c r="X21" s="78">
        <v>2</v>
      </c>
      <c r="Y21" s="77">
        <f t="shared" si="10"/>
        <v>5.8028201706029128</v>
      </c>
      <c r="Z21" s="78">
        <v>3</v>
      </c>
      <c r="AA21" s="77">
        <f t="shared" si="11"/>
        <v>8.7042302559043687</v>
      </c>
      <c r="AB21" s="66">
        <v>16</v>
      </c>
      <c r="AC21" s="77">
        <f t="shared" si="12"/>
        <v>46.422561364823302</v>
      </c>
      <c r="AD21" s="79"/>
      <c r="AE21" s="79"/>
      <c r="AF21" s="61"/>
      <c r="AG21" s="32" t="s">
        <v>195</v>
      </c>
      <c r="AH21" s="80">
        <v>34466</v>
      </c>
    </row>
    <row r="22" spans="1:34" ht="12.9" customHeight="1" x14ac:dyDescent="0.25">
      <c r="A22" s="70" t="s">
        <v>196</v>
      </c>
      <c r="B22" s="74">
        <f t="shared" si="14"/>
        <v>15</v>
      </c>
      <c r="C22" s="73">
        <f t="shared" si="0"/>
        <v>134.95276653171391</v>
      </c>
      <c r="D22" s="66">
        <v>3</v>
      </c>
      <c r="E22" s="77">
        <f t="shared" si="1"/>
        <v>26.990553306342779</v>
      </c>
      <c r="F22" s="66">
        <v>3</v>
      </c>
      <c r="G22" s="77">
        <f t="shared" si="2"/>
        <v>26.990553306342779</v>
      </c>
      <c r="H22" s="66">
        <v>2</v>
      </c>
      <c r="I22" s="77">
        <f t="shared" si="3"/>
        <v>17.993702204228519</v>
      </c>
      <c r="J22" s="66">
        <v>2</v>
      </c>
      <c r="K22" s="77">
        <f t="shared" si="4"/>
        <v>17.993702204228519</v>
      </c>
      <c r="L22" s="66">
        <v>2</v>
      </c>
      <c r="M22" s="77">
        <f t="shared" si="5"/>
        <v>17.993702204228519</v>
      </c>
      <c r="N22" s="66">
        <v>0</v>
      </c>
      <c r="O22" s="77">
        <f t="shared" si="6"/>
        <v>0</v>
      </c>
      <c r="P22" s="66">
        <v>0</v>
      </c>
      <c r="Q22" s="77">
        <f t="shared" si="7"/>
        <v>0</v>
      </c>
      <c r="R22" s="66">
        <v>1</v>
      </c>
      <c r="S22" s="77">
        <f t="shared" si="8"/>
        <v>8.9968511021142596</v>
      </c>
      <c r="T22" s="66">
        <v>0</v>
      </c>
      <c r="U22" s="77">
        <f t="shared" si="13"/>
        <v>0</v>
      </c>
      <c r="V22" s="66">
        <v>0</v>
      </c>
      <c r="W22" s="77">
        <f t="shared" si="9"/>
        <v>0</v>
      </c>
      <c r="X22" s="78">
        <v>1</v>
      </c>
      <c r="Y22" s="77">
        <f t="shared" si="10"/>
        <v>8.9968511021142596</v>
      </c>
      <c r="Z22" s="78">
        <v>0</v>
      </c>
      <c r="AA22" s="77">
        <f t="shared" si="11"/>
        <v>0</v>
      </c>
      <c r="AB22" s="66">
        <v>1</v>
      </c>
      <c r="AC22" s="77">
        <f t="shared" si="12"/>
        <v>8.9968511021142596</v>
      </c>
      <c r="AD22" s="79"/>
      <c r="AE22" s="79"/>
      <c r="AF22" s="61"/>
      <c r="AG22" s="32" t="s">
        <v>196</v>
      </c>
      <c r="AH22" s="80">
        <v>11115</v>
      </c>
    </row>
    <row r="23" spans="1:34" ht="12.9" customHeight="1" x14ac:dyDescent="0.25">
      <c r="A23" s="70" t="s">
        <v>197</v>
      </c>
      <c r="B23" s="74">
        <f t="shared" si="14"/>
        <v>102</v>
      </c>
      <c r="C23" s="73">
        <f t="shared" si="0"/>
        <v>251.44209436473892</v>
      </c>
      <c r="D23" s="66">
        <v>24</v>
      </c>
      <c r="E23" s="77">
        <f t="shared" si="1"/>
        <v>59.162845732879752</v>
      </c>
      <c r="F23" s="66">
        <v>30</v>
      </c>
      <c r="G23" s="77">
        <f t="shared" si="2"/>
        <v>73.953557166099685</v>
      </c>
      <c r="H23" s="66">
        <v>11</v>
      </c>
      <c r="I23" s="77">
        <f t="shared" si="3"/>
        <v>27.116304294236553</v>
      </c>
      <c r="J23" s="66">
        <v>5</v>
      </c>
      <c r="K23" s="77">
        <f t="shared" si="4"/>
        <v>12.325592861016615</v>
      </c>
      <c r="L23" s="66">
        <v>2</v>
      </c>
      <c r="M23" s="77">
        <f t="shared" si="5"/>
        <v>4.9302371444066457</v>
      </c>
      <c r="N23" s="66">
        <v>1</v>
      </c>
      <c r="O23" s="77">
        <f t="shared" si="6"/>
        <v>2.4651185722033229</v>
      </c>
      <c r="P23" s="66">
        <v>0</v>
      </c>
      <c r="Q23" s="77">
        <f t="shared" si="7"/>
        <v>0</v>
      </c>
      <c r="R23" s="66">
        <v>2</v>
      </c>
      <c r="S23" s="77">
        <f t="shared" si="8"/>
        <v>4.9302371444066457</v>
      </c>
      <c r="T23" s="66">
        <v>3</v>
      </c>
      <c r="U23" s="77">
        <f t="shared" si="13"/>
        <v>7.395355716609969</v>
      </c>
      <c r="V23" s="66">
        <v>1</v>
      </c>
      <c r="W23" s="77">
        <f t="shared" si="9"/>
        <v>2.4651185722033229</v>
      </c>
      <c r="X23" s="78">
        <v>2</v>
      </c>
      <c r="Y23" s="77">
        <f t="shared" si="10"/>
        <v>4.9302371444066457</v>
      </c>
      <c r="Z23" s="78">
        <v>0</v>
      </c>
      <c r="AA23" s="77">
        <f t="shared" si="11"/>
        <v>0</v>
      </c>
      <c r="AB23" s="66">
        <v>21</v>
      </c>
      <c r="AC23" s="77">
        <f t="shared" si="12"/>
        <v>51.767490016269782</v>
      </c>
      <c r="AD23" s="79"/>
      <c r="AE23" s="79"/>
      <c r="AF23" s="61"/>
      <c r="AG23" s="32" t="s">
        <v>197</v>
      </c>
      <c r="AH23" s="80">
        <v>40566</v>
      </c>
    </row>
    <row r="24" spans="1:34" ht="12.9" customHeight="1" x14ac:dyDescent="0.25">
      <c r="A24" s="70" t="s">
        <v>198</v>
      </c>
      <c r="B24" s="74">
        <f t="shared" si="14"/>
        <v>59</v>
      </c>
      <c r="C24" s="73">
        <f t="shared" si="0"/>
        <v>195.87012814554149</v>
      </c>
      <c r="D24" s="66">
        <v>20</v>
      </c>
      <c r="E24" s="77">
        <f t="shared" si="1"/>
        <v>66.396653608658127</v>
      </c>
      <c r="F24" s="66">
        <v>11</v>
      </c>
      <c r="G24" s="77">
        <f t="shared" si="2"/>
        <v>36.518159484761966</v>
      </c>
      <c r="H24" s="66">
        <v>3</v>
      </c>
      <c r="I24" s="77">
        <f t="shared" si="3"/>
        <v>9.9594980412987191</v>
      </c>
      <c r="J24" s="66">
        <v>3</v>
      </c>
      <c r="K24" s="77">
        <f t="shared" si="4"/>
        <v>9.9594980412987191</v>
      </c>
      <c r="L24" s="66">
        <v>2</v>
      </c>
      <c r="M24" s="77">
        <f t="shared" si="5"/>
        <v>6.6396653608658127</v>
      </c>
      <c r="N24" s="66">
        <v>2</v>
      </c>
      <c r="O24" s="77">
        <f t="shared" si="6"/>
        <v>6.6396653608658127</v>
      </c>
      <c r="P24" s="66">
        <v>1</v>
      </c>
      <c r="Q24" s="77">
        <f t="shared" si="7"/>
        <v>3.3198326804329064</v>
      </c>
      <c r="R24" s="66">
        <v>2</v>
      </c>
      <c r="S24" s="77">
        <f t="shared" si="8"/>
        <v>6.6396653608658127</v>
      </c>
      <c r="T24" s="66">
        <v>2</v>
      </c>
      <c r="U24" s="77">
        <f t="shared" si="13"/>
        <v>6.6396653608658127</v>
      </c>
      <c r="V24" s="66">
        <v>2</v>
      </c>
      <c r="W24" s="77">
        <f t="shared" si="9"/>
        <v>6.6396653608658127</v>
      </c>
      <c r="X24" s="78">
        <v>1</v>
      </c>
      <c r="Y24" s="77">
        <f t="shared" si="10"/>
        <v>3.3198326804329064</v>
      </c>
      <c r="Z24" s="78">
        <v>1</v>
      </c>
      <c r="AA24" s="77">
        <f t="shared" si="11"/>
        <v>3.3198326804329064</v>
      </c>
      <c r="AB24" s="66">
        <v>9</v>
      </c>
      <c r="AC24" s="77">
        <f t="shared" si="12"/>
        <v>29.878494123896157</v>
      </c>
      <c r="AD24" s="79"/>
      <c r="AE24" s="79"/>
      <c r="AF24" s="61"/>
      <c r="AG24" s="32" t="s">
        <v>198</v>
      </c>
      <c r="AH24" s="80">
        <v>30122</v>
      </c>
    </row>
    <row r="25" spans="1:34" ht="12.9" customHeight="1" x14ac:dyDescent="0.25">
      <c r="A25" s="70" t="s">
        <v>199</v>
      </c>
      <c r="B25" s="74">
        <f t="shared" si="14"/>
        <v>65</v>
      </c>
      <c r="C25" s="73">
        <f t="shared" si="0"/>
        <v>216.32055378061767</v>
      </c>
      <c r="D25" s="66">
        <v>26</v>
      </c>
      <c r="E25" s="77">
        <f t="shared" si="1"/>
        <v>86.528221512247072</v>
      </c>
      <c r="F25" s="66">
        <v>14</v>
      </c>
      <c r="G25" s="77">
        <f t="shared" si="2"/>
        <v>46.592119275825347</v>
      </c>
      <c r="H25" s="66">
        <v>3</v>
      </c>
      <c r="I25" s="77">
        <f t="shared" si="3"/>
        <v>9.9840255591054312</v>
      </c>
      <c r="J25" s="66">
        <v>2</v>
      </c>
      <c r="K25" s="77">
        <f t="shared" si="4"/>
        <v>6.6560170394036211</v>
      </c>
      <c r="L25" s="66">
        <v>1</v>
      </c>
      <c r="M25" s="77">
        <f t="shared" si="5"/>
        <v>3.3280085197018106</v>
      </c>
      <c r="N25" s="66">
        <v>2</v>
      </c>
      <c r="O25" s="77">
        <f t="shared" si="6"/>
        <v>6.6560170394036211</v>
      </c>
      <c r="P25" s="66">
        <v>5</v>
      </c>
      <c r="Q25" s="77">
        <f t="shared" si="7"/>
        <v>16.640042598509051</v>
      </c>
      <c r="R25" s="66">
        <v>1</v>
      </c>
      <c r="S25" s="77">
        <f t="shared" si="8"/>
        <v>3.3280085197018106</v>
      </c>
      <c r="T25" s="66">
        <v>2</v>
      </c>
      <c r="U25" s="77">
        <f t="shared" si="13"/>
        <v>6.6560170394036211</v>
      </c>
      <c r="V25" s="66">
        <v>0</v>
      </c>
      <c r="W25" s="77">
        <f t="shared" si="9"/>
        <v>0</v>
      </c>
      <c r="X25" s="78">
        <v>1</v>
      </c>
      <c r="Y25" s="77">
        <f t="shared" si="10"/>
        <v>3.3280085197018106</v>
      </c>
      <c r="Z25" s="78">
        <v>0</v>
      </c>
      <c r="AA25" s="77">
        <f t="shared" si="11"/>
        <v>0</v>
      </c>
      <c r="AB25" s="66">
        <v>8</v>
      </c>
      <c r="AC25" s="77">
        <f t="shared" si="12"/>
        <v>26.624068157614484</v>
      </c>
      <c r="AD25" s="79"/>
      <c r="AE25" s="79"/>
      <c r="AF25" s="61"/>
      <c r="AG25" s="32" t="s">
        <v>199</v>
      </c>
      <c r="AH25" s="80">
        <v>30048</v>
      </c>
    </row>
    <row r="26" spans="1:34" ht="12.9" customHeight="1" x14ac:dyDescent="0.25">
      <c r="A26" s="70" t="s">
        <v>200</v>
      </c>
      <c r="B26" s="74">
        <f t="shared" si="14"/>
        <v>6</v>
      </c>
      <c r="C26" s="73">
        <f t="shared" si="0"/>
        <v>172.21584385763489</v>
      </c>
      <c r="D26" s="66">
        <v>2</v>
      </c>
      <c r="E26" s="77">
        <f t="shared" si="1"/>
        <v>57.405281285878303</v>
      </c>
      <c r="F26" s="66">
        <v>0</v>
      </c>
      <c r="G26" s="77">
        <f t="shared" si="2"/>
        <v>0</v>
      </c>
      <c r="H26" s="66">
        <v>0</v>
      </c>
      <c r="I26" s="77">
        <f t="shared" si="3"/>
        <v>0</v>
      </c>
      <c r="J26" s="66">
        <v>1</v>
      </c>
      <c r="K26" s="77">
        <f t="shared" si="4"/>
        <v>28.702640642939151</v>
      </c>
      <c r="L26" s="66">
        <v>2</v>
      </c>
      <c r="M26" s="77">
        <f t="shared" si="5"/>
        <v>57.405281285878303</v>
      </c>
      <c r="N26" s="66">
        <v>0</v>
      </c>
      <c r="O26" s="77">
        <f t="shared" si="6"/>
        <v>0</v>
      </c>
      <c r="P26" s="66">
        <v>0</v>
      </c>
      <c r="Q26" s="77">
        <f t="shared" si="7"/>
        <v>0</v>
      </c>
      <c r="R26" s="66">
        <v>1</v>
      </c>
      <c r="S26" s="77">
        <f t="shared" si="8"/>
        <v>28.702640642939151</v>
      </c>
      <c r="T26" s="66">
        <v>0</v>
      </c>
      <c r="U26" s="77">
        <f t="shared" si="13"/>
        <v>0</v>
      </c>
      <c r="V26" s="66">
        <v>0</v>
      </c>
      <c r="W26" s="77">
        <f t="shared" si="9"/>
        <v>0</v>
      </c>
      <c r="X26" s="78">
        <v>0</v>
      </c>
      <c r="Y26" s="77">
        <f t="shared" si="10"/>
        <v>0</v>
      </c>
      <c r="Z26" s="78">
        <v>0</v>
      </c>
      <c r="AA26" s="77">
        <f t="shared" si="11"/>
        <v>0</v>
      </c>
      <c r="AB26" s="66">
        <v>0</v>
      </c>
      <c r="AC26" s="77">
        <f t="shared" si="12"/>
        <v>0</v>
      </c>
      <c r="AD26" s="79"/>
      <c r="AE26" s="79"/>
      <c r="AF26" s="61"/>
      <c r="AG26" s="32" t="s">
        <v>200</v>
      </c>
      <c r="AH26" s="80">
        <v>3484</v>
      </c>
    </row>
    <row r="27" spans="1:34" ht="12.9" customHeight="1" x14ac:dyDescent="0.25">
      <c r="A27" s="70" t="s">
        <v>201</v>
      </c>
      <c r="B27" s="74">
        <f t="shared" si="14"/>
        <v>4</v>
      </c>
      <c r="C27" s="73">
        <f t="shared" si="0"/>
        <v>101.54861640010157</v>
      </c>
      <c r="D27" s="66">
        <v>0</v>
      </c>
      <c r="E27" s="77">
        <f t="shared" si="1"/>
        <v>0</v>
      </c>
      <c r="F27" s="66">
        <v>2</v>
      </c>
      <c r="G27" s="77">
        <f t="shared" si="2"/>
        <v>50.774308200050783</v>
      </c>
      <c r="H27" s="66">
        <v>0</v>
      </c>
      <c r="I27" s="77">
        <f t="shared" si="3"/>
        <v>0</v>
      </c>
      <c r="J27" s="66">
        <v>0</v>
      </c>
      <c r="K27" s="77">
        <f t="shared" si="4"/>
        <v>0</v>
      </c>
      <c r="L27" s="66">
        <v>0</v>
      </c>
      <c r="M27" s="77">
        <f t="shared" si="5"/>
        <v>0</v>
      </c>
      <c r="N27" s="66">
        <v>0</v>
      </c>
      <c r="O27" s="77">
        <f t="shared" si="6"/>
        <v>0</v>
      </c>
      <c r="P27" s="66">
        <v>0</v>
      </c>
      <c r="Q27" s="77">
        <f t="shared" si="7"/>
        <v>0</v>
      </c>
      <c r="R27" s="66">
        <v>2</v>
      </c>
      <c r="S27" s="77">
        <f t="shared" si="8"/>
        <v>50.774308200050783</v>
      </c>
      <c r="T27" s="66">
        <v>0</v>
      </c>
      <c r="U27" s="77">
        <f t="shared" si="13"/>
        <v>0</v>
      </c>
      <c r="V27" s="66">
        <v>0</v>
      </c>
      <c r="W27" s="77">
        <f t="shared" si="9"/>
        <v>0</v>
      </c>
      <c r="X27" s="78">
        <v>0</v>
      </c>
      <c r="Y27" s="77">
        <f t="shared" si="10"/>
        <v>0</v>
      </c>
      <c r="Z27" s="78">
        <v>0</v>
      </c>
      <c r="AA27" s="77">
        <f t="shared" si="11"/>
        <v>0</v>
      </c>
      <c r="AB27" s="66">
        <v>0</v>
      </c>
      <c r="AC27" s="77">
        <f t="shared" si="12"/>
        <v>0</v>
      </c>
      <c r="AD27" s="79"/>
      <c r="AE27" s="79"/>
      <c r="AF27" s="61"/>
      <c r="AG27" s="32" t="s">
        <v>201</v>
      </c>
      <c r="AH27" s="80">
        <v>3939</v>
      </c>
    </row>
    <row r="28" spans="1:34" ht="12.9" customHeight="1" x14ac:dyDescent="0.25">
      <c r="A28" s="70" t="s">
        <v>202</v>
      </c>
      <c r="B28" s="74">
        <f t="shared" si="14"/>
        <v>64</v>
      </c>
      <c r="C28" s="73">
        <f t="shared" si="0"/>
        <v>167.90848987301919</v>
      </c>
      <c r="D28" s="66">
        <v>17</v>
      </c>
      <c r="E28" s="77">
        <f t="shared" si="1"/>
        <v>44.600692622520725</v>
      </c>
      <c r="F28" s="66">
        <v>13</v>
      </c>
      <c r="G28" s="77">
        <f t="shared" si="2"/>
        <v>34.106412005457024</v>
      </c>
      <c r="H28" s="66">
        <v>4</v>
      </c>
      <c r="I28" s="77">
        <f t="shared" si="3"/>
        <v>10.4942806170637</v>
      </c>
      <c r="J28" s="66">
        <v>1</v>
      </c>
      <c r="K28" s="77">
        <f t="shared" si="4"/>
        <v>2.6235701542659249</v>
      </c>
      <c r="L28" s="66">
        <v>4</v>
      </c>
      <c r="M28" s="77">
        <f t="shared" si="5"/>
        <v>10.4942806170637</v>
      </c>
      <c r="N28" s="66">
        <v>1</v>
      </c>
      <c r="O28" s="77">
        <f t="shared" si="6"/>
        <v>2.6235701542659249</v>
      </c>
      <c r="P28" s="66">
        <v>7</v>
      </c>
      <c r="Q28" s="77">
        <f t="shared" si="7"/>
        <v>18.364991079861475</v>
      </c>
      <c r="R28" s="66">
        <v>2</v>
      </c>
      <c r="S28" s="77">
        <f t="shared" si="8"/>
        <v>5.2471403085318498</v>
      </c>
      <c r="T28" s="66">
        <v>1</v>
      </c>
      <c r="U28" s="77">
        <f t="shared" si="13"/>
        <v>2.6235701542659249</v>
      </c>
      <c r="V28" s="66">
        <v>2</v>
      </c>
      <c r="W28" s="77">
        <f t="shared" si="9"/>
        <v>5.2471403085318498</v>
      </c>
      <c r="X28" s="78">
        <v>3</v>
      </c>
      <c r="Y28" s="77">
        <f t="shared" si="10"/>
        <v>7.8707104627977751</v>
      </c>
      <c r="Z28" s="78">
        <v>3</v>
      </c>
      <c r="AA28" s="77">
        <f t="shared" si="11"/>
        <v>7.8707104627977751</v>
      </c>
      <c r="AB28" s="66">
        <v>6</v>
      </c>
      <c r="AC28" s="77">
        <f t="shared" si="12"/>
        <v>15.74142092559555</v>
      </c>
      <c r="AD28" s="79"/>
      <c r="AE28" s="79"/>
      <c r="AF28" s="61"/>
      <c r="AG28" s="32" t="s">
        <v>202</v>
      </c>
      <c r="AH28" s="80">
        <v>38116</v>
      </c>
    </row>
    <row r="29" spans="1:34" ht="12.9" customHeight="1" x14ac:dyDescent="0.25">
      <c r="A29" s="70" t="s">
        <v>203</v>
      </c>
      <c r="B29" s="74">
        <f t="shared" si="14"/>
        <v>293</v>
      </c>
      <c r="C29" s="73">
        <f t="shared" si="0"/>
        <v>411.75395944293763</v>
      </c>
      <c r="D29" s="66">
        <v>121</v>
      </c>
      <c r="E29" s="77">
        <f t="shared" si="1"/>
        <v>170.04173751739063</v>
      </c>
      <c r="F29" s="66">
        <v>38</v>
      </c>
      <c r="G29" s="77">
        <f t="shared" si="2"/>
        <v>53.401537402155732</v>
      </c>
      <c r="H29" s="66">
        <v>30</v>
      </c>
      <c r="I29" s="77">
        <f t="shared" si="3"/>
        <v>42.159108475386105</v>
      </c>
      <c r="J29" s="66">
        <v>15</v>
      </c>
      <c r="K29" s="77">
        <f t="shared" si="4"/>
        <v>21.079554237693053</v>
      </c>
      <c r="L29" s="66">
        <v>6</v>
      </c>
      <c r="M29" s="77">
        <f t="shared" si="5"/>
        <v>8.43182169507722</v>
      </c>
      <c r="N29" s="66">
        <v>7</v>
      </c>
      <c r="O29" s="77">
        <f t="shared" si="6"/>
        <v>9.837125310923426</v>
      </c>
      <c r="P29" s="66">
        <v>12</v>
      </c>
      <c r="Q29" s="77">
        <f t="shared" si="7"/>
        <v>16.86364339015444</v>
      </c>
      <c r="R29" s="66">
        <v>6</v>
      </c>
      <c r="S29" s="77">
        <f t="shared" si="8"/>
        <v>8.43182169507722</v>
      </c>
      <c r="T29" s="66">
        <v>7</v>
      </c>
      <c r="U29" s="77">
        <f t="shared" si="13"/>
        <v>9.837125310923426</v>
      </c>
      <c r="V29" s="66">
        <v>3</v>
      </c>
      <c r="W29" s="77">
        <f t="shared" si="9"/>
        <v>4.21591084753861</v>
      </c>
      <c r="X29" s="78">
        <v>3</v>
      </c>
      <c r="Y29" s="77">
        <f t="shared" si="10"/>
        <v>4.21591084753861</v>
      </c>
      <c r="Z29" s="78">
        <v>5</v>
      </c>
      <c r="AA29" s="77">
        <f t="shared" si="11"/>
        <v>7.0265180792310176</v>
      </c>
      <c r="AB29" s="66">
        <v>40</v>
      </c>
      <c r="AC29" s="77">
        <f t="shared" si="12"/>
        <v>56.212144633848141</v>
      </c>
      <c r="AD29" s="79"/>
      <c r="AE29" s="79"/>
      <c r="AF29" s="61"/>
      <c r="AG29" s="32" t="s">
        <v>203</v>
      </c>
      <c r="AH29" s="80">
        <v>71159</v>
      </c>
    </row>
    <row r="30" spans="1:34" ht="12.9" customHeight="1" x14ac:dyDescent="0.25">
      <c r="A30" s="70" t="s">
        <v>204</v>
      </c>
      <c r="B30" s="74">
        <f t="shared" si="14"/>
        <v>10</v>
      </c>
      <c r="C30" s="73">
        <f t="shared" si="0"/>
        <v>147.12373105781961</v>
      </c>
      <c r="D30" s="66">
        <v>1</v>
      </c>
      <c r="E30" s="77">
        <f t="shared" si="1"/>
        <v>14.712373105781962</v>
      </c>
      <c r="F30" s="66">
        <v>4</v>
      </c>
      <c r="G30" s="77">
        <f t="shared" si="2"/>
        <v>58.849492423127849</v>
      </c>
      <c r="H30" s="66">
        <v>2</v>
      </c>
      <c r="I30" s="77">
        <f t="shared" si="3"/>
        <v>29.424746211563924</v>
      </c>
      <c r="J30" s="66">
        <v>0</v>
      </c>
      <c r="K30" s="77">
        <f t="shared" si="4"/>
        <v>0</v>
      </c>
      <c r="L30" s="66">
        <v>1</v>
      </c>
      <c r="M30" s="77">
        <f t="shared" si="5"/>
        <v>14.712373105781962</v>
      </c>
      <c r="N30" s="66">
        <v>1</v>
      </c>
      <c r="O30" s="77">
        <f t="shared" si="6"/>
        <v>14.712373105781962</v>
      </c>
      <c r="P30" s="66">
        <v>0</v>
      </c>
      <c r="Q30" s="77">
        <f t="shared" si="7"/>
        <v>0</v>
      </c>
      <c r="R30" s="66">
        <v>0</v>
      </c>
      <c r="S30" s="77">
        <f t="shared" si="8"/>
        <v>0</v>
      </c>
      <c r="T30" s="66">
        <v>0</v>
      </c>
      <c r="U30" s="77">
        <f t="shared" si="13"/>
        <v>0</v>
      </c>
      <c r="V30" s="66">
        <v>0</v>
      </c>
      <c r="W30" s="77">
        <f t="shared" si="9"/>
        <v>0</v>
      </c>
      <c r="X30" s="78">
        <v>0</v>
      </c>
      <c r="Y30" s="77">
        <f t="shared" si="10"/>
        <v>0</v>
      </c>
      <c r="Z30" s="78">
        <v>0</v>
      </c>
      <c r="AA30" s="77">
        <f t="shared" si="11"/>
        <v>0</v>
      </c>
      <c r="AB30" s="66">
        <v>1</v>
      </c>
      <c r="AC30" s="77">
        <f t="shared" si="12"/>
        <v>14.712373105781962</v>
      </c>
      <c r="AD30" s="79"/>
      <c r="AE30" s="79"/>
      <c r="AF30" s="61"/>
      <c r="AG30" s="32" t="s">
        <v>204</v>
      </c>
      <c r="AH30" s="80">
        <v>6797</v>
      </c>
    </row>
    <row r="31" spans="1:34" s="36" customFormat="1" ht="12.9" customHeight="1" x14ac:dyDescent="0.25">
      <c r="A31" s="72" t="s">
        <v>205</v>
      </c>
      <c r="B31" s="74">
        <f t="shared" si="14"/>
        <v>1205</v>
      </c>
      <c r="C31" s="73">
        <f t="shared" si="0"/>
        <v>239.57738946137832</v>
      </c>
      <c r="D31" s="67">
        <v>467</v>
      </c>
      <c r="E31" s="73">
        <f t="shared" si="1"/>
        <v>92.848664629430445</v>
      </c>
      <c r="F31" s="67">
        <v>213</v>
      </c>
      <c r="G31" s="73">
        <f t="shared" si="2"/>
        <v>42.348534402716673</v>
      </c>
      <c r="H31" s="67">
        <v>90</v>
      </c>
      <c r="I31" s="73">
        <f t="shared" si="3"/>
        <v>17.893746930725353</v>
      </c>
      <c r="J31" s="67">
        <v>57</v>
      </c>
      <c r="K31" s="73">
        <f t="shared" si="4"/>
        <v>11.332706389459391</v>
      </c>
      <c r="L31" s="67">
        <v>28</v>
      </c>
      <c r="M31" s="73">
        <f t="shared" si="5"/>
        <v>5.566943489558998</v>
      </c>
      <c r="N31" s="67">
        <v>36</v>
      </c>
      <c r="O31" s="73">
        <f t="shared" si="6"/>
        <v>7.1574987722901406</v>
      </c>
      <c r="P31" s="67">
        <v>21</v>
      </c>
      <c r="Q31" s="73">
        <f t="shared" si="7"/>
        <v>4.1752076171692494</v>
      </c>
      <c r="R31" s="67">
        <v>21</v>
      </c>
      <c r="S31" s="73">
        <f t="shared" si="8"/>
        <v>4.1752076171692494</v>
      </c>
      <c r="T31" s="67">
        <v>31</v>
      </c>
      <c r="U31" s="73">
        <f t="shared" si="13"/>
        <v>6.1634017205831775</v>
      </c>
      <c r="V31" s="67">
        <v>23</v>
      </c>
      <c r="W31" s="73">
        <f t="shared" si="9"/>
        <v>4.5728464378520348</v>
      </c>
      <c r="X31" s="75">
        <v>28</v>
      </c>
      <c r="Y31" s="73">
        <f t="shared" si="10"/>
        <v>5.566943489558998</v>
      </c>
      <c r="Z31" s="75">
        <v>30</v>
      </c>
      <c r="AA31" s="73">
        <f t="shared" si="11"/>
        <v>5.9645823102417843</v>
      </c>
      <c r="AB31" s="67">
        <v>160</v>
      </c>
      <c r="AC31" s="73">
        <f t="shared" si="12"/>
        <v>31.811105654622853</v>
      </c>
      <c r="AD31" s="64"/>
      <c r="AE31" s="64"/>
      <c r="AF31" s="61"/>
      <c r="AG31" s="36" t="s">
        <v>205</v>
      </c>
      <c r="AH31" s="42">
        <v>502969</v>
      </c>
    </row>
    <row r="32" spans="1:34" ht="12.9" customHeight="1" x14ac:dyDescent="0.25">
      <c r="A32" s="70" t="s">
        <v>205</v>
      </c>
      <c r="B32" s="74">
        <f t="shared" si="14"/>
        <v>507</v>
      </c>
      <c r="C32" s="73">
        <f t="shared" si="0"/>
        <v>330.78664587560598</v>
      </c>
      <c r="D32" s="66">
        <v>232</v>
      </c>
      <c r="E32" s="77">
        <f t="shared" si="1"/>
        <v>151.36588134741731</v>
      </c>
      <c r="F32" s="66">
        <v>80</v>
      </c>
      <c r="G32" s="77">
        <f t="shared" si="2"/>
        <v>52.195131499109415</v>
      </c>
      <c r="H32" s="66">
        <v>36</v>
      </c>
      <c r="I32" s="77">
        <f t="shared" si="3"/>
        <v>23.487809174599239</v>
      </c>
      <c r="J32" s="66">
        <v>23</v>
      </c>
      <c r="K32" s="77">
        <f t="shared" si="4"/>
        <v>15.006100305993959</v>
      </c>
      <c r="L32" s="66">
        <v>10</v>
      </c>
      <c r="M32" s="77">
        <f t="shared" si="5"/>
        <v>6.5243914373886769</v>
      </c>
      <c r="N32" s="66">
        <v>14</v>
      </c>
      <c r="O32" s="77">
        <f t="shared" si="6"/>
        <v>9.1341480123441485</v>
      </c>
      <c r="P32" s="66">
        <v>4</v>
      </c>
      <c r="Q32" s="77">
        <f t="shared" si="7"/>
        <v>2.6097565749554712</v>
      </c>
      <c r="R32" s="66">
        <v>5</v>
      </c>
      <c r="S32" s="77">
        <f t="shared" si="8"/>
        <v>3.2621957186943384</v>
      </c>
      <c r="T32" s="66">
        <v>13</v>
      </c>
      <c r="U32" s="77">
        <f t="shared" si="13"/>
        <v>8.4817088686052795</v>
      </c>
      <c r="V32" s="66">
        <v>9</v>
      </c>
      <c r="W32" s="77">
        <f t="shared" si="9"/>
        <v>5.8719522936498096</v>
      </c>
      <c r="X32" s="78">
        <v>8</v>
      </c>
      <c r="Y32" s="77">
        <f t="shared" si="10"/>
        <v>5.2195131499109424</v>
      </c>
      <c r="Z32" s="78">
        <v>10</v>
      </c>
      <c r="AA32" s="77">
        <f t="shared" si="11"/>
        <v>6.5243914373886769</v>
      </c>
      <c r="AB32" s="66">
        <v>63</v>
      </c>
      <c r="AC32" s="77">
        <f t="shared" si="12"/>
        <v>41.103666055548672</v>
      </c>
      <c r="AD32" s="79"/>
      <c r="AE32" s="79"/>
      <c r="AF32" s="61"/>
      <c r="AG32" s="32" t="s">
        <v>185</v>
      </c>
      <c r="AH32" s="80">
        <v>153271</v>
      </c>
    </row>
    <row r="33" spans="1:34" ht="12.9" customHeight="1" x14ac:dyDescent="0.25">
      <c r="A33" s="70" t="s">
        <v>206</v>
      </c>
      <c r="B33" s="74">
        <f t="shared" si="14"/>
        <v>111</v>
      </c>
      <c r="C33" s="73">
        <f t="shared" si="0"/>
        <v>242.67599475295145</v>
      </c>
      <c r="D33" s="66">
        <v>40</v>
      </c>
      <c r="E33" s="77">
        <f t="shared" si="1"/>
        <v>87.450808919982506</v>
      </c>
      <c r="F33" s="66">
        <v>23</v>
      </c>
      <c r="G33" s="77">
        <f t="shared" si="2"/>
        <v>50.284215128989942</v>
      </c>
      <c r="H33" s="66">
        <v>4</v>
      </c>
      <c r="I33" s="77">
        <f t="shared" si="3"/>
        <v>8.745080891998251</v>
      </c>
      <c r="J33" s="66">
        <v>3</v>
      </c>
      <c r="K33" s="77">
        <f t="shared" si="4"/>
        <v>6.5588106689986878</v>
      </c>
      <c r="L33" s="66">
        <v>3</v>
      </c>
      <c r="M33" s="77">
        <f t="shared" si="5"/>
        <v>6.5588106689986878</v>
      </c>
      <c r="N33" s="66">
        <v>4</v>
      </c>
      <c r="O33" s="77">
        <f t="shared" si="6"/>
        <v>8.745080891998251</v>
      </c>
      <c r="P33" s="66">
        <v>5</v>
      </c>
      <c r="Q33" s="77">
        <f t="shared" si="7"/>
        <v>10.931351114997813</v>
      </c>
      <c r="R33" s="66">
        <v>3</v>
      </c>
      <c r="S33" s="77">
        <f t="shared" si="8"/>
        <v>6.5588106689986878</v>
      </c>
      <c r="T33" s="66">
        <v>4</v>
      </c>
      <c r="U33" s="77">
        <f t="shared" si="13"/>
        <v>8.745080891998251</v>
      </c>
      <c r="V33" s="66">
        <v>2</v>
      </c>
      <c r="W33" s="77">
        <f t="shared" si="9"/>
        <v>4.3725404459991255</v>
      </c>
      <c r="X33" s="78">
        <v>1</v>
      </c>
      <c r="Y33" s="77">
        <f t="shared" si="10"/>
        <v>2.1862702229995628</v>
      </c>
      <c r="Z33" s="78">
        <v>3</v>
      </c>
      <c r="AA33" s="77">
        <f t="shared" si="11"/>
        <v>6.5588106689986878</v>
      </c>
      <c r="AB33" s="66">
        <v>16</v>
      </c>
      <c r="AC33" s="77">
        <f t="shared" si="12"/>
        <v>34.980323567993004</v>
      </c>
      <c r="AD33" s="79"/>
      <c r="AE33" s="79"/>
      <c r="AF33" s="76"/>
      <c r="AG33" s="32" t="s">
        <v>206</v>
      </c>
      <c r="AH33" s="80">
        <v>45740</v>
      </c>
    </row>
    <row r="34" spans="1:34" ht="12.9" customHeight="1" x14ac:dyDescent="0.25">
      <c r="A34" s="70" t="s">
        <v>207</v>
      </c>
      <c r="B34" s="74">
        <f t="shared" si="14"/>
        <v>110</v>
      </c>
      <c r="C34" s="73">
        <f t="shared" si="0"/>
        <v>240.858331508649</v>
      </c>
      <c r="D34" s="66">
        <v>42</v>
      </c>
      <c r="E34" s="77">
        <f t="shared" si="1"/>
        <v>91.964090212393245</v>
      </c>
      <c r="F34" s="66">
        <v>26</v>
      </c>
      <c r="G34" s="77">
        <f t="shared" si="2"/>
        <v>56.930151083862491</v>
      </c>
      <c r="H34" s="66">
        <v>7</v>
      </c>
      <c r="I34" s="77">
        <f t="shared" si="3"/>
        <v>15.32734836873221</v>
      </c>
      <c r="J34" s="66">
        <v>5</v>
      </c>
      <c r="K34" s="77">
        <f t="shared" si="4"/>
        <v>10.948105977665865</v>
      </c>
      <c r="L34" s="66">
        <v>3</v>
      </c>
      <c r="M34" s="77">
        <f t="shared" si="5"/>
        <v>6.5688635865995177</v>
      </c>
      <c r="N34" s="66">
        <v>2</v>
      </c>
      <c r="O34" s="77">
        <f t="shared" si="6"/>
        <v>4.3792423910663452</v>
      </c>
      <c r="P34" s="66">
        <v>3</v>
      </c>
      <c r="Q34" s="77">
        <f t="shared" si="7"/>
        <v>6.5688635865995177</v>
      </c>
      <c r="R34" s="66">
        <v>0</v>
      </c>
      <c r="S34" s="77">
        <f t="shared" si="8"/>
        <v>0</v>
      </c>
      <c r="T34" s="66">
        <v>0</v>
      </c>
      <c r="U34" s="77">
        <f t="shared" si="13"/>
        <v>0</v>
      </c>
      <c r="V34" s="66">
        <v>3</v>
      </c>
      <c r="W34" s="77">
        <f t="shared" si="9"/>
        <v>6.5688635865995177</v>
      </c>
      <c r="X34" s="78">
        <v>4</v>
      </c>
      <c r="Y34" s="77">
        <f t="shared" si="10"/>
        <v>8.7584847821326903</v>
      </c>
      <c r="Z34" s="78">
        <v>6</v>
      </c>
      <c r="AA34" s="77">
        <f t="shared" si="11"/>
        <v>13.137727173199035</v>
      </c>
      <c r="AB34" s="66">
        <v>9</v>
      </c>
      <c r="AC34" s="77">
        <f t="shared" si="12"/>
        <v>19.706590759798555</v>
      </c>
      <c r="AD34" s="79"/>
      <c r="AE34" s="79"/>
      <c r="AF34" s="61"/>
      <c r="AG34" s="32" t="s">
        <v>207</v>
      </c>
      <c r="AH34" s="80">
        <v>45670</v>
      </c>
    </row>
    <row r="35" spans="1:34" ht="12.9" customHeight="1" x14ac:dyDescent="0.25">
      <c r="A35" s="70" t="s">
        <v>208</v>
      </c>
      <c r="B35" s="74">
        <f t="shared" si="14"/>
        <v>4</v>
      </c>
      <c r="C35" s="73">
        <f t="shared" si="0"/>
        <v>111.88811188811189</v>
      </c>
      <c r="D35" s="66">
        <v>1</v>
      </c>
      <c r="E35" s="77">
        <f t="shared" si="1"/>
        <v>27.972027972027973</v>
      </c>
      <c r="F35" s="66">
        <v>0</v>
      </c>
      <c r="G35" s="77">
        <f t="shared" si="2"/>
        <v>0</v>
      </c>
      <c r="H35" s="66">
        <v>0</v>
      </c>
      <c r="I35" s="77">
        <f t="shared" si="3"/>
        <v>0</v>
      </c>
      <c r="J35" s="66">
        <v>1</v>
      </c>
      <c r="K35" s="77">
        <f t="shared" si="4"/>
        <v>27.972027972027973</v>
      </c>
      <c r="L35" s="66">
        <v>0</v>
      </c>
      <c r="M35" s="77">
        <f t="shared" si="5"/>
        <v>0</v>
      </c>
      <c r="N35" s="66">
        <v>0</v>
      </c>
      <c r="O35" s="77">
        <f t="shared" si="6"/>
        <v>0</v>
      </c>
      <c r="P35" s="66">
        <v>0</v>
      </c>
      <c r="Q35" s="77">
        <f t="shared" si="7"/>
        <v>0</v>
      </c>
      <c r="R35" s="66">
        <v>0</v>
      </c>
      <c r="S35" s="77">
        <f t="shared" si="8"/>
        <v>0</v>
      </c>
      <c r="T35" s="66">
        <v>0</v>
      </c>
      <c r="U35" s="77">
        <f t="shared" si="13"/>
        <v>0</v>
      </c>
      <c r="V35" s="66">
        <v>1</v>
      </c>
      <c r="W35" s="77">
        <f t="shared" si="9"/>
        <v>27.972027972027973</v>
      </c>
      <c r="X35" s="78">
        <v>0</v>
      </c>
      <c r="Y35" s="77">
        <f t="shared" si="10"/>
        <v>0</v>
      </c>
      <c r="Z35" s="78">
        <v>0</v>
      </c>
      <c r="AA35" s="77">
        <f t="shared" si="11"/>
        <v>0</v>
      </c>
      <c r="AB35" s="66">
        <v>1</v>
      </c>
      <c r="AC35" s="77">
        <f t="shared" si="12"/>
        <v>27.972027972027973</v>
      </c>
      <c r="AD35" s="79"/>
      <c r="AE35" s="79"/>
      <c r="AF35" s="61"/>
      <c r="AG35" s="32" t="s">
        <v>208</v>
      </c>
      <c r="AH35" s="80">
        <v>3575</v>
      </c>
    </row>
    <row r="36" spans="1:34" ht="12.9" customHeight="1" x14ac:dyDescent="0.25">
      <c r="A36" s="70" t="s">
        <v>209</v>
      </c>
      <c r="B36" s="74">
        <f t="shared" si="14"/>
        <v>55</v>
      </c>
      <c r="C36" s="73">
        <f t="shared" si="0"/>
        <v>381.75886721732491</v>
      </c>
      <c r="D36" s="66">
        <v>32</v>
      </c>
      <c r="E36" s="77">
        <f t="shared" si="1"/>
        <v>222.1142500173527</v>
      </c>
      <c r="F36" s="66">
        <v>5</v>
      </c>
      <c r="G36" s="77">
        <f t="shared" si="2"/>
        <v>34.705351565211359</v>
      </c>
      <c r="H36" s="66">
        <v>2</v>
      </c>
      <c r="I36" s="77">
        <f t="shared" si="3"/>
        <v>13.882140626084544</v>
      </c>
      <c r="J36" s="66">
        <v>2</v>
      </c>
      <c r="K36" s="77">
        <f t="shared" si="4"/>
        <v>13.882140626084544</v>
      </c>
      <c r="L36" s="66">
        <v>0</v>
      </c>
      <c r="M36" s="77">
        <f t="shared" si="5"/>
        <v>0</v>
      </c>
      <c r="N36" s="66">
        <v>1</v>
      </c>
      <c r="O36" s="77">
        <f t="shared" si="6"/>
        <v>6.941070313042272</v>
      </c>
      <c r="P36" s="66">
        <v>2</v>
      </c>
      <c r="Q36" s="77">
        <f t="shared" si="7"/>
        <v>13.882140626084544</v>
      </c>
      <c r="R36" s="66">
        <v>1</v>
      </c>
      <c r="S36" s="77">
        <f t="shared" si="8"/>
        <v>6.941070313042272</v>
      </c>
      <c r="T36" s="66">
        <v>1</v>
      </c>
      <c r="U36" s="77">
        <f t="shared" si="13"/>
        <v>6.941070313042272</v>
      </c>
      <c r="V36" s="66">
        <v>2</v>
      </c>
      <c r="W36" s="77">
        <f t="shared" si="9"/>
        <v>13.882140626084544</v>
      </c>
      <c r="X36" s="78">
        <v>0</v>
      </c>
      <c r="Y36" s="77">
        <f t="shared" si="10"/>
        <v>0</v>
      </c>
      <c r="Z36" s="78">
        <v>2</v>
      </c>
      <c r="AA36" s="77">
        <f t="shared" si="11"/>
        <v>13.882140626084544</v>
      </c>
      <c r="AB36" s="66">
        <v>5</v>
      </c>
      <c r="AC36" s="77">
        <f t="shared" si="12"/>
        <v>34.705351565211359</v>
      </c>
      <c r="AD36" s="79"/>
      <c r="AE36" s="79"/>
      <c r="AF36" s="61"/>
      <c r="AG36" s="32" t="s">
        <v>209</v>
      </c>
      <c r="AH36" s="80">
        <v>14407</v>
      </c>
    </row>
    <row r="37" spans="1:34" ht="12.9" customHeight="1" x14ac:dyDescent="0.25">
      <c r="A37" s="70" t="s">
        <v>210</v>
      </c>
      <c r="B37" s="74">
        <f t="shared" si="14"/>
        <v>46</v>
      </c>
      <c r="C37" s="73">
        <f t="shared" si="0"/>
        <v>193.34229993275051</v>
      </c>
      <c r="D37" s="66">
        <v>16</v>
      </c>
      <c r="E37" s="77">
        <f t="shared" si="1"/>
        <v>67.249495628782782</v>
      </c>
      <c r="F37" s="66">
        <v>8</v>
      </c>
      <c r="G37" s="77">
        <f t="shared" si="2"/>
        <v>33.624747814391391</v>
      </c>
      <c r="H37" s="66">
        <v>7</v>
      </c>
      <c r="I37" s="77">
        <f t="shared" si="3"/>
        <v>29.421654337592468</v>
      </c>
      <c r="J37" s="66">
        <v>3</v>
      </c>
      <c r="K37" s="77">
        <f t="shared" si="4"/>
        <v>12.609280430396772</v>
      </c>
      <c r="L37" s="66">
        <v>1</v>
      </c>
      <c r="M37" s="77">
        <f t="shared" si="5"/>
        <v>4.2030934767989239</v>
      </c>
      <c r="N37" s="66">
        <v>4</v>
      </c>
      <c r="O37" s="77">
        <f t="shared" si="6"/>
        <v>16.812373907195695</v>
      </c>
      <c r="P37" s="66">
        <v>0</v>
      </c>
      <c r="Q37" s="77">
        <f t="shared" si="7"/>
        <v>0</v>
      </c>
      <c r="R37" s="66">
        <v>1</v>
      </c>
      <c r="S37" s="77">
        <f t="shared" si="8"/>
        <v>4.2030934767989239</v>
      </c>
      <c r="T37" s="66">
        <v>3</v>
      </c>
      <c r="U37" s="77">
        <f t="shared" si="13"/>
        <v>12.609280430396772</v>
      </c>
      <c r="V37" s="66">
        <v>1</v>
      </c>
      <c r="W37" s="77">
        <f t="shared" si="9"/>
        <v>4.2030934767989239</v>
      </c>
      <c r="X37" s="78">
        <v>0</v>
      </c>
      <c r="Y37" s="77">
        <f t="shared" si="10"/>
        <v>0</v>
      </c>
      <c r="Z37" s="78">
        <v>0</v>
      </c>
      <c r="AA37" s="77">
        <f t="shared" si="11"/>
        <v>0</v>
      </c>
      <c r="AB37" s="66">
        <v>2</v>
      </c>
      <c r="AC37" s="77">
        <f t="shared" si="12"/>
        <v>8.4061869535978477</v>
      </c>
      <c r="AD37" s="79"/>
      <c r="AE37" s="79"/>
      <c r="AF37" s="61"/>
      <c r="AG37" s="32" t="s">
        <v>210</v>
      </c>
      <c r="AH37" s="80">
        <v>23792</v>
      </c>
    </row>
    <row r="38" spans="1:34" ht="12.9" customHeight="1" x14ac:dyDescent="0.25">
      <c r="A38" s="70" t="s">
        <v>211</v>
      </c>
      <c r="B38" s="74">
        <f t="shared" si="14"/>
        <v>48</v>
      </c>
      <c r="C38" s="73">
        <f t="shared" si="0"/>
        <v>243.07489745277766</v>
      </c>
      <c r="D38" s="66">
        <v>12</v>
      </c>
      <c r="E38" s="77">
        <f t="shared" si="1"/>
        <v>60.768724363194416</v>
      </c>
      <c r="F38" s="66">
        <v>8</v>
      </c>
      <c r="G38" s="77">
        <f t="shared" si="2"/>
        <v>40.512482908796272</v>
      </c>
      <c r="H38" s="66">
        <v>2</v>
      </c>
      <c r="I38" s="77">
        <f t="shared" si="3"/>
        <v>10.128120727199068</v>
      </c>
      <c r="J38" s="66">
        <v>2</v>
      </c>
      <c r="K38" s="77">
        <f t="shared" si="4"/>
        <v>10.128120727199068</v>
      </c>
      <c r="L38" s="66">
        <v>4</v>
      </c>
      <c r="M38" s="77">
        <f t="shared" si="5"/>
        <v>20.256241454398136</v>
      </c>
      <c r="N38" s="66">
        <v>1</v>
      </c>
      <c r="O38" s="77">
        <f t="shared" si="6"/>
        <v>5.064060363599534</v>
      </c>
      <c r="P38" s="66">
        <v>0</v>
      </c>
      <c r="Q38" s="77">
        <f t="shared" si="7"/>
        <v>0</v>
      </c>
      <c r="R38" s="66">
        <v>3</v>
      </c>
      <c r="S38" s="77">
        <f t="shared" si="8"/>
        <v>15.192181090798604</v>
      </c>
      <c r="T38" s="66">
        <v>2</v>
      </c>
      <c r="U38" s="77">
        <f t="shared" si="13"/>
        <v>10.128120727199068</v>
      </c>
      <c r="V38" s="66">
        <v>0</v>
      </c>
      <c r="W38" s="77">
        <f t="shared" si="9"/>
        <v>0</v>
      </c>
      <c r="X38" s="78">
        <v>4</v>
      </c>
      <c r="Y38" s="77">
        <f t="shared" si="10"/>
        <v>20.256241454398136</v>
      </c>
      <c r="Z38" s="78">
        <v>3</v>
      </c>
      <c r="AA38" s="77">
        <f t="shared" si="11"/>
        <v>15.192181090798604</v>
      </c>
      <c r="AB38" s="66">
        <v>7</v>
      </c>
      <c r="AC38" s="77">
        <f t="shared" si="12"/>
        <v>35.448422545196742</v>
      </c>
      <c r="AD38" s="79"/>
      <c r="AE38" s="79"/>
      <c r="AF38" s="61"/>
      <c r="AG38" s="32" t="s">
        <v>211</v>
      </c>
      <c r="AH38" s="80">
        <v>19747</v>
      </c>
    </row>
    <row r="39" spans="1:34" ht="12.9" customHeight="1" x14ac:dyDescent="0.25">
      <c r="A39" s="70" t="s">
        <v>212</v>
      </c>
      <c r="B39" s="74">
        <f t="shared" si="14"/>
        <v>65</v>
      </c>
      <c r="C39" s="73">
        <f t="shared" si="0"/>
        <v>392.39360096589195</v>
      </c>
      <c r="D39" s="66">
        <v>30</v>
      </c>
      <c r="E39" s="77">
        <f t="shared" si="1"/>
        <v>181.10473890733473</v>
      </c>
      <c r="F39" s="66">
        <v>11</v>
      </c>
      <c r="G39" s="77">
        <f t="shared" si="2"/>
        <v>66.405070932689398</v>
      </c>
      <c r="H39" s="66">
        <v>3</v>
      </c>
      <c r="I39" s="77">
        <f t="shared" si="3"/>
        <v>18.110473890733473</v>
      </c>
      <c r="J39" s="66">
        <v>4</v>
      </c>
      <c r="K39" s="77">
        <f t="shared" si="4"/>
        <v>24.147298520977966</v>
      </c>
      <c r="L39" s="66">
        <v>0</v>
      </c>
      <c r="M39" s="77">
        <f t="shared" si="5"/>
        <v>0</v>
      </c>
      <c r="N39" s="66">
        <v>2</v>
      </c>
      <c r="O39" s="77">
        <f t="shared" si="6"/>
        <v>12.073649260488983</v>
      </c>
      <c r="P39" s="66">
        <v>0</v>
      </c>
      <c r="Q39" s="77">
        <f t="shared" si="7"/>
        <v>0</v>
      </c>
      <c r="R39" s="66">
        <v>2</v>
      </c>
      <c r="S39" s="77">
        <f t="shared" si="8"/>
        <v>12.073649260488983</v>
      </c>
      <c r="T39" s="66">
        <v>2</v>
      </c>
      <c r="U39" s="77">
        <f t="shared" si="13"/>
        <v>12.073649260488983</v>
      </c>
      <c r="V39" s="66">
        <v>1</v>
      </c>
      <c r="W39" s="77">
        <f t="shared" si="9"/>
        <v>6.0368246302444915</v>
      </c>
      <c r="X39" s="78">
        <v>2</v>
      </c>
      <c r="Y39" s="77">
        <f t="shared" si="10"/>
        <v>12.073649260488983</v>
      </c>
      <c r="Z39" s="78">
        <v>1</v>
      </c>
      <c r="AA39" s="77">
        <f t="shared" si="11"/>
        <v>6.0368246302444915</v>
      </c>
      <c r="AB39" s="66">
        <v>7</v>
      </c>
      <c r="AC39" s="77">
        <f t="shared" si="12"/>
        <v>42.257772411711443</v>
      </c>
      <c r="AD39" s="79"/>
      <c r="AE39" s="79"/>
      <c r="AF39" s="61"/>
      <c r="AG39" s="32" t="s">
        <v>212</v>
      </c>
      <c r="AH39" s="80">
        <v>16565</v>
      </c>
    </row>
    <row r="40" spans="1:34" ht="12.9" customHeight="1" x14ac:dyDescent="0.25">
      <c r="A40" s="70" t="s">
        <v>213</v>
      </c>
      <c r="B40" s="74">
        <f t="shared" si="14"/>
        <v>16</v>
      </c>
      <c r="C40" s="73">
        <f t="shared" si="0"/>
        <v>139.00955690703736</v>
      </c>
      <c r="D40" s="66">
        <v>8</v>
      </c>
      <c r="E40" s="77">
        <f t="shared" si="1"/>
        <v>69.504778453518682</v>
      </c>
      <c r="F40" s="66">
        <v>3</v>
      </c>
      <c r="G40" s="77">
        <f t="shared" si="2"/>
        <v>26.064291920069504</v>
      </c>
      <c r="H40" s="66">
        <v>0</v>
      </c>
      <c r="I40" s="77">
        <f t="shared" si="3"/>
        <v>0</v>
      </c>
      <c r="J40" s="66">
        <v>1</v>
      </c>
      <c r="K40" s="77">
        <f t="shared" si="4"/>
        <v>8.6880973066898353</v>
      </c>
      <c r="L40" s="66">
        <v>0</v>
      </c>
      <c r="M40" s="77">
        <f t="shared" si="5"/>
        <v>0</v>
      </c>
      <c r="N40" s="66">
        <v>0</v>
      </c>
      <c r="O40" s="77">
        <f t="shared" si="6"/>
        <v>0</v>
      </c>
      <c r="P40" s="66">
        <v>0</v>
      </c>
      <c r="Q40" s="77">
        <f t="shared" si="7"/>
        <v>0</v>
      </c>
      <c r="R40" s="66">
        <v>0</v>
      </c>
      <c r="S40" s="77">
        <f t="shared" si="8"/>
        <v>0</v>
      </c>
      <c r="T40" s="66">
        <v>0</v>
      </c>
      <c r="U40" s="77">
        <f t="shared" si="13"/>
        <v>0</v>
      </c>
      <c r="V40" s="66">
        <v>0</v>
      </c>
      <c r="W40" s="77">
        <f t="shared" si="9"/>
        <v>0</v>
      </c>
      <c r="X40" s="78">
        <v>1</v>
      </c>
      <c r="Y40" s="77">
        <f t="shared" si="10"/>
        <v>8.6880973066898353</v>
      </c>
      <c r="Z40" s="78">
        <v>0</v>
      </c>
      <c r="AA40" s="77">
        <f t="shared" si="11"/>
        <v>0</v>
      </c>
      <c r="AB40" s="66">
        <v>3</v>
      </c>
      <c r="AC40" s="77">
        <f t="shared" si="12"/>
        <v>26.064291920069504</v>
      </c>
      <c r="AD40" s="79"/>
      <c r="AE40" s="79"/>
      <c r="AF40" s="61"/>
      <c r="AG40" s="32" t="s">
        <v>213</v>
      </c>
      <c r="AH40" s="80">
        <v>11510</v>
      </c>
    </row>
    <row r="41" spans="1:34" ht="12.9" customHeight="1" x14ac:dyDescent="0.25">
      <c r="A41" s="70" t="s">
        <v>214</v>
      </c>
      <c r="B41" s="74">
        <f t="shared" si="14"/>
        <v>138</v>
      </c>
      <c r="C41" s="73">
        <f t="shared" ref="C41:C72" si="15">SUM(B41/AH41*100000)</f>
        <v>140.52237666106615</v>
      </c>
      <c r="D41" s="66">
        <v>42</v>
      </c>
      <c r="E41" s="77">
        <f t="shared" ref="E41:E97" si="16">SUM(D41/AH41*100000)</f>
        <v>42.767679853367952</v>
      </c>
      <c r="F41" s="66">
        <v>27</v>
      </c>
      <c r="G41" s="77">
        <f t="shared" ref="G41:G97" si="17">SUM(F41/AH41*100000)</f>
        <v>27.493508477165115</v>
      </c>
      <c r="H41" s="66">
        <v>15</v>
      </c>
      <c r="I41" s="77">
        <f t="shared" ref="I41:I97" si="18">SUM(H41/AH41*100000)</f>
        <v>15.27417137620284</v>
      </c>
      <c r="J41" s="66">
        <v>8</v>
      </c>
      <c r="K41" s="77">
        <f t="shared" ref="K41:K97" si="19">SUM(J41/AH41*100000)</f>
        <v>8.146224733974849</v>
      </c>
      <c r="L41" s="66">
        <v>4</v>
      </c>
      <c r="M41" s="77">
        <f t="shared" ref="M41:M97" si="20">SUM(L41/AH41*100000)</f>
        <v>4.0731123669874245</v>
      </c>
      <c r="N41" s="66">
        <v>4</v>
      </c>
      <c r="O41" s="77">
        <f t="shared" ref="O41:O97" si="21">SUM(N41/AH41*100000)</f>
        <v>4.0731123669874245</v>
      </c>
      <c r="P41" s="66">
        <v>4</v>
      </c>
      <c r="Q41" s="77">
        <f t="shared" ref="Q41:Q97" si="22">SUM(P41/AH41*100000)</f>
        <v>4.0731123669874245</v>
      </c>
      <c r="R41" s="66">
        <v>4</v>
      </c>
      <c r="S41" s="77">
        <f t="shared" ref="S41:S97" si="23">SUM(R41/AH41*100000)</f>
        <v>4.0731123669874245</v>
      </c>
      <c r="T41" s="66">
        <v>2</v>
      </c>
      <c r="U41" s="77">
        <f t="shared" ref="U41:U97" si="24">SUM(T41/AH41*100000)</f>
        <v>2.0365561834937123</v>
      </c>
      <c r="V41" s="66">
        <v>2</v>
      </c>
      <c r="W41" s="77">
        <f t="shared" ref="W41:W97" si="25">SUM(V41/AH41*100000)</f>
        <v>2.0365561834937123</v>
      </c>
      <c r="X41" s="78">
        <v>5</v>
      </c>
      <c r="Y41" s="77">
        <f t="shared" ref="Y41:Y97" si="26">SUM(X41/AH41*100000)</f>
        <v>5.0913904587342804</v>
      </c>
      <c r="Z41" s="78">
        <v>2</v>
      </c>
      <c r="AA41" s="77">
        <f t="shared" ref="AA41:AA97" si="27">SUM(Z41/AH41*100000)</f>
        <v>2.0365561834937123</v>
      </c>
      <c r="AB41" s="66">
        <v>19</v>
      </c>
      <c r="AC41" s="77">
        <f t="shared" ref="AC41:AC97" si="28">SUM(AB41/AH41*100000)</f>
        <v>19.347283743190268</v>
      </c>
      <c r="AD41" s="79"/>
      <c r="AE41" s="79"/>
      <c r="AF41" s="61"/>
      <c r="AG41" s="32" t="s">
        <v>214</v>
      </c>
      <c r="AH41" s="80">
        <v>98205</v>
      </c>
    </row>
    <row r="42" spans="1:34" ht="12.9" customHeight="1" x14ac:dyDescent="0.25">
      <c r="A42" s="70" t="s">
        <v>215</v>
      </c>
      <c r="B42" s="74">
        <f t="shared" si="14"/>
        <v>10</v>
      </c>
      <c r="C42" s="73">
        <f t="shared" si="15"/>
        <v>139.87970345502868</v>
      </c>
      <c r="D42" s="66">
        <v>1</v>
      </c>
      <c r="E42" s="77">
        <f t="shared" si="16"/>
        <v>13.987970345502866</v>
      </c>
      <c r="F42" s="66">
        <v>1</v>
      </c>
      <c r="G42" s="77">
        <f t="shared" si="17"/>
        <v>13.987970345502866</v>
      </c>
      <c r="H42" s="66">
        <v>0</v>
      </c>
      <c r="I42" s="77">
        <f t="shared" si="18"/>
        <v>0</v>
      </c>
      <c r="J42" s="66">
        <v>2</v>
      </c>
      <c r="K42" s="77">
        <f t="shared" si="19"/>
        <v>27.975940691005732</v>
      </c>
      <c r="L42" s="66">
        <v>0</v>
      </c>
      <c r="M42" s="77">
        <f t="shared" si="20"/>
        <v>0</v>
      </c>
      <c r="N42" s="66">
        <v>1</v>
      </c>
      <c r="O42" s="77">
        <f t="shared" si="21"/>
        <v>13.987970345502866</v>
      </c>
      <c r="P42" s="66">
        <v>1</v>
      </c>
      <c r="Q42" s="77">
        <f t="shared" si="22"/>
        <v>13.987970345502866</v>
      </c>
      <c r="R42" s="66">
        <v>0</v>
      </c>
      <c r="S42" s="77">
        <f t="shared" si="23"/>
        <v>0</v>
      </c>
      <c r="T42" s="66">
        <v>0</v>
      </c>
      <c r="U42" s="77">
        <f t="shared" si="24"/>
        <v>0</v>
      </c>
      <c r="V42" s="66">
        <v>1</v>
      </c>
      <c r="W42" s="77">
        <f t="shared" si="25"/>
        <v>13.987970345502866</v>
      </c>
      <c r="X42" s="78">
        <v>0</v>
      </c>
      <c r="Y42" s="77">
        <f t="shared" si="26"/>
        <v>0</v>
      </c>
      <c r="Z42" s="78">
        <v>1</v>
      </c>
      <c r="AA42" s="77">
        <f t="shared" si="27"/>
        <v>13.987970345502866</v>
      </c>
      <c r="AB42" s="66">
        <v>2</v>
      </c>
      <c r="AC42" s="77">
        <f t="shared" si="28"/>
        <v>27.975940691005732</v>
      </c>
      <c r="AD42" s="79"/>
      <c r="AE42" s="79"/>
      <c r="AF42" s="61"/>
      <c r="AG42" s="32" t="s">
        <v>216</v>
      </c>
      <c r="AH42" s="80">
        <v>7149</v>
      </c>
    </row>
    <row r="43" spans="1:34" ht="12.9" customHeight="1" x14ac:dyDescent="0.25">
      <c r="A43" s="70" t="s">
        <v>217</v>
      </c>
      <c r="B43" s="74">
        <f t="shared" si="14"/>
        <v>25</v>
      </c>
      <c r="C43" s="73">
        <f t="shared" si="15"/>
        <v>229.33675809558756</v>
      </c>
      <c r="D43" s="66">
        <v>3</v>
      </c>
      <c r="E43" s="77">
        <f t="shared" si="16"/>
        <v>27.520410971470508</v>
      </c>
      <c r="F43" s="66">
        <v>4</v>
      </c>
      <c r="G43" s="77">
        <f t="shared" si="17"/>
        <v>36.693881295294005</v>
      </c>
      <c r="H43" s="66">
        <v>4</v>
      </c>
      <c r="I43" s="77">
        <f t="shared" si="18"/>
        <v>36.693881295294005</v>
      </c>
      <c r="J43" s="66">
        <v>1</v>
      </c>
      <c r="K43" s="77">
        <f t="shared" si="19"/>
        <v>9.1734703238235014</v>
      </c>
      <c r="L43" s="66">
        <v>2</v>
      </c>
      <c r="M43" s="77">
        <f t="shared" si="20"/>
        <v>18.346940647647003</v>
      </c>
      <c r="N43" s="66">
        <v>1</v>
      </c>
      <c r="O43" s="77">
        <f t="shared" si="21"/>
        <v>9.1734703238235014</v>
      </c>
      <c r="P43" s="66">
        <v>0</v>
      </c>
      <c r="Q43" s="77">
        <f t="shared" si="22"/>
        <v>0</v>
      </c>
      <c r="R43" s="66">
        <v>1</v>
      </c>
      <c r="S43" s="77">
        <f t="shared" si="23"/>
        <v>9.1734703238235014</v>
      </c>
      <c r="T43" s="66">
        <v>1</v>
      </c>
      <c r="U43" s="77">
        <f t="shared" si="24"/>
        <v>9.1734703238235014</v>
      </c>
      <c r="V43" s="66">
        <v>1</v>
      </c>
      <c r="W43" s="77">
        <f t="shared" si="25"/>
        <v>9.1734703238235014</v>
      </c>
      <c r="X43" s="78">
        <v>0</v>
      </c>
      <c r="Y43" s="77">
        <f t="shared" si="26"/>
        <v>0</v>
      </c>
      <c r="Z43" s="78">
        <v>1</v>
      </c>
      <c r="AA43" s="77">
        <f t="shared" si="27"/>
        <v>9.1734703238235014</v>
      </c>
      <c r="AB43" s="66">
        <v>6</v>
      </c>
      <c r="AC43" s="77">
        <f t="shared" si="28"/>
        <v>55.040821942941015</v>
      </c>
      <c r="AD43" s="79"/>
      <c r="AE43" s="79"/>
      <c r="AF43" s="61"/>
      <c r="AG43" s="32" t="s">
        <v>217</v>
      </c>
      <c r="AH43" s="80">
        <v>10901</v>
      </c>
    </row>
    <row r="44" spans="1:34" ht="12.9" customHeight="1" x14ac:dyDescent="0.25">
      <c r="A44" s="70" t="s">
        <v>218</v>
      </c>
      <c r="B44" s="74">
        <f t="shared" si="14"/>
        <v>45</v>
      </c>
      <c r="C44" s="73">
        <f t="shared" si="15"/>
        <v>169.52345074401958</v>
      </c>
      <c r="D44" s="66">
        <v>2</v>
      </c>
      <c r="E44" s="77">
        <f t="shared" si="16"/>
        <v>7.5343755886230923</v>
      </c>
      <c r="F44" s="66">
        <v>13</v>
      </c>
      <c r="G44" s="77">
        <f t="shared" si="17"/>
        <v>48.973441326050107</v>
      </c>
      <c r="H44" s="66">
        <v>6</v>
      </c>
      <c r="I44" s="77">
        <f t="shared" si="18"/>
        <v>22.603126765869277</v>
      </c>
      <c r="J44" s="66">
        <v>1</v>
      </c>
      <c r="K44" s="77">
        <f t="shared" si="19"/>
        <v>3.7671877943115462</v>
      </c>
      <c r="L44" s="66">
        <v>1</v>
      </c>
      <c r="M44" s="77">
        <f t="shared" si="20"/>
        <v>3.7671877943115462</v>
      </c>
      <c r="N44" s="66">
        <v>1</v>
      </c>
      <c r="O44" s="77">
        <f t="shared" si="21"/>
        <v>3.7671877943115462</v>
      </c>
      <c r="P44" s="66">
        <v>2</v>
      </c>
      <c r="Q44" s="77">
        <f t="shared" si="22"/>
        <v>7.5343755886230923</v>
      </c>
      <c r="R44" s="66">
        <v>0</v>
      </c>
      <c r="S44" s="77">
        <f t="shared" si="23"/>
        <v>0</v>
      </c>
      <c r="T44" s="66">
        <v>3</v>
      </c>
      <c r="U44" s="77">
        <f t="shared" si="24"/>
        <v>11.301563382934638</v>
      </c>
      <c r="V44" s="66">
        <v>0</v>
      </c>
      <c r="W44" s="77">
        <f t="shared" si="25"/>
        <v>0</v>
      </c>
      <c r="X44" s="78">
        <v>3</v>
      </c>
      <c r="Y44" s="77">
        <f t="shared" si="26"/>
        <v>11.301563382934638</v>
      </c>
      <c r="Z44" s="78">
        <v>1</v>
      </c>
      <c r="AA44" s="77">
        <f t="shared" si="27"/>
        <v>3.7671877943115462</v>
      </c>
      <c r="AB44" s="66">
        <v>12</v>
      </c>
      <c r="AC44" s="77">
        <f t="shared" si="28"/>
        <v>45.206253531738554</v>
      </c>
      <c r="AD44" s="79"/>
      <c r="AE44" s="79"/>
      <c r="AF44" s="61"/>
      <c r="AG44" s="32" t="s">
        <v>218</v>
      </c>
      <c r="AH44" s="80">
        <v>26545</v>
      </c>
    </row>
    <row r="45" spans="1:34" ht="12.9" customHeight="1" x14ac:dyDescent="0.25">
      <c r="A45" s="70" t="s">
        <v>219</v>
      </c>
      <c r="B45" s="74">
        <f t="shared" si="14"/>
        <v>14</v>
      </c>
      <c r="C45" s="73">
        <f t="shared" si="15"/>
        <v>84.910237748665693</v>
      </c>
      <c r="D45" s="66">
        <v>2</v>
      </c>
      <c r="E45" s="77">
        <f t="shared" si="16"/>
        <v>12.1300339640951</v>
      </c>
      <c r="F45" s="66">
        <v>1</v>
      </c>
      <c r="G45" s="77">
        <f t="shared" si="17"/>
        <v>6.0650169820475499</v>
      </c>
      <c r="H45" s="66">
        <v>3</v>
      </c>
      <c r="I45" s="77">
        <f t="shared" si="18"/>
        <v>18.195050946142651</v>
      </c>
      <c r="J45" s="66">
        <v>0</v>
      </c>
      <c r="K45" s="77">
        <f t="shared" si="19"/>
        <v>0</v>
      </c>
      <c r="L45" s="66">
        <v>0</v>
      </c>
      <c r="M45" s="77">
        <f t="shared" si="20"/>
        <v>0</v>
      </c>
      <c r="N45" s="66">
        <v>1</v>
      </c>
      <c r="O45" s="77">
        <f t="shared" si="21"/>
        <v>6.0650169820475499</v>
      </c>
      <c r="P45" s="66">
        <v>0</v>
      </c>
      <c r="Q45" s="77">
        <f t="shared" si="22"/>
        <v>0</v>
      </c>
      <c r="R45" s="66">
        <v>1</v>
      </c>
      <c r="S45" s="77">
        <f t="shared" si="23"/>
        <v>6.0650169820475499</v>
      </c>
      <c r="T45" s="66">
        <v>0</v>
      </c>
      <c r="U45" s="77">
        <f t="shared" si="24"/>
        <v>0</v>
      </c>
      <c r="V45" s="66">
        <v>0</v>
      </c>
      <c r="W45" s="77">
        <f t="shared" si="25"/>
        <v>0</v>
      </c>
      <c r="X45" s="78">
        <v>0</v>
      </c>
      <c r="Y45" s="77">
        <f t="shared" si="26"/>
        <v>0</v>
      </c>
      <c r="Z45" s="78">
        <v>0</v>
      </c>
      <c r="AA45" s="77">
        <f t="shared" si="27"/>
        <v>0</v>
      </c>
      <c r="AB45" s="66">
        <v>6</v>
      </c>
      <c r="AC45" s="77">
        <f t="shared" si="28"/>
        <v>36.390101892285301</v>
      </c>
      <c r="AD45" s="79"/>
      <c r="AE45" s="79"/>
      <c r="AF45" s="61"/>
      <c r="AG45" s="32" t="s">
        <v>219</v>
      </c>
      <c r="AH45" s="80">
        <v>16488</v>
      </c>
    </row>
    <row r="46" spans="1:34" ht="12.9" customHeight="1" x14ac:dyDescent="0.25">
      <c r="A46" s="70" t="s">
        <v>220</v>
      </c>
      <c r="B46" s="74">
        <f t="shared" si="14"/>
        <v>11</v>
      </c>
      <c r="C46" s="73">
        <f t="shared" si="15"/>
        <v>116.97150148872819</v>
      </c>
      <c r="D46" s="66">
        <v>4</v>
      </c>
      <c r="E46" s="77">
        <f t="shared" si="16"/>
        <v>42.535091450446622</v>
      </c>
      <c r="F46" s="66">
        <v>3</v>
      </c>
      <c r="G46" s="77">
        <f t="shared" si="17"/>
        <v>31.901318587834965</v>
      </c>
      <c r="H46" s="66">
        <v>1</v>
      </c>
      <c r="I46" s="77">
        <f t="shared" si="18"/>
        <v>10.633772862611655</v>
      </c>
      <c r="J46" s="66">
        <v>1</v>
      </c>
      <c r="K46" s="77">
        <f t="shared" si="19"/>
        <v>10.633772862611655</v>
      </c>
      <c r="L46" s="66">
        <v>0</v>
      </c>
      <c r="M46" s="77">
        <f t="shared" si="20"/>
        <v>0</v>
      </c>
      <c r="N46" s="66">
        <v>0</v>
      </c>
      <c r="O46" s="77">
        <f t="shared" si="21"/>
        <v>0</v>
      </c>
      <c r="P46" s="66">
        <v>0</v>
      </c>
      <c r="Q46" s="77">
        <f t="shared" si="22"/>
        <v>0</v>
      </c>
      <c r="R46" s="66">
        <v>0</v>
      </c>
      <c r="S46" s="77">
        <f t="shared" si="23"/>
        <v>0</v>
      </c>
      <c r="T46" s="66">
        <v>0</v>
      </c>
      <c r="U46" s="77">
        <f t="shared" si="24"/>
        <v>0</v>
      </c>
      <c r="V46" s="66">
        <v>0</v>
      </c>
      <c r="W46" s="77">
        <f t="shared" si="25"/>
        <v>0</v>
      </c>
      <c r="X46" s="78">
        <v>0</v>
      </c>
      <c r="Y46" s="77">
        <f t="shared" si="26"/>
        <v>0</v>
      </c>
      <c r="Z46" s="78">
        <v>0</v>
      </c>
      <c r="AA46" s="77">
        <f t="shared" si="27"/>
        <v>0</v>
      </c>
      <c r="AB46" s="66">
        <v>2</v>
      </c>
      <c r="AC46" s="77">
        <f t="shared" si="28"/>
        <v>21.267545725223311</v>
      </c>
      <c r="AD46" s="79"/>
      <c r="AE46" s="79"/>
      <c r="AF46" s="61"/>
      <c r="AG46" s="32" t="s">
        <v>220</v>
      </c>
      <c r="AH46" s="80">
        <v>9404</v>
      </c>
    </row>
    <row r="47" spans="1:34" s="36" customFormat="1" ht="12.9" customHeight="1" x14ac:dyDescent="0.25">
      <c r="A47" s="72" t="s">
        <v>221</v>
      </c>
      <c r="B47" s="74">
        <f t="shared" si="14"/>
        <v>371</v>
      </c>
      <c r="C47" s="73">
        <f t="shared" si="15"/>
        <v>139.21514180431828</v>
      </c>
      <c r="D47" s="67">
        <v>54</v>
      </c>
      <c r="E47" s="73">
        <f t="shared" si="16"/>
        <v>20.263120370439861</v>
      </c>
      <c r="F47" s="67">
        <v>77</v>
      </c>
      <c r="G47" s="73">
        <f t="shared" si="17"/>
        <v>28.893708676367947</v>
      </c>
      <c r="H47" s="67">
        <v>48</v>
      </c>
      <c r="I47" s="73">
        <f t="shared" si="18"/>
        <v>18.011662551502098</v>
      </c>
      <c r="J47" s="67">
        <v>26</v>
      </c>
      <c r="K47" s="73">
        <f t="shared" si="19"/>
        <v>9.7563172153969688</v>
      </c>
      <c r="L47" s="67">
        <v>20</v>
      </c>
      <c r="M47" s="73">
        <f t="shared" si="20"/>
        <v>7.5048593964592074</v>
      </c>
      <c r="N47" s="67">
        <v>13</v>
      </c>
      <c r="O47" s="73">
        <f t="shared" si="21"/>
        <v>4.8781586076984844</v>
      </c>
      <c r="P47" s="67">
        <v>16</v>
      </c>
      <c r="Q47" s="73">
        <f t="shared" si="22"/>
        <v>6.0038875171673656</v>
      </c>
      <c r="R47" s="67">
        <v>14</v>
      </c>
      <c r="S47" s="73">
        <f t="shared" si="23"/>
        <v>5.2534015775214451</v>
      </c>
      <c r="T47" s="67">
        <v>12</v>
      </c>
      <c r="U47" s="73">
        <f t="shared" si="24"/>
        <v>4.5029156378755246</v>
      </c>
      <c r="V47" s="67">
        <v>7</v>
      </c>
      <c r="W47" s="73">
        <f t="shared" si="25"/>
        <v>2.6267007887607225</v>
      </c>
      <c r="X47" s="75">
        <v>15</v>
      </c>
      <c r="Y47" s="73">
        <f t="shared" si="26"/>
        <v>5.6286445473444058</v>
      </c>
      <c r="Z47" s="75">
        <v>14</v>
      </c>
      <c r="AA47" s="73">
        <f t="shared" si="27"/>
        <v>5.2534015775214451</v>
      </c>
      <c r="AB47" s="67">
        <v>55</v>
      </c>
      <c r="AC47" s="73">
        <f t="shared" si="28"/>
        <v>20.638363340262821</v>
      </c>
      <c r="AD47" s="64"/>
      <c r="AE47" s="64"/>
      <c r="AF47" s="61"/>
      <c r="AG47" s="36" t="s">
        <v>221</v>
      </c>
      <c r="AH47" s="42">
        <v>266494</v>
      </c>
    </row>
    <row r="48" spans="1:34" ht="12.9" customHeight="1" x14ac:dyDescent="0.25">
      <c r="A48" s="70" t="s">
        <v>221</v>
      </c>
      <c r="B48" s="74">
        <f t="shared" si="14"/>
        <v>117</v>
      </c>
      <c r="C48" s="73">
        <f t="shared" si="15"/>
        <v>145.17389847753529</v>
      </c>
      <c r="D48" s="66">
        <v>9</v>
      </c>
      <c r="E48" s="77">
        <f t="shared" si="16"/>
        <v>11.167222959810404</v>
      </c>
      <c r="F48" s="66">
        <v>30</v>
      </c>
      <c r="G48" s="77">
        <f t="shared" si="17"/>
        <v>37.224076532701346</v>
      </c>
      <c r="H48" s="66">
        <v>11</v>
      </c>
      <c r="I48" s="77">
        <f t="shared" si="18"/>
        <v>13.648828061990496</v>
      </c>
      <c r="J48" s="66">
        <v>11</v>
      </c>
      <c r="K48" s="77">
        <f t="shared" si="19"/>
        <v>13.648828061990496</v>
      </c>
      <c r="L48" s="66">
        <v>8</v>
      </c>
      <c r="M48" s="77">
        <f t="shared" si="20"/>
        <v>9.9264204087203609</v>
      </c>
      <c r="N48" s="66">
        <v>2</v>
      </c>
      <c r="O48" s="77">
        <f t="shared" si="21"/>
        <v>2.4816051021800902</v>
      </c>
      <c r="P48" s="66">
        <v>8</v>
      </c>
      <c r="Q48" s="77">
        <f t="shared" si="22"/>
        <v>9.9264204087203609</v>
      </c>
      <c r="R48" s="66">
        <v>6</v>
      </c>
      <c r="S48" s="77">
        <f t="shared" si="23"/>
        <v>7.4448153065402707</v>
      </c>
      <c r="T48" s="66">
        <v>3</v>
      </c>
      <c r="U48" s="77">
        <f t="shared" si="24"/>
        <v>3.7224076532701353</v>
      </c>
      <c r="V48" s="66">
        <v>3</v>
      </c>
      <c r="W48" s="77">
        <f t="shared" si="25"/>
        <v>3.7224076532701353</v>
      </c>
      <c r="X48" s="78">
        <v>3</v>
      </c>
      <c r="Y48" s="77">
        <f t="shared" si="26"/>
        <v>3.7224076532701353</v>
      </c>
      <c r="Z48" s="78">
        <v>5</v>
      </c>
      <c r="AA48" s="77">
        <f t="shared" si="27"/>
        <v>6.2040127554502247</v>
      </c>
      <c r="AB48" s="66">
        <v>18</v>
      </c>
      <c r="AC48" s="77">
        <f t="shared" si="28"/>
        <v>22.334445919620808</v>
      </c>
      <c r="AD48" s="79"/>
      <c r="AE48" s="79"/>
      <c r="AF48" s="76"/>
      <c r="AG48" s="32" t="s">
        <v>185</v>
      </c>
      <c r="AH48" s="80">
        <v>80593</v>
      </c>
    </row>
    <row r="49" spans="1:34" ht="12.9" customHeight="1" x14ac:dyDescent="0.25">
      <c r="A49" s="70" t="s">
        <v>222</v>
      </c>
      <c r="B49" s="74">
        <f t="shared" si="14"/>
        <v>41</v>
      </c>
      <c r="C49" s="73">
        <f t="shared" si="15"/>
        <v>132.71185343432381</v>
      </c>
      <c r="D49" s="66">
        <v>1</v>
      </c>
      <c r="E49" s="77">
        <f t="shared" si="16"/>
        <v>3.2368744740078981</v>
      </c>
      <c r="F49" s="66">
        <v>7</v>
      </c>
      <c r="G49" s="77">
        <f t="shared" si="17"/>
        <v>22.658121318055287</v>
      </c>
      <c r="H49" s="66">
        <v>9</v>
      </c>
      <c r="I49" s="77">
        <f t="shared" si="18"/>
        <v>29.131870266071079</v>
      </c>
      <c r="J49" s="66">
        <v>5</v>
      </c>
      <c r="K49" s="77">
        <f t="shared" si="19"/>
        <v>16.18437237003949</v>
      </c>
      <c r="L49" s="66">
        <v>0</v>
      </c>
      <c r="M49" s="77">
        <f t="shared" si="20"/>
        <v>0</v>
      </c>
      <c r="N49" s="66">
        <v>2</v>
      </c>
      <c r="O49" s="77">
        <f t="shared" si="21"/>
        <v>6.4737489480157961</v>
      </c>
      <c r="P49" s="66">
        <v>2</v>
      </c>
      <c r="Q49" s="77">
        <f t="shared" si="22"/>
        <v>6.4737489480157961</v>
      </c>
      <c r="R49" s="66">
        <v>1</v>
      </c>
      <c r="S49" s="77">
        <f t="shared" si="23"/>
        <v>3.2368744740078981</v>
      </c>
      <c r="T49" s="66">
        <v>3</v>
      </c>
      <c r="U49" s="77">
        <f t="shared" si="24"/>
        <v>9.7106234220236942</v>
      </c>
      <c r="V49" s="66">
        <v>0</v>
      </c>
      <c r="W49" s="77">
        <f t="shared" si="25"/>
        <v>0</v>
      </c>
      <c r="X49" s="78">
        <v>4</v>
      </c>
      <c r="Y49" s="77">
        <f t="shared" si="26"/>
        <v>12.947497896031592</v>
      </c>
      <c r="Z49" s="78">
        <v>1</v>
      </c>
      <c r="AA49" s="77">
        <f t="shared" si="27"/>
        <v>3.2368744740078981</v>
      </c>
      <c r="AB49" s="66">
        <v>6</v>
      </c>
      <c r="AC49" s="77">
        <f t="shared" si="28"/>
        <v>19.421246844047388</v>
      </c>
      <c r="AD49" s="79"/>
      <c r="AE49" s="79"/>
      <c r="AF49" s="61"/>
      <c r="AG49" s="32" t="s">
        <v>222</v>
      </c>
      <c r="AH49" s="80">
        <v>30894</v>
      </c>
    </row>
    <row r="50" spans="1:34" ht="12.9" customHeight="1" x14ac:dyDescent="0.25">
      <c r="A50" s="70" t="s">
        <v>223</v>
      </c>
      <c r="B50" s="74">
        <f t="shared" si="14"/>
        <v>61</v>
      </c>
      <c r="C50" s="73">
        <f t="shared" si="15"/>
        <v>111.46845990790146</v>
      </c>
      <c r="D50" s="66">
        <v>9</v>
      </c>
      <c r="E50" s="77">
        <f t="shared" si="16"/>
        <v>16.446166215919888</v>
      </c>
      <c r="F50" s="66">
        <v>10</v>
      </c>
      <c r="G50" s="77">
        <f t="shared" si="17"/>
        <v>18.273518017688765</v>
      </c>
      <c r="H50" s="66">
        <v>10</v>
      </c>
      <c r="I50" s="77">
        <f t="shared" si="18"/>
        <v>18.273518017688765</v>
      </c>
      <c r="J50" s="66">
        <v>4</v>
      </c>
      <c r="K50" s="77">
        <f t="shared" si="19"/>
        <v>7.3094072070755063</v>
      </c>
      <c r="L50" s="66">
        <v>3</v>
      </c>
      <c r="M50" s="77">
        <f t="shared" si="20"/>
        <v>5.4820554053066299</v>
      </c>
      <c r="N50" s="66">
        <v>4</v>
      </c>
      <c r="O50" s="77">
        <f t="shared" si="21"/>
        <v>7.3094072070755063</v>
      </c>
      <c r="P50" s="66">
        <v>2</v>
      </c>
      <c r="Q50" s="77">
        <f t="shared" si="22"/>
        <v>3.6547036035377531</v>
      </c>
      <c r="R50" s="66">
        <v>1</v>
      </c>
      <c r="S50" s="77">
        <f t="shared" si="23"/>
        <v>1.8273518017688766</v>
      </c>
      <c r="T50" s="66">
        <v>1</v>
      </c>
      <c r="U50" s="77">
        <f t="shared" si="24"/>
        <v>1.8273518017688766</v>
      </c>
      <c r="V50" s="66">
        <v>1</v>
      </c>
      <c r="W50" s="77">
        <f t="shared" si="25"/>
        <v>1.8273518017688766</v>
      </c>
      <c r="X50" s="78">
        <v>1</v>
      </c>
      <c r="Y50" s="77">
        <f t="shared" si="26"/>
        <v>1.8273518017688766</v>
      </c>
      <c r="Z50" s="78">
        <v>1</v>
      </c>
      <c r="AA50" s="77">
        <f t="shared" si="27"/>
        <v>1.8273518017688766</v>
      </c>
      <c r="AB50" s="66">
        <v>14</v>
      </c>
      <c r="AC50" s="77">
        <f t="shared" si="28"/>
        <v>25.582925224764271</v>
      </c>
      <c r="AD50" s="79"/>
      <c r="AE50" s="79"/>
      <c r="AF50" s="61"/>
      <c r="AG50" s="32" t="s">
        <v>223</v>
      </c>
      <c r="AH50" s="80">
        <v>54724</v>
      </c>
    </row>
    <row r="51" spans="1:34" ht="12.9" customHeight="1" x14ac:dyDescent="0.25">
      <c r="A51" s="70" t="s">
        <v>224</v>
      </c>
      <c r="B51" s="74">
        <f t="shared" si="14"/>
        <v>13</v>
      </c>
      <c r="C51" s="73">
        <f t="shared" si="15"/>
        <v>156.96691620381552</v>
      </c>
      <c r="D51" s="66">
        <v>3</v>
      </c>
      <c r="E51" s="77">
        <f t="shared" si="16"/>
        <v>36.223134508572805</v>
      </c>
      <c r="F51" s="66">
        <v>1</v>
      </c>
      <c r="G51" s="77">
        <f t="shared" si="17"/>
        <v>12.07437816952427</v>
      </c>
      <c r="H51" s="66">
        <v>2</v>
      </c>
      <c r="I51" s="77">
        <f t="shared" si="18"/>
        <v>24.148756339048539</v>
      </c>
      <c r="J51" s="66">
        <v>0</v>
      </c>
      <c r="K51" s="77">
        <f t="shared" si="19"/>
        <v>0</v>
      </c>
      <c r="L51" s="66">
        <v>0</v>
      </c>
      <c r="M51" s="77">
        <f t="shared" si="20"/>
        <v>0</v>
      </c>
      <c r="N51" s="66">
        <v>0</v>
      </c>
      <c r="O51" s="77">
        <f t="shared" si="21"/>
        <v>0</v>
      </c>
      <c r="P51" s="66">
        <v>0</v>
      </c>
      <c r="Q51" s="77">
        <f t="shared" si="22"/>
        <v>0</v>
      </c>
      <c r="R51" s="66">
        <v>1</v>
      </c>
      <c r="S51" s="77">
        <f t="shared" si="23"/>
        <v>12.07437816952427</v>
      </c>
      <c r="T51" s="66">
        <v>1</v>
      </c>
      <c r="U51" s="77">
        <f t="shared" si="24"/>
        <v>12.07437816952427</v>
      </c>
      <c r="V51" s="66">
        <v>0</v>
      </c>
      <c r="W51" s="77">
        <f t="shared" si="25"/>
        <v>0</v>
      </c>
      <c r="X51" s="78">
        <v>1</v>
      </c>
      <c r="Y51" s="77">
        <f t="shared" si="26"/>
        <v>12.07437816952427</v>
      </c>
      <c r="Z51" s="78">
        <v>2</v>
      </c>
      <c r="AA51" s="77">
        <f t="shared" si="27"/>
        <v>24.148756339048539</v>
      </c>
      <c r="AB51" s="66">
        <v>2</v>
      </c>
      <c r="AC51" s="77">
        <f t="shared" si="28"/>
        <v>24.148756339048539</v>
      </c>
      <c r="AD51" s="79"/>
      <c r="AE51" s="79"/>
      <c r="AF51" s="61"/>
      <c r="AG51" s="32" t="s">
        <v>224</v>
      </c>
      <c r="AH51" s="80">
        <v>8282</v>
      </c>
    </row>
    <row r="52" spans="1:34" ht="12.9" customHeight="1" x14ac:dyDescent="0.25">
      <c r="A52" s="70" t="s">
        <v>225</v>
      </c>
      <c r="B52" s="74">
        <f t="shared" si="14"/>
        <v>72</v>
      </c>
      <c r="C52" s="73">
        <f t="shared" si="15"/>
        <v>193.94984241575304</v>
      </c>
      <c r="D52" s="66">
        <v>26</v>
      </c>
      <c r="E52" s="77">
        <f t="shared" si="16"/>
        <v>70.037443094577483</v>
      </c>
      <c r="F52" s="66">
        <v>12</v>
      </c>
      <c r="G52" s="77">
        <f t="shared" si="17"/>
        <v>32.324973735958835</v>
      </c>
      <c r="H52" s="66">
        <v>6</v>
      </c>
      <c r="I52" s="77">
        <f t="shared" si="18"/>
        <v>16.162486867979418</v>
      </c>
      <c r="J52" s="66">
        <v>3</v>
      </c>
      <c r="K52" s="77">
        <f t="shared" si="19"/>
        <v>8.0812434339897088</v>
      </c>
      <c r="L52" s="66">
        <v>5</v>
      </c>
      <c r="M52" s="77">
        <f t="shared" si="20"/>
        <v>13.468739056649516</v>
      </c>
      <c r="N52" s="66">
        <v>2</v>
      </c>
      <c r="O52" s="77">
        <f t="shared" si="21"/>
        <v>5.3874956226598067</v>
      </c>
      <c r="P52" s="66">
        <v>2</v>
      </c>
      <c r="Q52" s="77">
        <f t="shared" si="22"/>
        <v>5.3874956226598067</v>
      </c>
      <c r="R52" s="66">
        <v>2</v>
      </c>
      <c r="S52" s="77">
        <f t="shared" si="23"/>
        <v>5.3874956226598067</v>
      </c>
      <c r="T52" s="66">
        <v>2</v>
      </c>
      <c r="U52" s="77">
        <f t="shared" si="24"/>
        <v>5.3874956226598067</v>
      </c>
      <c r="V52" s="66">
        <v>1</v>
      </c>
      <c r="W52" s="77">
        <f t="shared" si="25"/>
        <v>2.6937478113299034</v>
      </c>
      <c r="X52" s="78">
        <v>0</v>
      </c>
      <c r="Y52" s="77">
        <f t="shared" si="26"/>
        <v>0</v>
      </c>
      <c r="Z52" s="78">
        <v>2</v>
      </c>
      <c r="AA52" s="77">
        <f t="shared" si="27"/>
        <v>5.3874956226598067</v>
      </c>
      <c r="AB52" s="66">
        <v>9</v>
      </c>
      <c r="AC52" s="77">
        <f t="shared" si="28"/>
        <v>24.24373030196913</v>
      </c>
      <c r="AD52" s="79"/>
      <c r="AE52" s="79"/>
      <c r="AF52" s="61"/>
      <c r="AG52" s="32" t="s">
        <v>225</v>
      </c>
      <c r="AH52" s="80">
        <v>37123</v>
      </c>
    </row>
    <row r="53" spans="1:34" ht="12.9" customHeight="1" x14ac:dyDescent="0.25">
      <c r="A53" s="70" t="s">
        <v>226</v>
      </c>
      <c r="B53" s="74">
        <f t="shared" si="14"/>
        <v>8</v>
      </c>
      <c r="C53" s="73">
        <f t="shared" si="15"/>
        <v>104.28888019814886</v>
      </c>
      <c r="D53" s="66">
        <v>0</v>
      </c>
      <c r="E53" s="77">
        <f t="shared" si="16"/>
        <v>0</v>
      </c>
      <c r="F53" s="66">
        <v>0</v>
      </c>
      <c r="G53" s="77">
        <f t="shared" si="17"/>
        <v>0</v>
      </c>
      <c r="H53" s="66">
        <v>1</v>
      </c>
      <c r="I53" s="77">
        <f t="shared" si="18"/>
        <v>13.036110024768607</v>
      </c>
      <c r="J53" s="66">
        <v>2</v>
      </c>
      <c r="K53" s="77">
        <f t="shared" si="19"/>
        <v>26.072220049537215</v>
      </c>
      <c r="L53" s="66">
        <v>1</v>
      </c>
      <c r="M53" s="77">
        <f t="shared" si="20"/>
        <v>13.036110024768607</v>
      </c>
      <c r="N53" s="66">
        <v>1</v>
      </c>
      <c r="O53" s="77">
        <f t="shared" si="21"/>
        <v>13.036110024768607</v>
      </c>
      <c r="P53" s="66">
        <v>0</v>
      </c>
      <c r="Q53" s="77">
        <f t="shared" si="22"/>
        <v>0</v>
      </c>
      <c r="R53" s="66">
        <v>2</v>
      </c>
      <c r="S53" s="77">
        <f t="shared" si="23"/>
        <v>26.072220049537215</v>
      </c>
      <c r="T53" s="66">
        <v>0</v>
      </c>
      <c r="U53" s="77">
        <f t="shared" si="24"/>
        <v>0</v>
      </c>
      <c r="V53" s="66">
        <v>0</v>
      </c>
      <c r="W53" s="77">
        <f t="shared" si="25"/>
        <v>0</v>
      </c>
      <c r="X53" s="78">
        <v>0</v>
      </c>
      <c r="Y53" s="77">
        <f t="shared" si="26"/>
        <v>0</v>
      </c>
      <c r="Z53" s="78">
        <v>0</v>
      </c>
      <c r="AA53" s="77">
        <f t="shared" si="27"/>
        <v>0</v>
      </c>
      <c r="AB53" s="66">
        <v>1</v>
      </c>
      <c r="AC53" s="77">
        <f t="shared" si="28"/>
        <v>13.036110024768607</v>
      </c>
      <c r="AD53" s="79"/>
      <c r="AE53" s="79"/>
      <c r="AF53" s="61"/>
      <c r="AG53" s="32" t="s">
        <v>226</v>
      </c>
      <c r="AH53" s="80">
        <v>7671</v>
      </c>
    </row>
    <row r="54" spans="1:34" ht="12.9" customHeight="1" x14ac:dyDescent="0.25">
      <c r="A54" s="70" t="s">
        <v>227</v>
      </c>
      <c r="B54" s="74">
        <f t="shared" si="14"/>
        <v>28</v>
      </c>
      <c r="C54" s="73">
        <f t="shared" si="15"/>
        <v>115.17420097898071</v>
      </c>
      <c r="D54" s="66">
        <v>4</v>
      </c>
      <c r="E54" s="77">
        <f t="shared" si="16"/>
        <v>16.453457282711529</v>
      </c>
      <c r="F54" s="66">
        <v>7</v>
      </c>
      <c r="G54" s="77">
        <f t="shared" si="17"/>
        <v>28.793550244745177</v>
      </c>
      <c r="H54" s="66">
        <v>5</v>
      </c>
      <c r="I54" s="77">
        <f t="shared" si="18"/>
        <v>20.56682160338941</v>
      </c>
      <c r="J54" s="66">
        <v>1</v>
      </c>
      <c r="K54" s="77">
        <f t="shared" si="19"/>
        <v>4.1133643206778823</v>
      </c>
      <c r="L54" s="66">
        <v>2</v>
      </c>
      <c r="M54" s="77">
        <f t="shared" si="20"/>
        <v>8.2267286413557645</v>
      </c>
      <c r="N54" s="66">
        <v>0</v>
      </c>
      <c r="O54" s="77">
        <f t="shared" si="21"/>
        <v>0</v>
      </c>
      <c r="P54" s="66">
        <v>1</v>
      </c>
      <c r="Q54" s="77">
        <f t="shared" si="22"/>
        <v>4.1133643206778823</v>
      </c>
      <c r="R54" s="66">
        <v>0</v>
      </c>
      <c r="S54" s="77">
        <f t="shared" si="23"/>
        <v>0</v>
      </c>
      <c r="T54" s="66">
        <v>1</v>
      </c>
      <c r="U54" s="77">
        <f t="shared" si="24"/>
        <v>4.1133643206778823</v>
      </c>
      <c r="V54" s="66">
        <v>1</v>
      </c>
      <c r="W54" s="77">
        <f t="shared" si="25"/>
        <v>4.1133643206778823</v>
      </c>
      <c r="X54" s="78">
        <v>2</v>
      </c>
      <c r="Y54" s="77">
        <f t="shared" si="26"/>
        <v>8.2267286413557645</v>
      </c>
      <c r="Z54" s="78">
        <v>2</v>
      </c>
      <c r="AA54" s="77">
        <f t="shared" si="27"/>
        <v>8.2267286413557645</v>
      </c>
      <c r="AB54" s="66">
        <v>2</v>
      </c>
      <c r="AC54" s="77">
        <f t="shared" si="28"/>
        <v>8.2267286413557645</v>
      </c>
      <c r="AD54" s="79"/>
      <c r="AE54" s="79"/>
      <c r="AF54" s="61"/>
      <c r="AG54" s="32" t="s">
        <v>227</v>
      </c>
      <c r="AH54" s="80">
        <v>24311</v>
      </c>
    </row>
    <row r="55" spans="1:34" ht="12.9" customHeight="1" x14ac:dyDescent="0.25">
      <c r="A55" s="70" t="s">
        <v>228</v>
      </c>
      <c r="B55" s="74">
        <f t="shared" si="14"/>
        <v>31</v>
      </c>
      <c r="C55" s="73">
        <f t="shared" si="15"/>
        <v>135.3948287910552</v>
      </c>
      <c r="D55" s="66">
        <v>2</v>
      </c>
      <c r="E55" s="77">
        <f t="shared" si="16"/>
        <v>8.7351502445842062</v>
      </c>
      <c r="F55" s="66">
        <v>10</v>
      </c>
      <c r="G55" s="77">
        <f t="shared" si="17"/>
        <v>43.675751222921036</v>
      </c>
      <c r="H55" s="66">
        <v>4</v>
      </c>
      <c r="I55" s="77">
        <f t="shared" si="18"/>
        <v>17.470300489168412</v>
      </c>
      <c r="J55" s="66">
        <v>0</v>
      </c>
      <c r="K55" s="77">
        <f t="shared" si="19"/>
        <v>0</v>
      </c>
      <c r="L55" s="66">
        <v>1</v>
      </c>
      <c r="M55" s="77">
        <f t="shared" si="20"/>
        <v>4.3675751222921031</v>
      </c>
      <c r="N55" s="66">
        <v>2</v>
      </c>
      <c r="O55" s="77">
        <f t="shared" si="21"/>
        <v>8.7351502445842062</v>
      </c>
      <c r="P55" s="66">
        <v>1</v>
      </c>
      <c r="Q55" s="77">
        <f t="shared" si="22"/>
        <v>4.3675751222921031</v>
      </c>
      <c r="R55" s="66">
        <v>1</v>
      </c>
      <c r="S55" s="77">
        <f t="shared" si="23"/>
        <v>4.3675751222921031</v>
      </c>
      <c r="T55" s="66">
        <v>1</v>
      </c>
      <c r="U55" s="77">
        <f t="shared" si="24"/>
        <v>4.3675751222921031</v>
      </c>
      <c r="V55" s="66">
        <v>1</v>
      </c>
      <c r="W55" s="77">
        <f t="shared" si="25"/>
        <v>4.3675751222921031</v>
      </c>
      <c r="X55" s="78">
        <v>4</v>
      </c>
      <c r="Y55" s="77">
        <f t="shared" si="26"/>
        <v>17.470300489168412</v>
      </c>
      <c r="Z55" s="78">
        <v>1</v>
      </c>
      <c r="AA55" s="77">
        <f t="shared" si="27"/>
        <v>4.3675751222921031</v>
      </c>
      <c r="AB55" s="66">
        <v>3</v>
      </c>
      <c r="AC55" s="77">
        <f t="shared" si="28"/>
        <v>13.10272536687631</v>
      </c>
      <c r="AD55" s="79"/>
      <c r="AE55" s="79"/>
      <c r="AF55" s="61"/>
      <c r="AG55" s="32" t="s">
        <v>228</v>
      </c>
      <c r="AH55" s="80">
        <v>22896</v>
      </c>
    </row>
    <row r="56" spans="1:34" s="36" customFormat="1" ht="12.9" customHeight="1" x14ac:dyDescent="0.25">
      <c r="A56" s="72" t="s">
        <v>229</v>
      </c>
      <c r="B56" s="74">
        <f t="shared" si="14"/>
        <v>544</v>
      </c>
      <c r="C56" s="73">
        <f t="shared" si="15"/>
        <v>214.59566074950692</v>
      </c>
      <c r="D56" s="67">
        <v>141</v>
      </c>
      <c r="E56" s="73">
        <f t="shared" si="16"/>
        <v>55.621301775147927</v>
      </c>
      <c r="F56" s="67">
        <v>132</v>
      </c>
      <c r="G56" s="73">
        <f t="shared" si="17"/>
        <v>52.071005917159759</v>
      </c>
      <c r="H56" s="67">
        <v>27</v>
      </c>
      <c r="I56" s="73">
        <f t="shared" si="18"/>
        <v>10.650887573964498</v>
      </c>
      <c r="J56" s="67">
        <v>41</v>
      </c>
      <c r="K56" s="73">
        <f t="shared" si="19"/>
        <v>16.173570019723865</v>
      </c>
      <c r="L56" s="67">
        <v>14</v>
      </c>
      <c r="M56" s="73">
        <f t="shared" si="20"/>
        <v>5.5226824457593686</v>
      </c>
      <c r="N56" s="67">
        <v>19</v>
      </c>
      <c r="O56" s="73">
        <f t="shared" si="21"/>
        <v>7.4950690335305721</v>
      </c>
      <c r="P56" s="67">
        <v>15</v>
      </c>
      <c r="Q56" s="73">
        <f t="shared" si="22"/>
        <v>5.9171597633136095</v>
      </c>
      <c r="R56" s="67">
        <v>17</v>
      </c>
      <c r="S56" s="73">
        <f t="shared" si="23"/>
        <v>6.7061143984220912</v>
      </c>
      <c r="T56" s="67">
        <v>16</v>
      </c>
      <c r="U56" s="73">
        <f t="shared" si="24"/>
        <v>6.3116370808678504</v>
      </c>
      <c r="V56" s="67">
        <v>9</v>
      </c>
      <c r="W56" s="73">
        <f t="shared" si="25"/>
        <v>3.5502958579881656</v>
      </c>
      <c r="X56" s="75">
        <v>11</v>
      </c>
      <c r="Y56" s="73">
        <f t="shared" si="26"/>
        <v>4.3392504930966469</v>
      </c>
      <c r="Z56" s="75">
        <v>3</v>
      </c>
      <c r="AA56" s="73">
        <f t="shared" si="27"/>
        <v>1.1834319526627219</v>
      </c>
      <c r="AB56" s="67">
        <v>99</v>
      </c>
      <c r="AC56" s="73">
        <f t="shared" si="28"/>
        <v>39.053254437869825</v>
      </c>
      <c r="AD56" s="64"/>
      <c r="AE56" s="64"/>
      <c r="AF56" s="61"/>
      <c r="AG56" s="36" t="s">
        <v>229</v>
      </c>
      <c r="AH56" s="42">
        <v>253500</v>
      </c>
    </row>
    <row r="57" spans="1:34" ht="12.9" customHeight="1" x14ac:dyDescent="0.25">
      <c r="A57" s="70" t="s">
        <v>229</v>
      </c>
      <c r="B57" s="74">
        <f t="shared" si="14"/>
        <v>163</v>
      </c>
      <c r="C57" s="73">
        <f t="shared" si="15"/>
        <v>239.12915908690806</v>
      </c>
      <c r="D57" s="66">
        <v>45</v>
      </c>
      <c r="E57" s="77">
        <f t="shared" si="16"/>
        <v>66.017252508655588</v>
      </c>
      <c r="F57" s="66">
        <v>37</v>
      </c>
      <c r="G57" s="77">
        <f t="shared" si="17"/>
        <v>54.28085206267238</v>
      </c>
      <c r="H57" s="66">
        <v>7</v>
      </c>
      <c r="I57" s="77">
        <f t="shared" si="18"/>
        <v>10.269350390235315</v>
      </c>
      <c r="J57" s="66">
        <v>18</v>
      </c>
      <c r="K57" s="77">
        <f t="shared" si="19"/>
        <v>26.406901003462242</v>
      </c>
      <c r="L57" s="66">
        <v>2</v>
      </c>
      <c r="M57" s="77">
        <f t="shared" si="20"/>
        <v>2.9341001114958041</v>
      </c>
      <c r="N57" s="66">
        <v>5</v>
      </c>
      <c r="O57" s="77">
        <f t="shared" si="21"/>
        <v>7.33525027873951</v>
      </c>
      <c r="P57" s="66">
        <v>4</v>
      </c>
      <c r="Q57" s="77">
        <f t="shared" si="22"/>
        <v>5.8682002229916082</v>
      </c>
      <c r="R57" s="66">
        <v>2</v>
      </c>
      <c r="S57" s="77">
        <f t="shared" si="23"/>
        <v>2.9341001114958041</v>
      </c>
      <c r="T57" s="66">
        <v>5</v>
      </c>
      <c r="U57" s="77">
        <f t="shared" si="24"/>
        <v>7.33525027873951</v>
      </c>
      <c r="V57" s="66">
        <v>1</v>
      </c>
      <c r="W57" s="77">
        <f t="shared" si="25"/>
        <v>1.467050055747902</v>
      </c>
      <c r="X57" s="78">
        <v>5</v>
      </c>
      <c r="Y57" s="77">
        <f t="shared" si="26"/>
        <v>7.33525027873951</v>
      </c>
      <c r="Z57" s="78">
        <v>1</v>
      </c>
      <c r="AA57" s="77">
        <f t="shared" si="27"/>
        <v>1.467050055747902</v>
      </c>
      <c r="AB57" s="66">
        <v>31</v>
      </c>
      <c r="AC57" s="77">
        <f t="shared" si="28"/>
        <v>45.478551728184968</v>
      </c>
      <c r="AD57" s="79"/>
      <c r="AE57" s="79"/>
      <c r="AF57" s="76"/>
      <c r="AG57" s="32" t="s">
        <v>185</v>
      </c>
      <c r="AH57" s="80">
        <v>68164</v>
      </c>
    </row>
    <row r="58" spans="1:34" ht="12.9" customHeight="1" x14ac:dyDescent="0.25">
      <c r="A58" s="70" t="s">
        <v>230</v>
      </c>
      <c r="B58" s="74">
        <f t="shared" si="14"/>
        <v>56</v>
      </c>
      <c r="C58" s="73">
        <f t="shared" si="15"/>
        <v>247.43725698126548</v>
      </c>
      <c r="D58" s="66">
        <v>14</v>
      </c>
      <c r="E58" s="77">
        <f t="shared" si="16"/>
        <v>61.859314245316369</v>
      </c>
      <c r="F58" s="66">
        <v>15</v>
      </c>
      <c r="G58" s="77">
        <f t="shared" si="17"/>
        <v>66.2778366914104</v>
      </c>
      <c r="H58" s="66">
        <v>3</v>
      </c>
      <c r="I58" s="77">
        <f t="shared" si="18"/>
        <v>13.255567338282079</v>
      </c>
      <c r="J58" s="66">
        <v>2</v>
      </c>
      <c r="K58" s="77">
        <f t="shared" si="19"/>
        <v>8.837044892188052</v>
      </c>
      <c r="L58" s="66">
        <v>1</v>
      </c>
      <c r="M58" s="77">
        <f t="shared" si="20"/>
        <v>4.418522446094026</v>
      </c>
      <c r="N58" s="66">
        <v>0</v>
      </c>
      <c r="O58" s="77">
        <f t="shared" si="21"/>
        <v>0</v>
      </c>
      <c r="P58" s="66">
        <v>4</v>
      </c>
      <c r="Q58" s="77">
        <f t="shared" si="22"/>
        <v>17.674089784376104</v>
      </c>
      <c r="R58" s="66">
        <v>4</v>
      </c>
      <c r="S58" s="77">
        <f t="shared" si="23"/>
        <v>17.674089784376104</v>
      </c>
      <c r="T58" s="66">
        <v>0</v>
      </c>
      <c r="U58" s="77">
        <f t="shared" si="24"/>
        <v>0</v>
      </c>
      <c r="V58" s="66">
        <v>1</v>
      </c>
      <c r="W58" s="77">
        <f t="shared" si="25"/>
        <v>4.418522446094026</v>
      </c>
      <c r="X58" s="78">
        <v>0</v>
      </c>
      <c r="Y58" s="77">
        <f t="shared" si="26"/>
        <v>0</v>
      </c>
      <c r="Z58" s="78">
        <v>1</v>
      </c>
      <c r="AA58" s="77">
        <f t="shared" si="27"/>
        <v>4.418522446094026</v>
      </c>
      <c r="AB58" s="66">
        <v>11</v>
      </c>
      <c r="AC58" s="77">
        <f t="shared" si="28"/>
        <v>48.603746907034285</v>
      </c>
      <c r="AD58" s="79"/>
      <c r="AE58" s="79"/>
      <c r="AF58" s="61"/>
      <c r="AG58" s="32" t="s">
        <v>230</v>
      </c>
      <c r="AH58" s="80">
        <v>22632</v>
      </c>
    </row>
    <row r="59" spans="1:34" ht="12.9" customHeight="1" x14ac:dyDescent="0.25">
      <c r="A59" s="70" t="s">
        <v>231</v>
      </c>
      <c r="B59" s="74">
        <f t="shared" si="14"/>
        <v>68</v>
      </c>
      <c r="C59" s="73">
        <f t="shared" si="15"/>
        <v>284.59027370888089</v>
      </c>
      <c r="D59" s="66">
        <v>12</v>
      </c>
      <c r="E59" s="77">
        <f t="shared" si="16"/>
        <v>50.221813007449569</v>
      </c>
      <c r="F59" s="66">
        <v>25</v>
      </c>
      <c r="G59" s="77">
        <f t="shared" si="17"/>
        <v>104.62877709885326</v>
      </c>
      <c r="H59" s="66">
        <v>5</v>
      </c>
      <c r="I59" s="77">
        <f t="shared" si="18"/>
        <v>20.925755419770656</v>
      </c>
      <c r="J59" s="66">
        <v>3</v>
      </c>
      <c r="K59" s="77">
        <f t="shared" si="19"/>
        <v>12.555453251862392</v>
      </c>
      <c r="L59" s="66">
        <v>4</v>
      </c>
      <c r="M59" s="77">
        <f t="shared" si="20"/>
        <v>16.740604335816521</v>
      </c>
      <c r="N59" s="66">
        <v>1</v>
      </c>
      <c r="O59" s="77">
        <f t="shared" si="21"/>
        <v>4.1851510839541302</v>
      </c>
      <c r="P59" s="66">
        <v>0</v>
      </c>
      <c r="Q59" s="77">
        <f t="shared" si="22"/>
        <v>0</v>
      </c>
      <c r="R59" s="66">
        <v>2</v>
      </c>
      <c r="S59" s="77">
        <f t="shared" si="23"/>
        <v>8.3703021679082603</v>
      </c>
      <c r="T59" s="66">
        <v>4</v>
      </c>
      <c r="U59" s="77">
        <f t="shared" si="24"/>
        <v>16.740604335816521</v>
      </c>
      <c r="V59" s="66">
        <v>1</v>
      </c>
      <c r="W59" s="77">
        <f t="shared" si="25"/>
        <v>4.1851510839541302</v>
      </c>
      <c r="X59" s="78">
        <v>1</v>
      </c>
      <c r="Y59" s="77">
        <f t="shared" si="26"/>
        <v>4.1851510839541302</v>
      </c>
      <c r="Z59" s="78">
        <v>0</v>
      </c>
      <c r="AA59" s="77">
        <f t="shared" si="27"/>
        <v>0</v>
      </c>
      <c r="AB59" s="66">
        <v>10</v>
      </c>
      <c r="AC59" s="77">
        <f t="shared" si="28"/>
        <v>41.851510839541312</v>
      </c>
      <c r="AD59" s="79"/>
      <c r="AE59" s="79"/>
      <c r="AF59" s="61"/>
      <c r="AG59" s="32" t="s">
        <v>231</v>
      </c>
      <c r="AH59" s="80">
        <v>23894</v>
      </c>
    </row>
    <row r="60" spans="1:34" ht="12.9" customHeight="1" x14ac:dyDescent="0.25">
      <c r="A60" s="70" t="s">
        <v>232</v>
      </c>
      <c r="B60" s="74">
        <f t="shared" si="14"/>
        <v>37</v>
      </c>
      <c r="C60" s="73">
        <f t="shared" si="15"/>
        <v>179.56806600339723</v>
      </c>
      <c r="D60" s="66">
        <v>8</v>
      </c>
      <c r="E60" s="77">
        <f t="shared" si="16"/>
        <v>38.825527784518322</v>
      </c>
      <c r="F60" s="66">
        <v>8</v>
      </c>
      <c r="G60" s="77">
        <f t="shared" si="17"/>
        <v>38.825527784518322</v>
      </c>
      <c r="H60" s="66">
        <v>2</v>
      </c>
      <c r="I60" s="77">
        <f t="shared" si="18"/>
        <v>9.7063819461295804</v>
      </c>
      <c r="J60" s="66">
        <v>4</v>
      </c>
      <c r="K60" s="77">
        <f t="shared" si="19"/>
        <v>19.412763892259161</v>
      </c>
      <c r="L60" s="66">
        <v>0</v>
      </c>
      <c r="M60" s="77">
        <f t="shared" si="20"/>
        <v>0</v>
      </c>
      <c r="N60" s="66">
        <v>2</v>
      </c>
      <c r="O60" s="77">
        <f t="shared" si="21"/>
        <v>9.7063819461295804</v>
      </c>
      <c r="P60" s="66">
        <v>1</v>
      </c>
      <c r="Q60" s="77">
        <f t="shared" si="22"/>
        <v>4.8531909730647902</v>
      </c>
      <c r="R60" s="66">
        <v>1</v>
      </c>
      <c r="S60" s="77">
        <f t="shared" si="23"/>
        <v>4.8531909730647902</v>
      </c>
      <c r="T60" s="66">
        <v>1</v>
      </c>
      <c r="U60" s="77">
        <f t="shared" si="24"/>
        <v>4.8531909730647902</v>
      </c>
      <c r="V60" s="66">
        <v>1</v>
      </c>
      <c r="W60" s="77">
        <f t="shared" si="25"/>
        <v>4.8531909730647902</v>
      </c>
      <c r="X60" s="78">
        <v>1</v>
      </c>
      <c r="Y60" s="77">
        <f t="shared" si="26"/>
        <v>4.8531909730647902</v>
      </c>
      <c r="Z60" s="78">
        <v>0</v>
      </c>
      <c r="AA60" s="77">
        <f t="shared" si="27"/>
        <v>0</v>
      </c>
      <c r="AB60" s="66">
        <v>8</v>
      </c>
      <c r="AC60" s="77">
        <f t="shared" si="28"/>
        <v>38.825527784518322</v>
      </c>
      <c r="AD60" s="79"/>
      <c r="AE60" s="79"/>
      <c r="AF60" s="61"/>
      <c r="AG60" s="32" t="s">
        <v>232</v>
      </c>
      <c r="AH60" s="80">
        <v>20605</v>
      </c>
    </row>
    <row r="61" spans="1:34" ht="12.9" customHeight="1" x14ac:dyDescent="0.25">
      <c r="A61" s="70" t="s">
        <v>233</v>
      </c>
      <c r="B61" s="74">
        <f t="shared" si="14"/>
        <v>68</v>
      </c>
      <c r="C61" s="73">
        <f t="shared" si="15"/>
        <v>253.32488917036099</v>
      </c>
      <c r="D61" s="66">
        <v>20</v>
      </c>
      <c r="E61" s="77">
        <f t="shared" si="16"/>
        <v>74.507320344223814</v>
      </c>
      <c r="F61" s="66">
        <v>15</v>
      </c>
      <c r="G61" s="77">
        <f t="shared" si="17"/>
        <v>55.880490258167868</v>
      </c>
      <c r="H61" s="66">
        <v>1</v>
      </c>
      <c r="I61" s="77">
        <f t="shared" si="18"/>
        <v>3.7253660172111909</v>
      </c>
      <c r="J61" s="66">
        <v>6</v>
      </c>
      <c r="K61" s="77">
        <f t="shared" si="19"/>
        <v>22.352196103267147</v>
      </c>
      <c r="L61" s="66">
        <v>3</v>
      </c>
      <c r="M61" s="77">
        <f t="shared" si="20"/>
        <v>11.176098051633574</v>
      </c>
      <c r="N61" s="66">
        <v>3</v>
      </c>
      <c r="O61" s="77">
        <f t="shared" si="21"/>
        <v>11.176098051633574</v>
      </c>
      <c r="P61" s="66">
        <v>1</v>
      </c>
      <c r="Q61" s="77">
        <f t="shared" si="22"/>
        <v>3.7253660172111909</v>
      </c>
      <c r="R61" s="66">
        <v>1</v>
      </c>
      <c r="S61" s="77">
        <f t="shared" si="23"/>
        <v>3.7253660172111909</v>
      </c>
      <c r="T61" s="66">
        <v>3</v>
      </c>
      <c r="U61" s="77">
        <f t="shared" si="24"/>
        <v>11.176098051633574</v>
      </c>
      <c r="V61" s="66">
        <v>2</v>
      </c>
      <c r="W61" s="77">
        <f t="shared" si="25"/>
        <v>7.4507320344223817</v>
      </c>
      <c r="X61" s="78">
        <v>2</v>
      </c>
      <c r="Y61" s="77">
        <f t="shared" si="26"/>
        <v>7.4507320344223817</v>
      </c>
      <c r="Z61" s="78">
        <v>0</v>
      </c>
      <c r="AA61" s="77">
        <f t="shared" si="27"/>
        <v>0</v>
      </c>
      <c r="AB61" s="66">
        <v>11</v>
      </c>
      <c r="AC61" s="77">
        <f t="shared" si="28"/>
        <v>40.9790261893231</v>
      </c>
      <c r="AD61" s="79"/>
      <c r="AE61" s="79"/>
      <c r="AF61" s="61"/>
      <c r="AG61" s="32" t="s">
        <v>233</v>
      </c>
      <c r="AH61" s="80">
        <v>26843</v>
      </c>
    </row>
    <row r="62" spans="1:34" ht="12.9" customHeight="1" x14ac:dyDescent="0.25">
      <c r="A62" s="70" t="s">
        <v>234</v>
      </c>
      <c r="B62" s="74">
        <f t="shared" si="14"/>
        <v>20</v>
      </c>
      <c r="C62" s="73">
        <f t="shared" si="15"/>
        <v>176.11835153222964</v>
      </c>
      <c r="D62" s="66">
        <v>6</v>
      </c>
      <c r="E62" s="77">
        <f t="shared" si="16"/>
        <v>52.835505459668894</v>
      </c>
      <c r="F62" s="66">
        <v>3</v>
      </c>
      <c r="G62" s="77">
        <f t="shared" si="17"/>
        <v>26.417752729834447</v>
      </c>
      <c r="H62" s="66">
        <v>0</v>
      </c>
      <c r="I62" s="77">
        <f t="shared" si="18"/>
        <v>0</v>
      </c>
      <c r="J62" s="66">
        <v>4</v>
      </c>
      <c r="K62" s="77">
        <f t="shared" si="19"/>
        <v>35.223670306445932</v>
      </c>
      <c r="L62" s="66">
        <v>0</v>
      </c>
      <c r="M62" s="77">
        <f t="shared" si="20"/>
        <v>0</v>
      </c>
      <c r="N62" s="66">
        <v>0</v>
      </c>
      <c r="O62" s="77">
        <f t="shared" si="21"/>
        <v>0</v>
      </c>
      <c r="P62" s="66">
        <v>1</v>
      </c>
      <c r="Q62" s="77">
        <f t="shared" si="22"/>
        <v>8.805917576611483</v>
      </c>
      <c r="R62" s="66">
        <v>0</v>
      </c>
      <c r="S62" s="77">
        <f t="shared" si="23"/>
        <v>0</v>
      </c>
      <c r="T62" s="66">
        <v>1</v>
      </c>
      <c r="U62" s="77">
        <f t="shared" si="24"/>
        <v>8.805917576611483</v>
      </c>
      <c r="V62" s="66">
        <v>0</v>
      </c>
      <c r="W62" s="77">
        <f t="shared" si="25"/>
        <v>0</v>
      </c>
      <c r="X62" s="78">
        <v>1</v>
      </c>
      <c r="Y62" s="77">
        <f t="shared" si="26"/>
        <v>8.805917576611483</v>
      </c>
      <c r="Z62" s="78">
        <v>0</v>
      </c>
      <c r="AA62" s="77">
        <f t="shared" si="27"/>
        <v>0</v>
      </c>
      <c r="AB62" s="66">
        <v>4</v>
      </c>
      <c r="AC62" s="77">
        <f t="shared" si="28"/>
        <v>35.223670306445932</v>
      </c>
      <c r="AD62" s="79"/>
      <c r="AE62" s="79"/>
      <c r="AF62" s="61"/>
      <c r="AG62" s="32" t="s">
        <v>234</v>
      </c>
      <c r="AH62" s="80">
        <v>11356</v>
      </c>
    </row>
    <row r="63" spans="1:34" ht="12.9" customHeight="1" x14ac:dyDescent="0.25">
      <c r="A63" s="70" t="s">
        <v>235</v>
      </c>
      <c r="B63" s="74">
        <f t="shared" si="14"/>
        <v>30</v>
      </c>
      <c r="C63" s="73">
        <f t="shared" si="15"/>
        <v>232.68440238889318</v>
      </c>
      <c r="D63" s="66">
        <v>8</v>
      </c>
      <c r="E63" s="77">
        <f t="shared" si="16"/>
        <v>62.04917397037152</v>
      </c>
      <c r="F63" s="66">
        <v>5</v>
      </c>
      <c r="G63" s="77">
        <f t="shared" si="17"/>
        <v>38.780733731482201</v>
      </c>
      <c r="H63" s="66">
        <v>3</v>
      </c>
      <c r="I63" s="77">
        <f t="shared" si="18"/>
        <v>23.268440238889319</v>
      </c>
      <c r="J63" s="66">
        <v>1</v>
      </c>
      <c r="K63" s="77">
        <f t="shared" si="19"/>
        <v>7.75614674629644</v>
      </c>
      <c r="L63" s="66">
        <v>0</v>
      </c>
      <c r="M63" s="77">
        <f t="shared" si="20"/>
        <v>0</v>
      </c>
      <c r="N63" s="66">
        <v>3</v>
      </c>
      <c r="O63" s="77">
        <f t="shared" si="21"/>
        <v>23.268440238889319</v>
      </c>
      <c r="P63" s="66">
        <v>1</v>
      </c>
      <c r="Q63" s="77">
        <f t="shared" si="22"/>
        <v>7.75614674629644</v>
      </c>
      <c r="R63" s="66">
        <v>1</v>
      </c>
      <c r="S63" s="77">
        <f t="shared" si="23"/>
        <v>7.75614674629644</v>
      </c>
      <c r="T63" s="66">
        <v>0</v>
      </c>
      <c r="U63" s="77">
        <f t="shared" si="24"/>
        <v>0</v>
      </c>
      <c r="V63" s="66">
        <v>0</v>
      </c>
      <c r="W63" s="77">
        <f t="shared" si="25"/>
        <v>0</v>
      </c>
      <c r="X63" s="78">
        <v>0</v>
      </c>
      <c r="Y63" s="77">
        <f t="shared" si="26"/>
        <v>0</v>
      </c>
      <c r="Z63" s="78">
        <v>0</v>
      </c>
      <c r="AA63" s="77">
        <f t="shared" si="27"/>
        <v>0</v>
      </c>
      <c r="AB63" s="66">
        <v>8</v>
      </c>
      <c r="AC63" s="77">
        <f t="shared" si="28"/>
        <v>62.04917397037152</v>
      </c>
      <c r="AD63" s="79"/>
      <c r="AE63" s="79"/>
      <c r="AF63" s="61"/>
      <c r="AG63" s="32" t="s">
        <v>235</v>
      </c>
      <c r="AH63" s="80">
        <v>12893</v>
      </c>
    </row>
    <row r="64" spans="1:34" ht="12.9" customHeight="1" x14ac:dyDescent="0.25">
      <c r="A64" s="70" t="s">
        <v>236</v>
      </c>
      <c r="B64" s="74">
        <f t="shared" si="14"/>
        <v>37</v>
      </c>
      <c r="C64" s="73">
        <f t="shared" si="15"/>
        <v>307.79469262124616</v>
      </c>
      <c r="D64" s="66">
        <v>10</v>
      </c>
      <c r="E64" s="77">
        <f t="shared" si="16"/>
        <v>83.187754762498955</v>
      </c>
      <c r="F64" s="66">
        <v>10</v>
      </c>
      <c r="G64" s="77">
        <f t="shared" si="17"/>
        <v>83.187754762498955</v>
      </c>
      <c r="H64" s="66">
        <v>4</v>
      </c>
      <c r="I64" s="77">
        <f t="shared" si="18"/>
        <v>33.275101904999588</v>
      </c>
      <c r="J64" s="66">
        <v>2</v>
      </c>
      <c r="K64" s="77">
        <f t="shared" si="19"/>
        <v>16.637550952499794</v>
      </c>
      <c r="L64" s="66">
        <v>2</v>
      </c>
      <c r="M64" s="77">
        <f t="shared" si="20"/>
        <v>16.637550952499794</v>
      </c>
      <c r="N64" s="66">
        <v>2</v>
      </c>
      <c r="O64" s="77">
        <f t="shared" si="21"/>
        <v>16.637550952499794</v>
      </c>
      <c r="P64" s="66">
        <v>0</v>
      </c>
      <c r="Q64" s="77">
        <f t="shared" si="22"/>
        <v>0</v>
      </c>
      <c r="R64" s="66">
        <v>2</v>
      </c>
      <c r="S64" s="77">
        <f t="shared" si="23"/>
        <v>16.637550952499794</v>
      </c>
      <c r="T64" s="66">
        <v>0</v>
      </c>
      <c r="U64" s="77">
        <f t="shared" si="24"/>
        <v>0</v>
      </c>
      <c r="V64" s="66">
        <v>0</v>
      </c>
      <c r="W64" s="77">
        <f t="shared" si="25"/>
        <v>0</v>
      </c>
      <c r="X64" s="78">
        <v>0</v>
      </c>
      <c r="Y64" s="77">
        <f t="shared" si="26"/>
        <v>0</v>
      </c>
      <c r="Z64" s="78">
        <v>0</v>
      </c>
      <c r="AA64" s="77">
        <f t="shared" si="27"/>
        <v>0</v>
      </c>
      <c r="AB64" s="66">
        <v>5</v>
      </c>
      <c r="AC64" s="77">
        <f t="shared" si="28"/>
        <v>41.593877381249477</v>
      </c>
      <c r="AD64" s="79"/>
      <c r="AE64" s="79"/>
      <c r="AF64" s="61"/>
      <c r="AG64" s="32" t="s">
        <v>236</v>
      </c>
      <c r="AH64" s="80">
        <v>12021</v>
      </c>
    </row>
    <row r="65" spans="1:34" ht="12.9" customHeight="1" x14ac:dyDescent="0.25">
      <c r="A65" s="70" t="s">
        <v>237</v>
      </c>
      <c r="B65" s="74">
        <f t="shared" si="14"/>
        <v>29</v>
      </c>
      <c r="C65" s="73">
        <f t="shared" si="15"/>
        <v>192.30769230769232</v>
      </c>
      <c r="D65" s="66">
        <v>5</v>
      </c>
      <c r="E65" s="77">
        <f t="shared" si="16"/>
        <v>33.156498673740053</v>
      </c>
      <c r="F65" s="66">
        <v>11</v>
      </c>
      <c r="G65" s="77">
        <f t="shared" si="17"/>
        <v>72.944297082228118</v>
      </c>
      <c r="H65" s="66">
        <v>1</v>
      </c>
      <c r="I65" s="77">
        <f t="shared" si="18"/>
        <v>6.6312997347480103</v>
      </c>
      <c r="J65" s="66">
        <v>1</v>
      </c>
      <c r="K65" s="77">
        <f t="shared" si="19"/>
        <v>6.6312997347480103</v>
      </c>
      <c r="L65" s="66">
        <v>0</v>
      </c>
      <c r="M65" s="77">
        <f t="shared" si="20"/>
        <v>0</v>
      </c>
      <c r="N65" s="66">
        <v>1</v>
      </c>
      <c r="O65" s="77">
        <f t="shared" si="21"/>
        <v>6.6312997347480103</v>
      </c>
      <c r="P65" s="66">
        <v>0</v>
      </c>
      <c r="Q65" s="77">
        <f t="shared" si="22"/>
        <v>0</v>
      </c>
      <c r="R65" s="66">
        <v>1</v>
      </c>
      <c r="S65" s="77">
        <f t="shared" si="23"/>
        <v>6.6312997347480103</v>
      </c>
      <c r="T65" s="66">
        <v>1</v>
      </c>
      <c r="U65" s="77">
        <f t="shared" si="24"/>
        <v>6.6312997347480103</v>
      </c>
      <c r="V65" s="66">
        <v>3</v>
      </c>
      <c r="W65" s="77">
        <f t="shared" si="25"/>
        <v>19.893899204244033</v>
      </c>
      <c r="X65" s="78">
        <v>1</v>
      </c>
      <c r="Y65" s="77">
        <f t="shared" si="26"/>
        <v>6.6312997347480103</v>
      </c>
      <c r="Z65" s="78">
        <v>0</v>
      </c>
      <c r="AA65" s="77">
        <f t="shared" si="27"/>
        <v>0</v>
      </c>
      <c r="AB65" s="66">
        <v>4</v>
      </c>
      <c r="AC65" s="77">
        <f t="shared" si="28"/>
        <v>26.525198938992041</v>
      </c>
      <c r="AD65" s="79"/>
      <c r="AE65" s="79"/>
      <c r="AF65" s="61"/>
      <c r="AG65" s="32" t="s">
        <v>237</v>
      </c>
      <c r="AH65" s="80">
        <v>15080</v>
      </c>
    </row>
    <row r="66" spans="1:34" ht="12.9" customHeight="1" x14ac:dyDescent="0.25">
      <c r="A66" s="70" t="s">
        <v>238</v>
      </c>
      <c r="B66" s="74">
        <f t="shared" si="14"/>
        <v>36</v>
      </c>
      <c r="C66" s="73">
        <f t="shared" si="15"/>
        <v>89.973008097570727</v>
      </c>
      <c r="D66" s="66">
        <v>13</v>
      </c>
      <c r="E66" s="77">
        <f t="shared" si="16"/>
        <v>32.490252924122764</v>
      </c>
      <c r="F66" s="66">
        <v>3</v>
      </c>
      <c r="G66" s="77">
        <f t="shared" si="17"/>
        <v>7.4977506747975609</v>
      </c>
      <c r="H66" s="66">
        <v>1</v>
      </c>
      <c r="I66" s="77">
        <f t="shared" si="18"/>
        <v>2.4992502249325201</v>
      </c>
      <c r="J66" s="66">
        <v>0</v>
      </c>
      <c r="K66" s="77">
        <f t="shared" si="19"/>
        <v>0</v>
      </c>
      <c r="L66" s="66">
        <v>2</v>
      </c>
      <c r="M66" s="77">
        <f t="shared" si="20"/>
        <v>4.9985004498650403</v>
      </c>
      <c r="N66" s="66">
        <v>2</v>
      </c>
      <c r="O66" s="77">
        <f t="shared" si="21"/>
        <v>4.9985004498650403</v>
      </c>
      <c r="P66" s="66">
        <v>3</v>
      </c>
      <c r="Q66" s="77">
        <f t="shared" si="22"/>
        <v>7.4977506747975609</v>
      </c>
      <c r="R66" s="66">
        <v>3</v>
      </c>
      <c r="S66" s="77">
        <f t="shared" si="23"/>
        <v>7.4977506747975609</v>
      </c>
      <c r="T66" s="66">
        <v>1</v>
      </c>
      <c r="U66" s="77">
        <f t="shared" si="24"/>
        <v>2.4992502249325201</v>
      </c>
      <c r="V66" s="66">
        <v>0</v>
      </c>
      <c r="W66" s="77">
        <f t="shared" si="25"/>
        <v>0</v>
      </c>
      <c r="X66" s="78">
        <v>0</v>
      </c>
      <c r="Y66" s="77">
        <f t="shared" si="26"/>
        <v>0</v>
      </c>
      <c r="Z66" s="78">
        <v>1</v>
      </c>
      <c r="AA66" s="77">
        <f t="shared" si="27"/>
        <v>2.4992502249325201</v>
      </c>
      <c r="AB66" s="66">
        <v>7</v>
      </c>
      <c r="AC66" s="77">
        <f t="shared" si="28"/>
        <v>17.494751574527641</v>
      </c>
      <c r="AD66" s="79"/>
      <c r="AE66" s="79"/>
      <c r="AF66" s="61"/>
      <c r="AG66" s="32" t="s">
        <v>238</v>
      </c>
      <c r="AH66" s="80">
        <v>40012</v>
      </c>
    </row>
    <row r="67" spans="1:34" s="36" customFormat="1" ht="12.9" customHeight="1" x14ac:dyDescent="0.25">
      <c r="A67" s="72" t="s">
        <v>239</v>
      </c>
      <c r="B67" s="74">
        <f t="shared" si="14"/>
        <v>438</v>
      </c>
      <c r="C67" s="73">
        <f t="shared" si="15"/>
        <v>228.20582289560883</v>
      </c>
      <c r="D67" s="67">
        <v>45</v>
      </c>
      <c r="E67" s="73">
        <f t="shared" si="16"/>
        <v>23.445803722151595</v>
      </c>
      <c r="F67" s="67">
        <v>118</v>
      </c>
      <c r="G67" s="73">
        <f t="shared" si="17"/>
        <v>61.480107538086408</v>
      </c>
      <c r="H67" s="67">
        <v>34</v>
      </c>
      <c r="I67" s="73">
        <f t="shared" si="18"/>
        <v>17.714607256736759</v>
      </c>
      <c r="J67" s="67">
        <v>34</v>
      </c>
      <c r="K67" s="73">
        <f t="shared" si="19"/>
        <v>17.714607256736759</v>
      </c>
      <c r="L67" s="67">
        <v>13</v>
      </c>
      <c r="M67" s="73">
        <f t="shared" si="20"/>
        <v>6.7732321863993503</v>
      </c>
      <c r="N67" s="67">
        <v>9</v>
      </c>
      <c r="O67" s="73">
        <f t="shared" si="21"/>
        <v>4.6891607444303194</v>
      </c>
      <c r="P67" s="67">
        <v>18</v>
      </c>
      <c r="Q67" s="73">
        <f t="shared" si="22"/>
        <v>9.3783214888606388</v>
      </c>
      <c r="R67" s="67">
        <v>13</v>
      </c>
      <c r="S67" s="73">
        <f t="shared" si="23"/>
        <v>6.7732321863993503</v>
      </c>
      <c r="T67" s="67">
        <v>9</v>
      </c>
      <c r="U67" s="73">
        <f t="shared" si="24"/>
        <v>4.6891607444303194</v>
      </c>
      <c r="V67" s="67">
        <v>15</v>
      </c>
      <c r="W67" s="73">
        <f t="shared" si="25"/>
        <v>7.8152679073838653</v>
      </c>
      <c r="X67" s="75">
        <v>12</v>
      </c>
      <c r="Y67" s="73">
        <f t="shared" si="26"/>
        <v>6.2522143259070919</v>
      </c>
      <c r="Z67" s="75">
        <v>8</v>
      </c>
      <c r="AA67" s="73">
        <f t="shared" si="27"/>
        <v>4.1681428839380619</v>
      </c>
      <c r="AB67" s="67">
        <v>110</v>
      </c>
      <c r="AC67" s="73">
        <f t="shared" si="28"/>
        <v>57.311964654148341</v>
      </c>
      <c r="AD67" s="64"/>
      <c r="AE67" s="64"/>
      <c r="AF67" s="61"/>
      <c r="AG67" s="36" t="s">
        <v>239</v>
      </c>
      <c r="AH67" s="42">
        <v>191932</v>
      </c>
    </row>
    <row r="68" spans="1:34" ht="12.9" customHeight="1" x14ac:dyDescent="0.25">
      <c r="A68" s="70" t="s">
        <v>240</v>
      </c>
      <c r="B68" s="74">
        <f t="shared" si="14"/>
        <v>121</v>
      </c>
      <c r="C68" s="73">
        <f t="shared" si="15"/>
        <v>327.78003521603688</v>
      </c>
      <c r="D68" s="66">
        <v>11</v>
      </c>
      <c r="E68" s="77">
        <f t="shared" si="16"/>
        <v>29.79818501963971</v>
      </c>
      <c r="F68" s="66">
        <v>33</v>
      </c>
      <c r="G68" s="77">
        <f t="shared" si="17"/>
        <v>89.394555058919138</v>
      </c>
      <c r="H68" s="66">
        <v>8</v>
      </c>
      <c r="I68" s="77">
        <f t="shared" si="18"/>
        <v>21.671407287010702</v>
      </c>
      <c r="J68" s="66">
        <v>9</v>
      </c>
      <c r="K68" s="77">
        <f t="shared" si="19"/>
        <v>24.380333197887037</v>
      </c>
      <c r="L68" s="66">
        <v>5</v>
      </c>
      <c r="M68" s="77">
        <f t="shared" si="20"/>
        <v>13.544629554381688</v>
      </c>
      <c r="N68" s="66">
        <v>1</v>
      </c>
      <c r="O68" s="77">
        <f t="shared" si="21"/>
        <v>2.7089259108763377</v>
      </c>
      <c r="P68" s="66">
        <v>4</v>
      </c>
      <c r="Q68" s="77">
        <f t="shared" si="22"/>
        <v>10.835703643505351</v>
      </c>
      <c r="R68" s="66">
        <v>3</v>
      </c>
      <c r="S68" s="77">
        <f t="shared" si="23"/>
        <v>8.1267777326290123</v>
      </c>
      <c r="T68" s="66">
        <v>3</v>
      </c>
      <c r="U68" s="77">
        <f t="shared" si="24"/>
        <v>8.1267777326290123</v>
      </c>
      <c r="V68" s="66">
        <v>8</v>
      </c>
      <c r="W68" s="77">
        <f t="shared" si="25"/>
        <v>21.671407287010702</v>
      </c>
      <c r="X68" s="78">
        <v>2</v>
      </c>
      <c r="Y68" s="77">
        <f t="shared" si="26"/>
        <v>5.4178518217526754</v>
      </c>
      <c r="Z68" s="78">
        <v>1</v>
      </c>
      <c r="AA68" s="77">
        <f t="shared" si="27"/>
        <v>2.7089259108763377</v>
      </c>
      <c r="AB68" s="66">
        <v>33</v>
      </c>
      <c r="AC68" s="77">
        <f t="shared" si="28"/>
        <v>89.394555058919138</v>
      </c>
      <c r="AD68" s="79"/>
      <c r="AE68" s="79"/>
      <c r="AF68" s="76"/>
      <c r="AG68" s="32" t="s">
        <v>240</v>
      </c>
      <c r="AH68" s="80">
        <v>36915</v>
      </c>
    </row>
    <row r="69" spans="1:34" ht="12.9" customHeight="1" x14ac:dyDescent="0.25">
      <c r="A69" s="70" t="s">
        <v>241</v>
      </c>
      <c r="B69" s="74">
        <f t="shared" si="14"/>
        <v>38</v>
      </c>
      <c r="C69" s="73">
        <f t="shared" si="15"/>
        <v>136.00085895279338</v>
      </c>
      <c r="D69" s="66">
        <v>6</v>
      </c>
      <c r="E69" s="77">
        <f t="shared" si="16"/>
        <v>21.473819834651589</v>
      </c>
      <c r="F69" s="66">
        <v>10</v>
      </c>
      <c r="G69" s="77">
        <f t="shared" si="17"/>
        <v>35.789699724419314</v>
      </c>
      <c r="H69" s="66">
        <v>3</v>
      </c>
      <c r="I69" s="77">
        <f t="shared" si="18"/>
        <v>10.736909917325795</v>
      </c>
      <c r="J69" s="66">
        <v>3</v>
      </c>
      <c r="K69" s="77">
        <f t="shared" si="19"/>
        <v>10.736909917325795</v>
      </c>
      <c r="L69" s="66">
        <v>2</v>
      </c>
      <c r="M69" s="77">
        <f t="shared" si="20"/>
        <v>7.1579399448838634</v>
      </c>
      <c r="N69" s="66">
        <v>0</v>
      </c>
      <c r="O69" s="77">
        <f t="shared" si="21"/>
        <v>0</v>
      </c>
      <c r="P69" s="66">
        <v>2</v>
      </c>
      <c r="Q69" s="77">
        <f t="shared" si="22"/>
        <v>7.1579399448838634</v>
      </c>
      <c r="R69" s="66">
        <v>1</v>
      </c>
      <c r="S69" s="77">
        <f t="shared" si="23"/>
        <v>3.5789699724419317</v>
      </c>
      <c r="T69" s="66">
        <v>0</v>
      </c>
      <c r="U69" s="77">
        <f t="shared" si="24"/>
        <v>0</v>
      </c>
      <c r="V69" s="66">
        <v>1</v>
      </c>
      <c r="W69" s="77">
        <f t="shared" si="25"/>
        <v>3.5789699724419317</v>
      </c>
      <c r="X69" s="78">
        <v>2</v>
      </c>
      <c r="Y69" s="77">
        <f t="shared" si="26"/>
        <v>7.1579399448838634</v>
      </c>
      <c r="Z69" s="78">
        <v>0</v>
      </c>
      <c r="AA69" s="77">
        <f t="shared" si="27"/>
        <v>0</v>
      </c>
      <c r="AB69" s="66">
        <v>8</v>
      </c>
      <c r="AC69" s="77">
        <f t="shared" si="28"/>
        <v>28.631759779535454</v>
      </c>
      <c r="AD69" s="79"/>
      <c r="AE69" s="79"/>
      <c r="AF69" s="61"/>
      <c r="AG69" s="32" t="s">
        <v>241</v>
      </c>
      <c r="AH69" s="80">
        <v>27941</v>
      </c>
    </row>
    <row r="70" spans="1:34" ht="12.9" customHeight="1" x14ac:dyDescent="0.25">
      <c r="A70" s="70" t="s">
        <v>242</v>
      </c>
      <c r="B70" s="74">
        <f t="shared" si="14"/>
        <v>36</v>
      </c>
      <c r="C70" s="73">
        <f t="shared" si="15"/>
        <v>107.00591504919301</v>
      </c>
      <c r="D70" s="66">
        <v>1</v>
      </c>
      <c r="E70" s="77">
        <f t="shared" si="16"/>
        <v>2.9723865291442499</v>
      </c>
      <c r="F70" s="66">
        <v>9</v>
      </c>
      <c r="G70" s="77">
        <f t="shared" si="17"/>
        <v>26.751478762298252</v>
      </c>
      <c r="H70" s="66">
        <v>3</v>
      </c>
      <c r="I70" s="77">
        <f t="shared" si="18"/>
        <v>8.9171595874327494</v>
      </c>
      <c r="J70" s="66">
        <v>3</v>
      </c>
      <c r="K70" s="77">
        <f t="shared" si="19"/>
        <v>8.9171595874327494</v>
      </c>
      <c r="L70" s="66">
        <v>0</v>
      </c>
      <c r="M70" s="77">
        <f t="shared" si="20"/>
        <v>0</v>
      </c>
      <c r="N70" s="66">
        <v>0</v>
      </c>
      <c r="O70" s="77">
        <f t="shared" si="21"/>
        <v>0</v>
      </c>
      <c r="P70" s="66">
        <v>2</v>
      </c>
      <c r="Q70" s="77">
        <f t="shared" si="22"/>
        <v>5.9447730582884999</v>
      </c>
      <c r="R70" s="66">
        <v>2</v>
      </c>
      <c r="S70" s="77">
        <f t="shared" si="23"/>
        <v>5.9447730582884999</v>
      </c>
      <c r="T70" s="66">
        <v>0</v>
      </c>
      <c r="U70" s="77">
        <f t="shared" si="24"/>
        <v>0</v>
      </c>
      <c r="V70" s="66">
        <v>1</v>
      </c>
      <c r="W70" s="77">
        <f t="shared" si="25"/>
        <v>2.9723865291442499</v>
      </c>
      <c r="X70" s="78">
        <v>3</v>
      </c>
      <c r="Y70" s="77">
        <f t="shared" si="26"/>
        <v>8.9171595874327494</v>
      </c>
      <c r="Z70" s="78">
        <v>3</v>
      </c>
      <c r="AA70" s="77">
        <f t="shared" si="27"/>
        <v>8.9171595874327494</v>
      </c>
      <c r="AB70" s="66">
        <v>9</v>
      </c>
      <c r="AC70" s="77">
        <f t="shared" si="28"/>
        <v>26.751478762298252</v>
      </c>
      <c r="AD70" s="79"/>
      <c r="AE70" s="79"/>
      <c r="AF70" s="61"/>
      <c r="AG70" s="32" t="s">
        <v>242</v>
      </c>
      <c r="AH70" s="80">
        <v>33643</v>
      </c>
    </row>
    <row r="71" spans="1:34" ht="12.9" customHeight="1" x14ac:dyDescent="0.25">
      <c r="A71" s="70" t="s">
        <v>243</v>
      </c>
      <c r="B71" s="74">
        <f t="shared" si="14"/>
        <v>42</v>
      </c>
      <c r="C71" s="73">
        <f t="shared" si="15"/>
        <v>356.47598030894585</v>
      </c>
      <c r="D71" s="66">
        <v>5</v>
      </c>
      <c r="E71" s="77">
        <f t="shared" si="16"/>
        <v>42.437616703445933</v>
      </c>
      <c r="F71" s="66">
        <v>16</v>
      </c>
      <c r="G71" s="77">
        <f t="shared" si="17"/>
        <v>135.80037345102699</v>
      </c>
      <c r="H71" s="66">
        <v>3</v>
      </c>
      <c r="I71" s="77">
        <f t="shared" si="18"/>
        <v>25.462570022067563</v>
      </c>
      <c r="J71" s="66">
        <v>3</v>
      </c>
      <c r="K71" s="77">
        <f t="shared" si="19"/>
        <v>25.462570022067563</v>
      </c>
      <c r="L71" s="66">
        <v>1</v>
      </c>
      <c r="M71" s="77">
        <f t="shared" si="20"/>
        <v>8.4875233406891866</v>
      </c>
      <c r="N71" s="66">
        <v>2</v>
      </c>
      <c r="O71" s="77">
        <f t="shared" si="21"/>
        <v>16.975046681378373</v>
      </c>
      <c r="P71" s="66">
        <v>1</v>
      </c>
      <c r="Q71" s="77">
        <f t="shared" si="22"/>
        <v>8.4875233406891866</v>
      </c>
      <c r="R71" s="66">
        <v>0</v>
      </c>
      <c r="S71" s="77">
        <f t="shared" si="23"/>
        <v>0</v>
      </c>
      <c r="T71" s="66">
        <v>1</v>
      </c>
      <c r="U71" s="77">
        <f t="shared" si="24"/>
        <v>8.4875233406891866</v>
      </c>
      <c r="V71" s="66">
        <v>0</v>
      </c>
      <c r="W71" s="77">
        <f t="shared" si="25"/>
        <v>0</v>
      </c>
      <c r="X71" s="78">
        <v>0</v>
      </c>
      <c r="Y71" s="77">
        <f t="shared" si="26"/>
        <v>0</v>
      </c>
      <c r="Z71" s="78">
        <v>1</v>
      </c>
      <c r="AA71" s="77">
        <f t="shared" si="27"/>
        <v>8.4875233406891866</v>
      </c>
      <c r="AB71" s="66">
        <v>9</v>
      </c>
      <c r="AC71" s="77">
        <f t="shared" si="28"/>
        <v>76.387710066202686</v>
      </c>
      <c r="AD71" s="79"/>
      <c r="AE71" s="79"/>
      <c r="AF71" s="61"/>
      <c r="AG71" s="32" t="s">
        <v>243</v>
      </c>
      <c r="AH71" s="80">
        <v>11782</v>
      </c>
    </row>
    <row r="72" spans="1:34" ht="12.9" customHeight="1" x14ac:dyDescent="0.25">
      <c r="A72" s="70" t="s">
        <v>244</v>
      </c>
      <c r="B72" s="74">
        <f t="shared" si="14"/>
        <v>68</v>
      </c>
      <c r="C72" s="73">
        <f t="shared" si="15"/>
        <v>305.50813190762875</v>
      </c>
      <c r="D72" s="66">
        <v>4</v>
      </c>
      <c r="E72" s="77">
        <f t="shared" si="16"/>
        <v>17.971066582801686</v>
      </c>
      <c r="F72" s="66">
        <v>24</v>
      </c>
      <c r="G72" s="77">
        <f t="shared" si="17"/>
        <v>107.82639949681013</v>
      </c>
      <c r="H72" s="66">
        <v>5</v>
      </c>
      <c r="I72" s="77">
        <f t="shared" si="18"/>
        <v>22.463833228502114</v>
      </c>
      <c r="J72" s="66">
        <v>4</v>
      </c>
      <c r="K72" s="77">
        <f t="shared" si="19"/>
        <v>17.971066582801686</v>
      </c>
      <c r="L72" s="66">
        <v>1</v>
      </c>
      <c r="M72" s="77">
        <f t="shared" si="20"/>
        <v>4.4927666457004216</v>
      </c>
      <c r="N72" s="66">
        <v>1</v>
      </c>
      <c r="O72" s="77">
        <f t="shared" si="21"/>
        <v>4.4927666457004216</v>
      </c>
      <c r="P72" s="66">
        <v>2</v>
      </c>
      <c r="Q72" s="77">
        <f t="shared" si="22"/>
        <v>8.9855332914008432</v>
      </c>
      <c r="R72" s="66">
        <v>3</v>
      </c>
      <c r="S72" s="77">
        <f t="shared" si="23"/>
        <v>13.478299937101266</v>
      </c>
      <c r="T72" s="66">
        <v>1</v>
      </c>
      <c r="U72" s="77">
        <f t="shared" si="24"/>
        <v>4.4927666457004216</v>
      </c>
      <c r="V72" s="66">
        <v>1</v>
      </c>
      <c r="W72" s="77">
        <f t="shared" si="25"/>
        <v>4.4927666457004216</v>
      </c>
      <c r="X72" s="78">
        <v>0</v>
      </c>
      <c r="Y72" s="77">
        <f t="shared" si="26"/>
        <v>0</v>
      </c>
      <c r="Z72" s="78">
        <v>0</v>
      </c>
      <c r="AA72" s="77">
        <f t="shared" si="27"/>
        <v>0</v>
      </c>
      <c r="AB72" s="66">
        <v>22</v>
      </c>
      <c r="AC72" s="77">
        <f t="shared" si="28"/>
        <v>98.840866205409284</v>
      </c>
      <c r="AD72" s="79"/>
      <c r="AE72" s="79"/>
      <c r="AF72" s="61"/>
      <c r="AG72" s="32" t="s">
        <v>244</v>
      </c>
      <c r="AH72" s="80">
        <v>22258</v>
      </c>
    </row>
    <row r="73" spans="1:34" ht="12.9" customHeight="1" x14ac:dyDescent="0.25">
      <c r="A73" s="70" t="s">
        <v>245</v>
      </c>
      <c r="B73" s="74">
        <f t="shared" si="14"/>
        <v>31</v>
      </c>
      <c r="C73" s="73">
        <f t="shared" ref="C73:C97" si="29">SUM(B73/AH73*100000)</f>
        <v>195.62062219978543</v>
      </c>
      <c r="D73" s="66">
        <v>3</v>
      </c>
      <c r="E73" s="77">
        <f t="shared" si="16"/>
        <v>18.931027954817946</v>
      </c>
      <c r="F73" s="66">
        <v>8</v>
      </c>
      <c r="G73" s="77">
        <f t="shared" si="17"/>
        <v>50.482741212847863</v>
      </c>
      <c r="H73" s="66">
        <v>3</v>
      </c>
      <c r="I73" s="77">
        <f t="shared" si="18"/>
        <v>18.931027954817946</v>
      </c>
      <c r="J73" s="66">
        <v>4</v>
      </c>
      <c r="K73" s="77">
        <f t="shared" si="19"/>
        <v>25.241370606423931</v>
      </c>
      <c r="L73" s="66">
        <v>1</v>
      </c>
      <c r="M73" s="77">
        <f t="shared" si="20"/>
        <v>6.3103426516059828</v>
      </c>
      <c r="N73" s="66">
        <v>1</v>
      </c>
      <c r="O73" s="77">
        <f t="shared" si="21"/>
        <v>6.3103426516059828</v>
      </c>
      <c r="P73" s="66">
        <v>2</v>
      </c>
      <c r="Q73" s="77">
        <f t="shared" si="22"/>
        <v>12.620685303211966</v>
      </c>
      <c r="R73" s="66">
        <v>0</v>
      </c>
      <c r="S73" s="77">
        <f t="shared" si="23"/>
        <v>0</v>
      </c>
      <c r="T73" s="66">
        <v>2</v>
      </c>
      <c r="U73" s="77">
        <f t="shared" si="24"/>
        <v>12.620685303211966</v>
      </c>
      <c r="V73" s="66">
        <v>1</v>
      </c>
      <c r="W73" s="77">
        <f t="shared" si="25"/>
        <v>6.3103426516059828</v>
      </c>
      <c r="X73" s="78">
        <v>0</v>
      </c>
      <c r="Y73" s="77">
        <f t="shared" si="26"/>
        <v>0</v>
      </c>
      <c r="Z73" s="78">
        <v>1</v>
      </c>
      <c r="AA73" s="77">
        <f t="shared" si="27"/>
        <v>6.3103426516059828</v>
      </c>
      <c r="AB73" s="66">
        <v>5</v>
      </c>
      <c r="AC73" s="77">
        <f t="shared" si="28"/>
        <v>31.55171325802991</v>
      </c>
      <c r="AD73" s="79"/>
      <c r="AE73" s="79"/>
      <c r="AF73" s="61"/>
      <c r="AG73" s="32" t="s">
        <v>245</v>
      </c>
      <c r="AH73" s="80">
        <v>15847</v>
      </c>
    </row>
    <row r="74" spans="1:34" ht="12.9" customHeight="1" x14ac:dyDescent="0.25">
      <c r="A74" s="70" t="s">
        <v>246</v>
      </c>
      <c r="B74" s="74">
        <f t="shared" si="14"/>
        <v>29</v>
      </c>
      <c r="C74" s="73">
        <f t="shared" si="29"/>
        <v>291.57450231248743</v>
      </c>
      <c r="D74" s="66">
        <v>6</v>
      </c>
      <c r="E74" s="77">
        <f t="shared" si="16"/>
        <v>60.325759099135333</v>
      </c>
      <c r="F74" s="66">
        <v>6</v>
      </c>
      <c r="G74" s="77">
        <f t="shared" si="17"/>
        <v>60.325759099135333</v>
      </c>
      <c r="H74" s="66">
        <v>2</v>
      </c>
      <c r="I74" s="77">
        <f t="shared" si="18"/>
        <v>20.108586366378443</v>
      </c>
      <c r="J74" s="66">
        <v>1</v>
      </c>
      <c r="K74" s="77">
        <f t="shared" si="19"/>
        <v>10.054293183189221</v>
      </c>
      <c r="L74" s="66">
        <v>0</v>
      </c>
      <c r="M74" s="77">
        <f t="shared" si="20"/>
        <v>0</v>
      </c>
      <c r="N74" s="66">
        <v>1</v>
      </c>
      <c r="O74" s="77">
        <f t="shared" si="21"/>
        <v>10.054293183189221</v>
      </c>
      <c r="P74" s="66">
        <v>2</v>
      </c>
      <c r="Q74" s="77">
        <f t="shared" si="22"/>
        <v>20.108586366378443</v>
      </c>
      <c r="R74" s="66">
        <v>1</v>
      </c>
      <c r="S74" s="77">
        <f t="shared" si="23"/>
        <v>10.054293183189221</v>
      </c>
      <c r="T74" s="66">
        <v>1</v>
      </c>
      <c r="U74" s="77">
        <f t="shared" si="24"/>
        <v>10.054293183189221</v>
      </c>
      <c r="V74" s="66">
        <v>0</v>
      </c>
      <c r="W74" s="77">
        <f t="shared" si="25"/>
        <v>0</v>
      </c>
      <c r="X74" s="78">
        <v>0</v>
      </c>
      <c r="Y74" s="77">
        <f t="shared" si="26"/>
        <v>0</v>
      </c>
      <c r="Z74" s="78">
        <v>1</v>
      </c>
      <c r="AA74" s="77">
        <f t="shared" si="27"/>
        <v>10.054293183189221</v>
      </c>
      <c r="AB74" s="66">
        <v>8</v>
      </c>
      <c r="AC74" s="77">
        <f t="shared" si="28"/>
        <v>80.434345465513772</v>
      </c>
      <c r="AD74" s="79"/>
      <c r="AE74" s="79"/>
      <c r="AF74" s="61"/>
      <c r="AG74" s="32" t="s">
        <v>246</v>
      </c>
      <c r="AH74" s="80">
        <v>9946</v>
      </c>
    </row>
    <row r="75" spans="1:34" ht="12.9" customHeight="1" x14ac:dyDescent="0.25">
      <c r="A75" s="70" t="s">
        <v>247</v>
      </c>
      <c r="B75" s="74">
        <f t="shared" ref="B75:B98" si="30">SUM(D75+F75+H75+J75+L75+N75+P75+R75+T75+V75+X75+Z75+AB75)</f>
        <v>40</v>
      </c>
      <c r="C75" s="73">
        <f t="shared" si="29"/>
        <v>374.25149700598803</v>
      </c>
      <c r="D75" s="66">
        <v>6</v>
      </c>
      <c r="E75" s="77">
        <f t="shared" si="16"/>
        <v>56.137724550898199</v>
      </c>
      <c r="F75" s="66">
        <v>8</v>
      </c>
      <c r="G75" s="77">
        <f t="shared" si="17"/>
        <v>74.850299401197603</v>
      </c>
      <c r="H75" s="66">
        <v>3</v>
      </c>
      <c r="I75" s="77">
        <f t="shared" si="18"/>
        <v>28.068862275449099</v>
      </c>
      <c r="J75" s="66">
        <v>4</v>
      </c>
      <c r="K75" s="77">
        <f t="shared" si="19"/>
        <v>37.425149700598801</v>
      </c>
      <c r="L75" s="66">
        <v>1</v>
      </c>
      <c r="M75" s="77">
        <f t="shared" si="20"/>
        <v>9.3562874251497004</v>
      </c>
      <c r="N75" s="66">
        <v>2</v>
      </c>
      <c r="O75" s="77">
        <f t="shared" si="21"/>
        <v>18.712574850299401</v>
      </c>
      <c r="P75" s="66">
        <v>2</v>
      </c>
      <c r="Q75" s="77">
        <f t="shared" si="22"/>
        <v>18.712574850299401</v>
      </c>
      <c r="R75" s="66">
        <v>2</v>
      </c>
      <c r="S75" s="77">
        <f t="shared" si="23"/>
        <v>18.712574850299401</v>
      </c>
      <c r="T75" s="66">
        <v>0</v>
      </c>
      <c r="U75" s="77">
        <f t="shared" si="24"/>
        <v>0</v>
      </c>
      <c r="V75" s="66">
        <v>3</v>
      </c>
      <c r="W75" s="77">
        <f t="shared" si="25"/>
        <v>28.068862275449099</v>
      </c>
      <c r="X75" s="78">
        <v>1</v>
      </c>
      <c r="Y75" s="77">
        <f t="shared" si="26"/>
        <v>9.3562874251497004</v>
      </c>
      <c r="Z75" s="78">
        <v>0</v>
      </c>
      <c r="AA75" s="77">
        <f t="shared" si="27"/>
        <v>0</v>
      </c>
      <c r="AB75" s="66">
        <v>8</v>
      </c>
      <c r="AC75" s="77">
        <f t="shared" si="28"/>
        <v>74.850299401197603</v>
      </c>
      <c r="AD75" s="79"/>
      <c r="AE75" s="79"/>
      <c r="AF75" s="61"/>
      <c r="AG75" s="32" t="s">
        <v>247</v>
      </c>
      <c r="AH75" s="80">
        <v>10688</v>
      </c>
    </row>
    <row r="76" spans="1:34" ht="12.9" customHeight="1" x14ac:dyDescent="0.25">
      <c r="A76" s="70" t="s">
        <v>248</v>
      </c>
      <c r="B76" s="74">
        <f t="shared" si="30"/>
        <v>9</v>
      </c>
      <c r="C76" s="73">
        <f t="shared" si="29"/>
        <v>147.56517461878997</v>
      </c>
      <c r="D76" s="66">
        <v>1</v>
      </c>
      <c r="E76" s="77">
        <f t="shared" si="16"/>
        <v>16.396130513198887</v>
      </c>
      <c r="F76" s="66">
        <v>0</v>
      </c>
      <c r="G76" s="77">
        <f t="shared" si="17"/>
        <v>0</v>
      </c>
      <c r="H76" s="66">
        <v>0</v>
      </c>
      <c r="I76" s="77">
        <f t="shared" si="18"/>
        <v>0</v>
      </c>
      <c r="J76" s="66">
        <v>1</v>
      </c>
      <c r="K76" s="77">
        <f t="shared" si="19"/>
        <v>16.396130513198887</v>
      </c>
      <c r="L76" s="66">
        <v>0</v>
      </c>
      <c r="M76" s="77">
        <f t="shared" si="20"/>
        <v>0</v>
      </c>
      <c r="N76" s="66">
        <v>1</v>
      </c>
      <c r="O76" s="77">
        <f t="shared" si="21"/>
        <v>16.396130513198887</v>
      </c>
      <c r="P76" s="66">
        <v>0</v>
      </c>
      <c r="Q76" s="77">
        <f t="shared" si="22"/>
        <v>0</v>
      </c>
      <c r="R76" s="66">
        <v>0</v>
      </c>
      <c r="S76" s="77">
        <f t="shared" si="23"/>
        <v>0</v>
      </c>
      <c r="T76" s="66">
        <v>0</v>
      </c>
      <c r="U76" s="77">
        <f t="shared" si="24"/>
        <v>0</v>
      </c>
      <c r="V76" s="66">
        <v>0</v>
      </c>
      <c r="W76" s="77">
        <f t="shared" si="25"/>
        <v>0</v>
      </c>
      <c r="X76" s="78">
        <v>2</v>
      </c>
      <c r="Y76" s="77">
        <f t="shared" si="26"/>
        <v>32.792261026397775</v>
      </c>
      <c r="Z76" s="78">
        <v>1</v>
      </c>
      <c r="AA76" s="77">
        <f t="shared" si="27"/>
        <v>16.396130513198887</v>
      </c>
      <c r="AB76" s="66">
        <v>3</v>
      </c>
      <c r="AC76" s="77">
        <f t="shared" si="28"/>
        <v>49.188391539596651</v>
      </c>
      <c r="AD76" s="79"/>
      <c r="AE76" s="79"/>
      <c r="AF76" s="61"/>
      <c r="AG76" s="32" t="s">
        <v>248</v>
      </c>
      <c r="AH76" s="80">
        <v>6099</v>
      </c>
    </row>
    <row r="77" spans="1:34" ht="12.9" customHeight="1" x14ac:dyDescent="0.25">
      <c r="A77" s="70" t="s">
        <v>249</v>
      </c>
      <c r="B77" s="74">
        <f t="shared" si="30"/>
        <v>21</v>
      </c>
      <c r="C77" s="73">
        <f t="shared" si="29"/>
        <v>164.52522720150424</v>
      </c>
      <c r="D77" s="66">
        <v>2</v>
      </c>
      <c r="E77" s="77">
        <f t="shared" si="16"/>
        <v>15.669069257286116</v>
      </c>
      <c r="F77" s="66">
        <v>4</v>
      </c>
      <c r="G77" s="77">
        <f t="shared" si="17"/>
        <v>31.338138514572233</v>
      </c>
      <c r="H77" s="66">
        <v>2</v>
      </c>
      <c r="I77" s="77">
        <f t="shared" si="18"/>
        <v>15.669069257286116</v>
      </c>
      <c r="J77" s="66">
        <v>2</v>
      </c>
      <c r="K77" s="77">
        <f t="shared" si="19"/>
        <v>15.669069257286116</v>
      </c>
      <c r="L77" s="66">
        <v>2</v>
      </c>
      <c r="M77" s="77">
        <f t="shared" si="20"/>
        <v>15.669069257286116</v>
      </c>
      <c r="N77" s="66">
        <v>0</v>
      </c>
      <c r="O77" s="77">
        <f t="shared" si="21"/>
        <v>0</v>
      </c>
      <c r="P77" s="66">
        <v>1</v>
      </c>
      <c r="Q77" s="77">
        <f t="shared" si="22"/>
        <v>7.8345346286430582</v>
      </c>
      <c r="R77" s="66">
        <v>1</v>
      </c>
      <c r="S77" s="77">
        <f t="shared" si="23"/>
        <v>7.8345346286430582</v>
      </c>
      <c r="T77" s="66">
        <v>1</v>
      </c>
      <c r="U77" s="77">
        <f t="shared" si="24"/>
        <v>7.8345346286430582</v>
      </c>
      <c r="V77" s="66">
        <v>0</v>
      </c>
      <c r="W77" s="77">
        <f t="shared" si="25"/>
        <v>0</v>
      </c>
      <c r="X77" s="78">
        <v>2</v>
      </c>
      <c r="Y77" s="77">
        <f t="shared" si="26"/>
        <v>15.669069257286116</v>
      </c>
      <c r="Z77" s="78">
        <v>0</v>
      </c>
      <c r="AA77" s="77">
        <f t="shared" si="27"/>
        <v>0</v>
      </c>
      <c r="AB77" s="66">
        <v>4</v>
      </c>
      <c r="AC77" s="77">
        <f t="shared" si="28"/>
        <v>31.338138514572233</v>
      </c>
      <c r="AD77" s="79"/>
      <c r="AE77" s="79"/>
      <c r="AF77" s="61"/>
      <c r="AG77" s="32" t="s">
        <v>249</v>
      </c>
      <c r="AH77" s="80">
        <v>12764</v>
      </c>
    </row>
    <row r="78" spans="1:34" ht="12.9" customHeight="1" x14ac:dyDescent="0.25">
      <c r="A78" s="70" t="s">
        <v>250</v>
      </c>
      <c r="B78" s="74">
        <f t="shared" si="30"/>
        <v>3</v>
      </c>
      <c r="C78" s="73">
        <f t="shared" si="29"/>
        <v>74.092368486045942</v>
      </c>
      <c r="D78" s="66">
        <v>0</v>
      </c>
      <c r="E78" s="77">
        <f t="shared" si="16"/>
        <v>0</v>
      </c>
      <c r="F78" s="66">
        <v>0</v>
      </c>
      <c r="G78" s="77">
        <f t="shared" si="17"/>
        <v>0</v>
      </c>
      <c r="H78" s="66">
        <v>2</v>
      </c>
      <c r="I78" s="77">
        <f t="shared" si="18"/>
        <v>49.394912324030621</v>
      </c>
      <c r="J78" s="66">
        <v>0</v>
      </c>
      <c r="K78" s="77">
        <f t="shared" si="19"/>
        <v>0</v>
      </c>
      <c r="L78" s="66">
        <v>0</v>
      </c>
      <c r="M78" s="77">
        <f t="shared" si="20"/>
        <v>0</v>
      </c>
      <c r="N78" s="66">
        <v>0</v>
      </c>
      <c r="O78" s="77">
        <f t="shared" si="21"/>
        <v>0</v>
      </c>
      <c r="P78" s="66">
        <v>0</v>
      </c>
      <c r="Q78" s="77">
        <f t="shared" si="22"/>
        <v>0</v>
      </c>
      <c r="R78" s="66">
        <v>0</v>
      </c>
      <c r="S78" s="77">
        <f t="shared" si="23"/>
        <v>0</v>
      </c>
      <c r="T78" s="66">
        <v>0</v>
      </c>
      <c r="U78" s="77">
        <f t="shared" si="24"/>
        <v>0</v>
      </c>
      <c r="V78" s="66">
        <v>0</v>
      </c>
      <c r="W78" s="77">
        <f t="shared" si="25"/>
        <v>0</v>
      </c>
      <c r="X78" s="78">
        <v>0</v>
      </c>
      <c r="Y78" s="77">
        <f t="shared" si="26"/>
        <v>0</v>
      </c>
      <c r="Z78" s="78">
        <v>0</v>
      </c>
      <c r="AA78" s="77">
        <f t="shared" si="27"/>
        <v>0</v>
      </c>
      <c r="AB78" s="66">
        <v>1</v>
      </c>
      <c r="AC78" s="77">
        <f t="shared" si="28"/>
        <v>24.69745616201531</v>
      </c>
      <c r="AD78" s="79"/>
      <c r="AE78" s="79"/>
      <c r="AF78" s="61"/>
      <c r="AG78" s="32" t="s">
        <v>250</v>
      </c>
      <c r="AH78" s="80">
        <v>4049</v>
      </c>
    </row>
    <row r="79" spans="1:34" s="36" customFormat="1" ht="12.9" customHeight="1" x14ac:dyDescent="0.25">
      <c r="A79" s="72" t="s">
        <v>251</v>
      </c>
      <c r="B79" s="74">
        <f t="shared" si="30"/>
        <v>399</v>
      </c>
      <c r="C79" s="73">
        <f t="shared" si="29"/>
        <v>162.13514512924081</v>
      </c>
      <c r="D79" s="67">
        <v>134</v>
      </c>
      <c r="E79" s="73">
        <f t="shared" si="16"/>
        <v>54.451402123604687</v>
      </c>
      <c r="F79" s="67">
        <v>89</v>
      </c>
      <c r="G79" s="73">
        <f t="shared" si="17"/>
        <v>36.165483500006097</v>
      </c>
      <c r="H79" s="67">
        <v>23</v>
      </c>
      <c r="I79" s="73">
        <f t="shared" si="18"/>
        <v>9.3461361853948333</v>
      </c>
      <c r="J79" s="67">
        <v>20</v>
      </c>
      <c r="K79" s="73">
        <f t="shared" si="19"/>
        <v>8.1270749438215937</v>
      </c>
      <c r="L79" s="67">
        <v>12</v>
      </c>
      <c r="M79" s="73">
        <f t="shared" si="20"/>
        <v>4.8762449662929566</v>
      </c>
      <c r="N79" s="67">
        <v>12</v>
      </c>
      <c r="O79" s="73">
        <f t="shared" si="21"/>
        <v>4.8762449662929566</v>
      </c>
      <c r="P79" s="67">
        <v>5</v>
      </c>
      <c r="Q79" s="73">
        <f t="shared" si="22"/>
        <v>2.0317687359553984</v>
      </c>
      <c r="R79" s="67">
        <v>13</v>
      </c>
      <c r="S79" s="73">
        <f t="shared" si="23"/>
        <v>5.2825987134840364</v>
      </c>
      <c r="T79" s="67">
        <v>4</v>
      </c>
      <c r="U79" s="73">
        <f t="shared" si="24"/>
        <v>1.6254149887643188</v>
      </c>
      <c r="V79" s="67">
        <v>6</v>
      </c>
      <c r="W79" s="73">
        <f t="shared" si="25"/>
        <v>2.4381224831464783</v>
      </c>
      <c r="X79" s="75">
        <v>7</v>
      </c>
      <c r="Y79" s="73">
        <f t="shared" si="26"/>
        <v>2.8444762303375581</v>
      </c>
      <c r="Z79" s="75">
        <v>3</v>
      </c>
      <c r="AA79" s="73">
        <f t="shared" si="27"/>
        <v>1.2190612415732391</v>
      </c>
      <c r="AB79" s="67">
        <v>71</v>
      </c>
      <c r="AC79" s="73">
        <f t="shared" si="28"/>
        <v>28.851116050566663</v>
      </c>
      <c r="AD79" s="64"/>
      <c r="AE79" s="64"/>
      <c r="AF79" s="61"/>
      <c r="AG79" s="36" t="s">
        <v>251</v>
      </c>
      <c r="AH79" s="42">
        <v>246091</v>
      </c>
    </row>
    <row r="80" spans="1:34" ht="12.9" customHeight="1" x14ac:dyDescent="0.25">
      <c r="A80" s="70" t="s">
        <v>251</v>
      </c>
      <c r="B80" s="74">
        <f t="shared" si="30"/>
        <v>98</v>
      </c>
      <c r="C80" s="73">
        <f t="shared" si="29"/>
        <v>142.24131674818935</v>
      </c>
      <c r="D80" s="66">
        <v>30</v>
      </c>
      <c r="E80" s="77">
        <f t="shared" si="16"/>
        <v>43.54326022903755</v>
      </c>
      <c r="F80" s="66">
        <v>26</v>
      </c>
      <c r="G80" s="77">
        <f t="shared" si="17"/>
        <v>37.737492198499211</v>
      </c>
      <c r="H80" s="66">
        <v>2</v>
      </c>
      <c r="I80" s="77">
        <f t="shared" si="18"/>
        <v>2.9028840152691702</v>
      </c>
      <c r="J80" s="66">
        <v>2</v>
      </c>
      <c r="K80" s="77">
        <f t="shared" si="19"/>
        <v>2.9028840152691702</v>
      </c>
      <c r="L80" s="66">
        <v>1</v>
      </c>
      <c r="M80" s="77">
        <f t="shared" si="20"/>
        <v>1.4514420076345851</v>
      </c>
      <c r="N80" s="66">
        <v>4</v>
      </c>
      <c r="O80" s="77">
        <f t="shared" si="21"/>
        <v>5.8057680305383403</v>
      </c>
      <c r="P80" s="66">
        <v>1</v>
      </c>
      <c r="Q80" s="77">
        <f t="shared" si="22"/>
        <v>1.4514420076345851</v>
      </c>
      <c r="R80" s="66">
        <v>3</v>
      </c>
      <c r="S80" s="77">
        <f t="shared" si="23"/>
        <v>4.3543260229037548</v>
      </c>
      <c r="T80" s="66">
        <v>2</v>
      </c>
      <c r="U80" s="77">
        <f t="shared" si="24"/>
        <v>2.9028840152691702</v>
      </c>
      <c r="V80" s="66">
        <v>3</v>
      </c>
      <c r="W80" s="77">
        <f t="shared" si="25"/>
        <v>4.3543260229037548</v>
      </c>
      <c r="X80" s="78">
        <v>0</v>
      </c>
      <c r="Y80" s="77">
        <f t="shared" si="26"/>
        <v>0</v>
      </c>
      <c r="Z80" s="78">
        <v>0</v>
      </c>
      <c r="AA80" s="77">
        <f t="shared" si="27"/>
        <v>0</v>
      </c>
      <c r="AB80" s="66">
        <v>24</v>
      </c>
      <c r="AC80" s="77">
        <f t="shared" si="28"/>
        <v>34.834608183230038</v>
      </c>
      <c r="AD80" s="79"/>
      <c r="AE80" s="79"/>
      <c r="AF80" s="76"/>
      <c r="AG80" s="32" t="s">
        <v>185</v>
      </c>
      <c r="AH80" s="80">
        <v>68897</v>
      </c>
    </row>
    <row r="81" spans="1:34" ht="12.9" customHeight="1" x14ac:dyDescent="0.25">
      <c r="A81" s="70" t="s">
        <v>252</v>
      </c>
      <c r="B81" s="74">
        <f t="shared" si="30"/>
        <v>29</v>
      </c>
      <c r="C81" s="73">
        <f t="shared" si="29"/>
        <v>159.75320883600506</v>
      </c>
      <c r="D81" s="66">
        <v>10</v>
      </c>
      <c r="E81" s="77">
        <f t="shared" si="16"/>
        <v>55.087313391725878</v>
      </c>
      <c r="F81" s="66">
        <v>4</v>
      </c>
      <c r="G81" s="77">
        <f t="shared" si="17"/>
        <v>22.034925356690355</v>
      </c>
      <c r="H81" s="66">
        <v>3</v>
      </c>
      <c r="I81" s="77">
        <f t="shared" si="18"/>
        <v>16.526194017517767</v>
      </c>
      <c r="J81" s="66">
        <v>2</v>
      </c>
      <c r="K81" s="77">
        <f t="shared" si="19"/>
        <v>11.017462678345177</v>
      </c>
      <c r="L81" s="66">
        <v>1</v>
      </c>
      <c r="M81" s="77">
        <f t="shared" si="20"/>
        <v>5.5087313391725887</v>
      </c>
      <c r="N81" s="66">
        <v>1</v>
      </c>
      <c r="O81" s="77">
        <f t="shared" si="21"/>
        <v>5.5087313391725887</v>
      </c>
      <c r="P81" s="66">
        <v>1</v>
      </c>
      <c r="Q81" s="77">
        <f t="shared" si="22"/>
        <v>5.5087313391725887</v>
      </c>
      <c r="R81" s="66">
        <v>0</v>
      </c>
      <c r="S81" s="77">
        <f t="shared" si="23"/>
        <v>0</v>
      </c>
      <c r="T81" s="66">
        <v>0</v>
      </c>
      <c r="U81" s="77">
        <f t="shared" si="24"/>
        <v>0</v>
      </c>
      <c r="V81" s="66">
        <v>1</v>
      </c>
      <c r="W81" s="77">
        <f t="shared" si="25"/>
        <v>5.5087313391725887</v>
      </c>
      <c r="X81" s="78">
        <v>1</v>
      </c>
      <c r="Y81" s="77">
        <f t="shared" si="26"/>
        <v>5.5087313391725887</v>
      </c>
      <c r="Z81" s="78">
        <v>0</v>
      </c>
      <c r="AA81" s="77">
        <f t="shared" si="27"/>
        <v>0</v>
      </c>
      <c r="AB81" s="66">
        <v>5</v>
      </c>
      <c r="AC81" s="77">
        <f t="shared" si="28"/>
        <v>27.543656695862939</v>
      </c>
      <c r="AD81" s="79"/>
      <c r="AE81" s="79"/>
      <c r="AF81" s="61"/>
      <c r="AG81" s="32" t="s">
        <v>252</v>
      </c>
      <c r="AH81" s="80">
        <v>18153</v>
      </c>
    </row>
    <row r="82" spans="1:34" ht="12.9" customHeight="1" x14ac:dyDescent="0.25">
      <c r="A82" s="70" t="s">
        <v>253</v>
      </c>
      <c r="B82" s="74">
        <f t="shared" si="30"/>
        <v>38</v>
      </c>
      <c r="C82" s="73">
        <f t="shared" si="29"/>
        <v>145.47681941732705</v>
      </c>
      <c r="D82" s="66">
        <v>14</v>
      </c>
      <c r="E82" s="77">
        <f t="shared" si="16"/>
        <v>53.59672294322575</v>
      </c>
      <c r="F82" s="66">
        <v>12</v>
      </c>
      <c r="G82" s="77">
        <f t="shared" si="17"/>
        <v>45.940048237050647</v>
      </c>
      <c r="H82" s="66">
        <v>0</v>
      </c>
      <c r="I82" s="77">
        <f t="shared" si="18"/>
        <v>0</v>
      </c>
      <c r="J82" s="66">
        <v>2</v>
      </c>
      <c r="K82" s="77">
        <f t="shared" si="19"/>
        <v>7.6566747061751084</v>
      </c>
      <c r="L82" s="66">
        <v>0</v>
      </c>
      <c r="M82" s="77">
        <f t="shared" si="20"/>
        <v>0</v>
      </c>
      <c r="N82" s="66">
        <v>0</v>
      </c>
      <c r="O82" s="77">
        <f t="shared" si="21"/>
        <v>0</v>
      </c>
      <c r="P82" s="66">
        <v>0</v>
      </c>
      <c r="Q82" s="77">
        <f t="shared" si="22"/>
        <v>0</v>
      </c>
      <c r="R82" s="66">
        <v>2</v>
      </c>
      <c r="S82" s="77">
        <f t="shared" si="23"/>
        <v>7.6566747061751084</v>
      </c>
      <c r="T82" s="66">
        <v>1</v>
      </c>
      <c r="U82" s="77">
        <f t="shared" si="24"/>
        <v>3.8283373530875542</v>
      </c>
      <c r="V82" s="66">
        <v>0</v>
      </c>
      <c r="W82" s="77">
        <f t="shared" si="25"/>
        <v>0</v>
      </c>
      <c r="X82" s="78">
        <v>1</v>
      </c>
      <c r="Y82" s="77">
        <f t="shared" si="26"/>
        <v>3.8283373530875542</v>
      </c>
      <c r="Z82" s="78">
        <v>0</v>
      </c>
      <c r="AA82" s="77">
        <f t="shared" si="27"/>
        <v>0</v>
      </c>
      <c r="AB82" s="66">
        <v>6</v>
      </c>
      <c r="AC82" s="77">
        <f t="shared" si="28"/>
        <v>22.970024118525323</v>
      </c>
      <c r="AD82" s="79"/>
      <c r="AE82" s="79"/>
      <c r="AF82" s="61"/>
      <c r="AG82" s="32" t="s">
        <v>253</v>
      </c>
      <c r="AH82" s="80">
        <v>26121</v>
      </c>
    </row>
    <row r="83" spans="1:34" ht="12.9" customHeight="1" x14ac:dyDescent="0.25">
      <c r="A83" s="70" t="s">
        <v>254</v>
      </c>
      <c r="B83" s="74">
        <f t="shared" si="30"/>
        <v>5</v>
      </c>
      <c r="C83" s="73">
        <f t="shared" si="29"/>
        <v>71.694866647548039</v>
      </c>
      <c r="D83" s="66">
        <v>4</v>
      </c>
      <c r="E83" s="77">
        <f t="shared" si="16"/>
        <v>57.355893318038426</v>
      </c>
      <c r="F83" s="66">
        <v>0</v>
      </c>
      <c r="G83" s="77">
        <f t="shared" si="17"/>
        <v>0</v>
      </c>
      <c r="H83" s="66">
        <v>0</v>
      </c>
      <c r="I83" s="77">
        <f t="shared" si="18"/>
        <v>0</v>
      </c>
      <c r="J83" s="66">
        <v>0</v>
      </c>
      <c r="K83" s="77">
        <f t="shared" si="19"/>
        <v>0</v>
      </c>
      <c r="L83" s="66">
        <v>1</v>
      </c>
      <c r="M83" s="77">
        <f t="shared" si="20"/>
        <v>14.338973329509606</v>
      </c>
      <c r="N83" s="66">
        <v>0</v>
      </c>
      <c r="O83" s="77">
        <f t="shared" si="21"/>
        <v>0</v>
      </c>
      <c r="P83" s="66">
        <v>0</v>
      </c>
      <c r="Q83" s="77">
        <f t="shared" si="22"/>
        <v>0</v>
      </c>
      <c r="R83" s="66">
        <v>0</v>
      </c>
      <c r="S83" s="77">
        <f t="shared" si="23"/>
        <v>0</v>
      </c>
      <c r="T83" s="66">
        <v>0</v>
      </c>
      <c r="U83" s="77">
        <f t="shared" si="24"/>
        <v>0</v>
      </c>
      <c r="V83" s="66">
        <v>0</v>
      </c>
      <c r="W83" s="77">
        <f t="shared" si="25"/>
        <v>0</v>
      </c>
      <c r="X83" s="78">
        <v>0</v>
      </c>
      <c r="Y83" s="77">
        <f t="shared" si="26"/>
        <v>0</v>
      </c>
      <c r="Z83" s="78">
        <v>0</v>
      </c>
      <c r="AA83" s="77">
        <f t="shared" si="27"/>
        <v>0</v>
      </c>
      <c r="AB83" s="66">
        <v>0</v>
      </c>
      <c r="AC83" s="77">
        <f t="shared" si="28"/>
        <v>0</v>
      </c>
      <c r="AD83" s="79"/>
      <c r="AE83" s="79"/>
      <c r="AF83" s="61"/>
      <c r="AG83" s="32" t="s">
        <v>254</v>
      </c>
      <c r="AH83" s="80">
        <v>6974</v>
      </c>
    </row>
    <row r="84" spans="1:34" ht="12.9" customHeight="1" x14ac:dyDescent="0.25">
      <c r="A84" s="70" t="s">
        <v>255</v>
      </c>
      <c r="B84" s="74">
        <f t="shared" si="30"/>
        <v>37</v>
      </c>
      <c r="C84" s="73">
        <f t="shared" si="29"/>
        <v>231.26445402837678</v>
      </c>
      <c r="D84" s="66">
        <v>19</v>
      </c>
      <c r="E84" s="77">
        <f t="shared" si="16"/>
        <v>118.75742233889619</v>
      </c>
      <c r="F84" s="66">
        <v>3</v>
      </c>
      <c r="G84" s="77">
        <f t="shared" si="17"/>
        <v>18.751171948246764</v>
      </c>
      <c r="H84" s="66">
        <v>1</v>
      </c>
      <c r="I84" s="77">
        <f t="shared" si="18"/>
        <v>6.2503906494155883</v>
      </c>
      <c r="J84" s="66">
        <v>1</v>
      </c>
      <c r="K84" s="77">
        <f t="shared" si="19"/>
        <v>6.2503906494155883</v>
      </c>
      <c r="L84" s="66">
        <v>2</v>
      </c>
      <c r="M84" s="77">
        <f t="shared" si="20"/>
        <v>12.500781298831177</v>
      </c>
      <c r="N84" s="66">
        <v>2</v>
      </c>
      <c r="O84" s="77">
        <f t="shared" si="21"/>
        <v>12.500781298831177</v>
      </c>
      <c r="P84" s="66">
        <v>0</v>
      </c>
      <c r="Q84" s="77">
        <f t="shared" si="22"/>
        <v>0</v>
      </c>
      <c r="R84" s="66">
        <v>2</v>
      </c>
      <c r="S84" s="77">
        <f t="shared" si="23"/>
        <v>12.500781298831177</v>
      </c>
      <c r="T84" s="66">
        <v>1</v>
      </c>
      <c r="U84" s="77">
        <f t="shared" si="24"/>
        <v>6.2503906494155883</v>
      </c>
      <c r="V84" s="66">
        <v>1</v>
      </c>
      <c r="W84" s="77">
        <f t="shared" si="25"/>
        <v>6.2503906494155883</v>
      </c>
      <c r="X84" s="78">
        <v>0</v>
      </c>
      <c r="Y84" s="77">
        <f t="shared" si="26"/>
        <v>0</v>
      </c>
      <c r="Z84" s="78">
        <v>0</v>
      </c>
      <c r="AA84" s="77">
        <f t="shared" si="27"/>
        <v>0</v>
      </c>
      <c r="AB84" s="66">
        <v>5</v>
      </c>
      <c r="AC84" s="77">
        <f t="shared" si="28"/>
        <v>31.251953247077942</v>
      </c>
      <c r="AD84" s="79"/>
      <c r="AE84" s="79"/>
      <c r="AF84" s="61"/>
      <c r="AG84" s="32" t="s">
        <v>255</v>
      </c>
      <c r="AH84" s="80">
        <v>15999</v>
      </c>
    </row>
    <row r="85" spans="1:34" ht="12.9" customHeight="1" x14ac:dyDescent="0.25">
      <c r="A85" s="70" t="s">
        <v>256</v>
      </c>
      <c r="B85" s="74">
        <f t="shared" si="30"/>
        <v>16</v>
      </c>
      <c r="C85" s="73">
        <f t="shared" si="29"/>
        <v>95.425538259676742</v>
      </c>
      <c r="D85" s="66">
        <v>2</v>
      </c>
      <c r="E85" s="77">
        <f t="shared" si="16"/>
        <v>11.928192282459593</v>
      </c>
      <c r="F85" s="66">
        <v>5</v>
      </c>
      <c r="G85" s="77">
        <f t="shared" si="17"/>
        <v>29.820480706148984</v>
      </c>
      <c r="H85" s="66">
        <v>2</v>
      </c>
      <c r="I85" s="77">
        <f t="shared" si="18"/>
        <v>11.928192282459593</v>
      </c>
      <c r="J85" s="66">
        <v>1</v>
      </c>
      <c r="K85" s="77">
        <f t="shared" si="19"/>
        <v>5.9640961412297964</v>
      </c>
      <c r="L85" s="66">
        <v>2</v>
      </c>
      <c r="M85" s="77">
        <f t="shared" si="20"/>
        <v>11.928192282459593</v>
      </c>
      <c r="N85" s="66">
        <v>1</v>
      </c>
      <c r="O85" s="77">
        <f t="shared" si="21"/>
        <v>5.9640961412297964</v>
      </c>
      <c r="P85" s="66">
        <v>0</v>
      </c>
      <c r="Q85" s="77">
        <f t="shared" si="22"/>
        <v>0</v>
      </c>
      <c r="R85" s="66">
        <v>1</v>
      </c>
      <c r="S85" s="77">
        <f t="shared" si="23"/>
        <v>5.9640961412297964</v>
      </c>
      <c r="T85" s="66">
        <v>0</v>
      </c>
      <c r="U85" s="77">
        <f t="shared" si="24"/>
        <v>0</v>
      </c>
      <c r="V85" s="66">
        <v>0</v>
      </c>
      <c r="W85" s="77">
        <f t="shared" si="25"/>
        <v>0</v>
      </c>
      <c r="X85" s="78">
        <v>0</v>
      </c>
      <c r="Y85" s="77">
        <f t="shared" si="26"/>
        <v>0</v>
      </c>
      <c r="Z85" s="78">
        <v>0</v>
      </c>
      <c r="AA85" s="77">
        <f t="shared" si="27"/>
        <v>0</v>
      </c>
      <c r="AB85" s="66">
        <v>2</v>
      </c>
      <c r="AC85" s="77">
        <f t="shared" si="28"/>
        <v>11.928192282459593</v>
      </c>
      <c r="AD85" s="79"/>
      <c r="AE85" s="79"/>
      <c r="AF85" s="61"/>
      <c r="AG85" s="32" t="s">
        <v>257</v>
      </c>
      <c r="AH85" s="80">
        <v>16767</v>
      </c>
    </row>
    <row r="86" spans="1:34" ht="12.9" customHeight="1" x14ac:dyDescent="0.25">
      <c r="A86" s="70" t="s">
        <v>258</v>
      </c>
      <c r="B86" s="74">
        <f t="shared" si="30"/>
        <v>52</v>
      </c>
      <c r="C86" s="73">
        <f t="shared" si="29"/>
        <v>227.01475595913735</v>
      </c>
      <c r="D86" s="66">
        <v>18</v>
      </c>
      <c r="E86" s="77">
        <f t="shared" si="16"/>
        <v>78.582030908932154</v>
      </c>
      <c r="F86" s="66">
        <v>11</v>
      </c>
      <c r="G86" s="77">
        <f t="shared" si="17"/>
        <v>48.022352222125207</v>
      </c>
      <c r="H86" s="66">
        <v>5</v>
      </c>
      <c r="I86" s="77">
        <f t="shared" si="18"/>
        <v>21.828341919147821</v>
      </c>
      <c r="J86" s="66">
        <v>4</v>
      </c>
      <c r="K86" s="77">
        <f t="shared" si="19"/>
        <v>17.46267353531826</v>
      </c>
      <c r="L86" s="66">
        <v>3</v>
      </c>
      <c r="M86" s="77">
        <f t="shared" si="20"/>
        <v>13.097005151488693</v>
      </c>
      <c r="N86" s="66">
        <v>2</v>
      </c>
      <c r="O86" s="77">
        <f t="shared" si="21"/>
        <v>8.7313367676591298</v>
      </c>
      <c r="P86" s="66">
        <v>0</v>
      </c>
      <c r="Q86" s="77">
        <f t="shared" si="22"/>
        <v>0</v>
      </c>
      <c r="R86" s="66">
        <v>0</v>
      </c>
      <c r="S86" s="77">
        <f t="shared" si="23"/>
        <v>0</v>
      </c>
      <c r="T86" s="66">
        <v>0</v>
      </c>
      <c r="U86" s="77">
        <f t="shared" si="24"/>
        <v>0</v>
      </c>
      <c r="V86" s="66">
        <v>1</v>
      </c>
      <c r="W86" s="77">
        <f t="shared" si="25"/>
        <v>4.3656683838295649</v>
      </c>
      <c r="X86" s="78">
        <v>1</v>
      </c>
      <c r="Y86" s="77">
        <f t="shared" si="26"/>
        <v>4.3656683838295649</v>
      </c>
      <c r="Z86" s="78">
        <v>0</v>
      </c>
      <c r="AA86" s="77">
        <f t="shared" si="27"/>
        <v>0</v>
      </c>
      <c r="AB86" s="66">
        <v>7</v>
      </c>
      <c r="AC86" s="77">
        <f t="shared" si="28"/>
        <v>30.559678686806951</v>
      </c>
      <c r="AD86" s="79"/>
      <c r="AE86" s="79"/>
      <c r="AF86" s="61"/>
      <c r="AG86" s="32" t="s">
        <v>258</v>
      </c>
      <c r="AH86" s="80">
        <v>22906</v>
      </c>
    </row>
    <row r="87" spans="1:34" ht="12.9" customHeight="1" x14ac:dyDescent="0.25">
      <c r="A87" s="70" t="s">
        <v>259</v>
      </c>
      <c r="B87" s="74">
        <f t="shared" si="30"/>
        <v>64</v>
      </c>
      <c r="C87" s="73">
        <f t="shared" si="29"/>
        <v>290.19678969801396</v>
      </c>
      <c r="D87" s="66">
        <v>19</v>
      </c>
      <c r="E87" s="77">
        <f t="shared" si="16"/>
        <v>86.152171941597899</v>
      </c>
      <c r="F87" s="66">
        <v>12</v>
      </c>
      <c r="G87" s="77">
        <f t="shared" si="17"/>
        <v>54.411898068377617</v>
      </c>
      <c r="H87" s="66">
        <v>5</v>
      </c>
      <c r="I87" s="77">
        <f t="shared" si="18"/>
        <v>22.671624195157339</v>
      </c>
      <c r="J87" s="66">
        <v>3</v>
      </c>
      <c r="K87" s="77">
        <f t="shared" si="19"/>
        <v>13.602974517094404</v>
      </c>
      <c r="L87" s="66">
        <v>1</v>
      </c>
      <c r="M87" s="77">
        <f t="shared" si="20"/>
        <v>4.5343248390314681</v>
      </c>
      <c r="N87" s="66">
        <v>2</v>
      </c>
      <c r="O87" s="77">
        <f t="shared" si="21"/>
        <v>9.0686496780629362</v>
      </c>
      <c r="P87" s="66">
        <v>1</v>
      </c>
      <c r="Q87" s="77">
        <f t="shared" si="22"/>
        <v>4.5343248390314681</v>
      </c>
      <c r="R87" s="66">
        <v>5</v>
      </c>
      <c r="S87" s="77">
        <f t="shared" si="23"/>
        <v>22.671624195157339</v>
      </c>
      <c r="T87" s="66">
        <v>0</v>
      </c>
      <c r="U87" s="77">
        <f t="shared" si="24"/>
        <v>0</v>
      </c>
      <c r="V87" s="66">
        <v>0</v>
      </c>
      <c r="W87" s="77">
        <f t="shared" si="25"/>
        <v>0</v>
      </c>
      <c r="X87" s="78">
        <v>3</v>
      </c>
      <c r="Y87" s="77">
        <f t="shared" si="26"/>
        <v>13.602974517094404</v>
      </c>
      <c r="Z87" s="78">
        <v>1</v>
      </c>
      <c r="AA87" s="77">
        <f t="shared" si="27"/>
        <v>4.5343248390314681</v>
      </c>
      <c r="AB87" s="66">
        <v>12</v>
      </c>
      <c r="AC87" s="77">
        <f t="shared" si="28"/>
        <v>54.411898068377617</v>
      </c>
      <c r="AD87" s="79"/>
      <c r="AE87" s="79"/>
      <c r="AF87" s="61"/>
      <c r="AG87" s="32" t="s">
        <v>259</v>
      </c>
      <c r="AH87" s="80">
        <v>22054</v>
      </c>
    </row>
    <row r="88" spans="1:34" ht="12.9" customHeight="1" x14ac:dyDescent="0.25">
      <c r="A88" s="70" t="s">
        <v>260</v>
      </c>
      <c r="B88" s="74">
        <f t="shared" si="30"/>
        <v>8</v>
      </c>
      <c r="C88" s="73">
        <f t="shared" si="29"/>
        <v>81.358690125088984</v>
      </c>
      <c r="D88" s="66">
        <v>2</v>
      </c>
      <c r="E88" s="77">
        <f t="shared" si="16"/>
        <v>20.339672531272246</v>
      </c>
      <c r="F88" s="66">
        <v>1</v>
      </c>
      <c r="G88" s="77">
        <f t="shared" si="17"/>
        <v>10.169836265636123</v>
      </c>
      <c r="H88" s="66">
        <v>1</v>
      </c>
      <c r="I88" s="77">
        <f t="shared" si="18"/>
        <v>10.169836265636123</v>
      </c>
      <c r="J88" s="66">
        <v>0</v>
      </c>
      <c r="K88" s="77">
        <f t="shared" si="19"/>
        <v>0</v>
      </c>
      <c r="L88" s="66">
        <v>0</v>
      </c>
      <c r="M88" s="77">
        <f t="shared" si="20"/>
        <v>0</v>
      </c>
      <c r="N88" s="66">
        <v>0</v>
      </c>
      <c r="O88" s="77">
        <f t="shared" si="21"/>
        <v>0</v>
      </c>
      <c r="P88" s="66">
        <v>1</v>
      </c>
      <c r="Q88" s="77">
        <f t="shared" si="22"/>
        <v>10.169836265636123</v>
      </c>
      <c r="R88" s="66">
        <v>0</v>
      </c>
      <c r="S88" s="77">
        <f t="shared" si="23"/>
        <v>0</v>
      </c>
      <c r="T88" s="66">
        <v>0</v>
      </c>
      <c r="U88" s="77">
        <f t="shared" si="24"/>
        <v>0</v>
      </c>
      <c r="V88" s="66">
        <v>0</v>
      </c>
      <c r="W88" s="77">
        <f t="shared" si="25"/>
        <v>0</v>
      </c>
      <c r="X88" s="78">
        <v>0</v>
      </c>
      <c r="Y88" s="77">
        <f t="shared" si="26"/>
        <v>0</v>
      </c>
      <c r="Z88" s="78">
        <v>1</v>
      </c>
      <c r="AA88" s="77">
        <f t="shared" si="27"/>
        <v>10.169836265636123</v>
      </c>
      <c r="AB88" s="66">
        <v>2</v>
      </c>
      <c r="AC88" s="77">
        <f t="shared" si="28"/>
        <v>20.339672531272246</v>
      </c>
      <c r="AD88" s="79"/>
      <c r="AE88" s="79"/>
      <c r="AF88" s="61"/>
      <c r="AG88" s="32" t="s">
        <v>260</v>
      </c>
      <c r="AH88" s="80">
        <v>9833</v>
      </c>
    </row>
    <row r="89" spans="1:34" ht="12.9" customHeight="1" x14ac:dyDescent="0.25">
      <c r="A89" s="70" t="s">
        <v>261</v>
      </c>
      <c r="B89" s="74">
        <f t="shared" si="30"/>
        <v>44</v>
      </c>
      <c r="C89" s="73">
        <f t="shared" si="29"/>
        <v>170.76767833579135</v>
      </c>
      <c r="D89" s="66">
        <v>13</v>
      </c>
      <c r="E89" s="77">
        <f t="shared" si="16"/>
        <v>50.454086781029261</v>
      </c>
      <c r="F89" s="66">
        <v>13</v>
      </c>
      <c r="G89" s="77">
        <f t="shared" si="17"/>
        <v>50.454086781029261</v>
      </c>
      <c r="H89" s="66">
        <v>3</v>
      </c>
      <c r="I89" s="77">
        <f t="shared" si="18"/>
        <v>11.643250795622139</v>
      </c>
      <c r="J89" s="66">
        <v>5</v>
      </c>
      <c r="K89" s="77">
        <f t="shared" si="19"/>
        <v>19.405417992703562</v>
      </c>
      <c r="L89" s="66">
        <v>1</v>
      </c>
      <c r="M89" s="77">
        <f t="shared" si="20"/>
        <v>3.8810835985407124</v>
      </c>
      <c r="N89" s="66">
        <v>0</v>
      </c>
      <c r="O89" s="77">
        <f t="shared" si="21"/>
        <v>0</v>
      </c>
      <c r="P89" s="66">
        <v>1</v>
      </c>
      <c r="Q89" s="77">
        <f t="shared" si="22"/>
        <v>3.8810835985407124</v>
      </c>
      <c r="R89" s="66">
        <v>0</v>
      </c>
      <c r="S89" s="77">
        <f t="shared" si="23"/>
        <v>0</v>
      </c>
      <c r="T89" s="66">
        <v>0</v>
      </c>
      <c r="U89" s="77">
        <f t="shared" si="24"/>
        <v>0</v>
      </c>
      <c r="V89" s="66">
        <v>0</v>
      </c>
      <c r="W89" s="77">
        <f t="shared" si="25"/>
        <v>0</v>
      </c>
      <c r="X89" s="78">
        <v>1</v>
      </c>
      <c r="Y89" s="77">
        <f t="shared" si="26"/>
        <v>3.8810835985407124</v>
      </c>
      <c r="Z89" s="78">
        <v>1</v>
      </c>
      <c r="AA89" s="77">
        <f t="shared" si="27"/>
        <v>3.8810835985407124</v>
      </c>
      <c r="AB89" s="66">
        <v>6</v>
      </c>
      <c r="AC89" s="77">
        <f t="shared" si="28"/>
        <v>23.286501591244278</v>
      </c>
      <c r="AD89" s="79"/>
      <c r="AE89" s="79"/>
      <c r="AF89" s="61"/>
      <c r="AG89" s="32" t="s">
        <v>261</v>
      </c>
      <c r="AH89" s="80">
        <v>25766</v>
      </c>
    </row>
    <row r="90" spans="1:34" ht="12.9" customHeight="1" x14ac:dyDescent="0.25">
      <c r="A90" s="70" t="s">
        <v>262</v>
      </c>
      <c r="B90" s="74">
        <f t="shared" si="30"/>
        <v>8</v>
      </c>
      <c r="C90" s="73">
        <f t="shared" si="29"/>
        <v>63.386419459630773</v>
      </c>
      <c r="D90" s="66">
        <v>3</v>
      </c>
      <c r="E90" s="77">
        <f t="shared" si="16"/>
        <v>23.769907297361538</v>
      </c>
      <c r="F90" s="66">
        <v>2</v>
      </c>
      <c r="G90" s="77">
        <f t="shared" si="17"/>
        <v>15.846604864907693</v>
      </c>
      <c r="H90" s="66">
        <v>1</v>
      </c>
      <c r="I90" s="77">
        <f t="shared" si="18"/>
        <v>7.9233024324538466</v>
      </c>
      <c r="J90" s="66">
        <v>0</v>
      </c>
      <c r="K90" s="77">
        <f t="shared" si="19"/>
        <v>0</v>
      </c>
      <c r="L90" s="66">
        <v>0</v>
      </c>
      <c r="M90" s="77">
        <f t="shared" si="20"/>
        <v>0</v>
      </c>
      <c r="N90" s="66">
        <v>0</v>
      </c>
      <c r="O90" s="77">
        <f t="shared" si="21"/>
        <v>0</v>
      </c>
      <c r="P90" s="66">
        <v>0</v>
      </c>
      <c r="Q90" s="77">
        <f t="shared" si="22"/>
        <v>0</v>
      </c>
      <c r="R90" s="66">
        <v>0</v>
      </c>
      <c r="S90" s="77">
        <f t="shared" si="23"/>
        <v>0</v>
      </c>
      <c r="T90" s="66">
        <v>0</v>
      </c>
      <c r="U90" s="77">
        <f t="shared" si="24"/>
        <v>0</v>
      </c>
      <c r="V90" s="66">
        <v>0</v>
      </c>
      <c r="W90" s="77">
        <f t="shared" si="25"/>
        <v>0</v>
      </c>
      <c r="X90" s="78">
        <v>0</v>
      </c>
      <c r="Y90" s="77">
        <f t="shared" si="26"/>
        <v>0</v>
      </c>
      <c r="Z90" s="78">
        <v>0</v>
      </c>
      <c r="AA90" s="77">
        <f t="shared" si="27"/>
        <v>0</v>
      </c>
      <c r="AB90" s="66">
        <v>2</v>
      </c>
      <c r="AC90" s="77">
        <f t="shared" si="28"/>
        <v>15.846604864907693</v>
      </c>
      <c r="AD90" s="79"/>
      <c r="AE90" s="79"/>
      <c r="AF90" s="61"/>
      <c r="AG90" s="32" t="s">
        <v>262</v>
      </c>
      <c r="AH90" s="80">
        <v>12621</v>
      </c>
    </row>
    <row r="91" spans="1:34" s="36" customFormat="1" ht="12.9" customHeight="1" x14ac:dyDescent="0.25">
      <c r="A91" s="72" t="s">
        <v>263</v>
      </c>
      <c r="B91" s="74">
        <f t="shared" si="30"/>
        <v>133</v>
      </c>
      <c r="C91" s="73">
        <f t="shared" si="29"/>
        <v>57.926576974838966</v>
      </c>
      <c r="D91" s="67">
        <v>42</v>
      </c>
      <c r="E91" s="73">
        <f t="shared" si="16"/>
        <v>18.292603255212303</v>
      </c>
      <c r="F91" s="67">
        <v>19</v>
      </c>
      <c r="G91" s="73">
        <f t="shared" si="17"/>
        <v>8.2752252821198518</v>
      </c>
      <c r="H91" s="67">
        <v>6</v>
      </c>
      <c r="I91" s="73">
        <f t="shared" si="18"/>
        <v>2.6132290364589004</v>
      </c>
      <c r="J91" s="67">
        <v>6</v>
      </c>
      <c r="K91" s="73">
        <f t="shared" si="19"/>
        <v>2.6132290364589004</v>
      </c>
      <c r="L91" s="67">
        <v>5</v>
      </c>
      <c r="M91" s="73">
        <f t="shared" si="20"/>
        <v>2.1776908637157502</v>
      </c>
      <c r="N91" s="67">
        <v>2</v>
      </c>
      <c r="O91" s="73">
        <f t="shared" si="21"/>
        <v>0.8710763454863002</v>
      </c>
      <c r="P91" s="67">
        <v>6</v>
      </c>
      <c r="Q91" s="73">
        <f t="shared" si="22"/>
        <v>2.6132290364589004</v>
      </c>
      <c r="R91" s="67">
        <v>7</v>
      </c>
      <c r="S91" s="73">
        <f t="shared" si="23"/>
        <v>3.0487672092020506</v>
      </c>
      <c r="T91" s="67">
        <v>4</v>
      </c>
      <c r="U91" s="73">
        <f t="shared" si="24"/>
        <v>1.7421526909726004</v>
      </c>
      <c r="V91" s="67">
        <v>5</v>
      </c>
      <c r="W91" s="73">
        <f t="shared" si="25"/>
        <v>2.1776908637157502</v>
      </c>
      <c r="X91" s="75">
        <v>1</v>
      </c>
      <c r="Y91" s="73">
        <f t="shared" si="26"/>
        <v>0.4355381727431501</v>
      </c>
      <c r="Z91" s="75">
        <v>3</v>
      </c>
      <c r="AA91" s="73">
        <f t="shared" si="27"/>
        <v>1.3066145182294502</v>
      </c>
      <c r="AB91" s="67">
        <v>27</v>
      </c>
      <c r="AC91" s="73">
        <f t="shared" si="28"/>
        <v>11.759530664065052</v>
      </c>
      <c r="AD91" s="64"/>
      <c r="AE91" s="64"/>
      <c r="AF91" s="61"/>
      <c r="AG91" s="36" t="s">
        <v>263</v>
      </c>
      <c r="AH91" s="42">
        <v>229601</v>
      </c>
    </row>
    <row r="92" spans="1:34" ht="12.9" customHeight="1" x14ac:dyDescent="0.25">
      <c r="A92" s="70" t="s">
        <v>263</v>
      </c>
      <c r="B92" s="74">
        <f t="shared" si="30"/>
        <v>41</v>
      </c>
      <c r="C92" s="73">
        <f t="shared" si="29"/>
        <v>83.160926534420511</v>
      </c>
      <c r="D92" s="66">
        <v>11</v>
      </c>
      <c r="E92" s="77">
        <f t="shared" si="16"/>
        <v>22.311468094600624</v>
      </c>
      <c r="F92" s="66">
        <v>5</v>
      </c>
      <c r="G92" s="77">
        <f t="shared" si="17"/>
        <v>10.141576406636648</v>
      </c>
      <c r="H92" s="66">
        <v>3</v>
      </c>
      <c r="I92" s="77">
        <f t="shared" si="18"/>
        <v>6.0849458439819886</v>
      </c>
      <c r="J92" s="66">
        <v>3</v>
      </c>
      <c r="K92" s="77">
        <f t="shared" si="19"/>
        <v>6.0849458439819886</v>
      </c>
      <c r="L92" s="66">
        <v>0</v>
      </c>
      <c r="M92" s="77">
        <f t="shared" si="20"/>
        <v>0</v>
      </c>
      <c r="N92" s="66">
        <v>0</v>
      </c>
      <c r="O92" s="77">
        <f t="shared" si="21"/>
        <v>0</v>
      </c>
      <c r="P92" s="66">
        <v>1</v>
      </c>
      <c r="Q92" s="77">
        <f t="shared" si="22"/>
        <v>2.0283152813273295</v>
      </c>
      <c r="R92" s="66">
        <v>2</v>
      </c>
      <c r="S92" s="77">
        <f t="shared" si="23"/>
        <v>4.056630562654659</v>
      </c>
      <c r="T92" s="66">
        <v>1</v>
      </c>
      <c r="U92" s="77">
        <f t="shared" si="24"/>
        <v>2.0283152813273295</v>
      </c>
      <c r="V92" s="66">
        <v>4</v>
      </c>
      <c r="W92" s="77">
        <f t="shared" si="25"/>
        <v>8.1132611253093181</v>
      </c>
      <c r="X92" s="78">
        <v>1</v>
      </c>
      <c r="Y92" s="77">
        <f t="shared" si="26"/>
        <v>2.0283152813273295</v>
      </c>
      <c r="Z92" s="78">
        <v>0</v>
      </c>
      <c r="AA92" s="77">
        <f t="shared" si="27"/>
        <v>0</v>
      </c>
      <c r="AB92" s="66">
        <v>10</v>
      </c>
      <c r="AC92" s="77">
        <f t="shared" si="28"/>
        <v>20.283152813273297</v>
      </c>
      <c r="AD92" s="79"/>
      <c r="AE92" s="79"/>
      <c r="AF92" s="61"/>
      <c r="AG92" s="32" t="s">
        <v>185</v>
      </c>
      <c r="AH92" s="80">
        <v>49302</v>
      </c>
    </row>
    <row r="93" spans="1:34" ht="12.9" customHeight="1" x14ac:dyDescent="0.25">
      <c r="A93" s="70" t="s">
        <v>264</v>
      </c>
      <c r="B93" s="74">
        <f t="shared" si="30"/>
        <v>51</v>
      </c>
      <c r="C93" s="73">
        <f t="shared" si="29"/>
        <v>68.058076225045369</v>
      </c>
      <c r="D93" s="66">
        <v>20</v>
      </c>
      <c r="E93" s="77">
        <f t="shared" si="16"/>
        <v>26.68944165688054</v>
      </c>
      <c r="F93" s="66">
        <v>7</v>
      </c>
      <c r="G93" s="77">
        <f t="shared" si="17"/>
        <v>9.3413045799081882</v>
      </c>
      <c r="H93" s="66">
        <v>2</v>
      </c>
      <c r="I93" s="77">
        <f t="shared" si="18"/>
        <v>2.6689441656880537</v>
      </c>
      <c r="J93" s="66">
        <v>1</v>
      </c>
      <c r="K93" s="77">
        <f t="shared" si="19"/>
        <v>1.3344720828440269</v>
      </c>
      <c r="L93" s="66">
        <v>3</v>
      </c>
      <c r="M93" s="77">
        <f t="shared" si="20"/>
        <v>4.0034162485320808</v>
      </c>
      <c r="N93" s="66">
        <v>2</v>
      </c>
      <c r="O93" s="77">
        <f t="shared" si="21"/>
        <v>2.6689441656880537</v>
      </c>
      <c r="P93" s="66">
        <v>3</v>
      </c>
      <c r="Q93" s="77">
        <f t="shared" si="22"/>
        <v>4.0034162485320808</v>
      </c>
      <c r="R93" s="66">
        <v>2</v>
      </c>
      <c r="S93" s="77">
        <f t="shared" si="23"/>
        <v>2.6689441656880537</v>
      </c>
      <c r="T93" s="66">
        <v>1</v>
      </c>
      <c r="U93" s="77">
        <f t="shared" si="24"/>
        <v>1.3344720828440269</v>
      </c>
      <c r="V93" s="66">
        <v>0</v>
      </c>
      <c r="W93" s="77">
        <f t="shared" si="25"/>
        <v>0</v>
      </c>
      <c r="X93" s="78">
        <v>0</v>
      </c>
      <c r="Y93" s="77">
        <f t="shared" si="26"/>
        <v>0</v>
      </c>
      <c r="Z93" s="78">
        <v>1</v>
      </c>
      <c r="AA93" s="77">
        <f t="shared" si="27"/>
        <v>1.3344720828440269</v>
      </c>
      <c r="AB93" s="66">
        <v>9</v>
      </c>
      <c r="AC93" s="77">
        <f t="shared" si="28"/>
        <v>12.010248745596241</v>
      </c>
      <c r="AD93" s="79"/>
      <c r="AE93" s="79"/>
      <c r="AF93" s="61"/>
      <c r="AG93" s="32" t="s">
        <v>264</v>
      </c>
      <c r="AH93" s="80">
        <v>74936</v>
      </c>
    </row>
    <row r="94" spans="1:34" ht="12.9" customHeight="1" x14ac:dyDescent="0.25">
      <c r="A94" s="70" t="s">
        <v>265</v>
      </c>
      <c r="B94" s="74">
        <f t="shared" si="30"/>
        <v>19</v>
      </c>
      <c r="C94" s="73">
        <f t="shared" si="29"/>
        <v>57.132547510223716</v>
      </c>
      <c r="D94" s="66">
        <v>5</v>
      </c>
      <c r="E94" s="77">
        <f t="shared" si="16"/>
        <v>15.034880923743083</v>
      </c>
      <c r="F94" s="66">
        <v>1</v>
      </c>
      <c r="G94" s="77">
        <f t="shared" si="17"/>
        <v>3.0069761847486167</v>
      </c>
      <c r="H94" s="66">
        <v>0</v>
      </c>
      <c r="I94" s="77">
        <f t="shared" si="18"/>
        <v>0</v>
      </c>
      <c r="J94" s="66">
        <v>1</v>
      </c>
      <c r="K94" s="77">
        <f t="shared" si="19"/>
        <v>3.0069761847486167</v>
      </c>
      <c r="L94" s="66">
        <v>2</v>
      </c>
      <c r="M94" s="77">
        <f t="shared" si="20"/>
        <v>6.0139523694972334</v>
      </c>
      <c r="N94" s="66">
        <v>0</v>
      </c>
      <c r="O94" s="77">
        <f t="shared" si="21"/>
        <v>0</v>
      </c>
      <c r="P94" s="66">
        <v>0</v>
      </c>
      <c r="Q94" s="77">
        <f t="shared" si="22"/>
        <v>0</v>
      </c>
      <c r="R94" s="66">
        <v>0</v>
      </c>
      <c r="S94" s="77">
        <f t="shared" si="23"/>
        <v>0</v>
      </c>
      <c r="T94" s="66">
        <v>2</v>
      </c>
      <c r="U94" s="77">
        <f t="shared" si="24"/>
        <v>6.0139523694972334</v>
      </c>
      <c r="V94" s="66">
        <v>0</v>
      </c>
      <c r="W94" s="77">
        <f t="shared" si="25"/>
        <v>0</v>
      </c>
      <c r="X94" s="78">
        <v>0</v>
      </c>
      <c r="Y94" s="77">
        <f t="shared" si="26"/>
        <v>0</v>
      </c>
      <c r="Z94" s="78">
        <v>2</v>
      </c>
      <c r="AA94" s="77">
        <f t="shared" si="27"/>
        <v>6.0139523694972334</v>
      </c>
      <c r="AB94" s="66">
        <v>6</v>
      </c>
      <c r="AC94" s="77">
        <f t="shared" si="28"/>
        <v>18.041857108491701</v>
      </c>
      <c r="AD94" s="79"/>
      <c r="AE94" s="79"/>
      <c r="AF94" s="61"/>
      <c r="AG94" s="32" t="s">
        <v>265</v>
      </c>
      <c r="AH94" s="80">
        <v>33256</v>
      </c>
    </row>
    <row r="95" spans="1:34" ht="12.9" customHeight="1" x14ac:dyDescent="0.25">
      <c r="A95" s="70" t="s">
        <v>266</v>
      </c>
      <c r="B95" s="74">
        <f t="shared" si="30"/>
        <v>7</v>
      </c>
      <c r="C95" s="73">
        <f t="shared" si="29"/>
        <v>32.785349632335723</v>
      </c>
      <c r="D95" s="66">
        <v>2</v>
      </c>
      <c r="E95" s="77">
        <f t="shared" si="16"/>
        <v>9.3672427520959207</v>
      </c>
      <c r="F95" s="66">
        <v>1</v>
      </c>
      <c r="G95" s="77">
        <f t="shared" si="17"/>
        <v>4.6836213760479604</v>
      </c>
      <c r="H95" s="66">
        <v>0</v>
      </c>
      <c r="I95" s="77">
        <f t="shared" si="18"/>
        <v>0</v>
      </c>
      <c r="J95" s="66">
        <v>0</v>
      </c>
      <c r="K95" s="77">
        <f t="shared" si="19"/>
        <v>0</v>
      </c>
      <c r="L95" s="66">
        <v>0</v>
      </c>
      <c r="M95" s="77">
        <f t="shared" si="20"/>
        <v>0</v>
      </c>
      <c r="N95" s="66">
        <v>0</v>
      </c>
      <c r="O95" s="77">
        <f t="shared" si="21"/>
        <v>0</v>
      </c>
      <c r="P95" s="66">
        <v>1</v>
      </c>
      <c r="Q95" s="77">
        <f t="shared" si="22"/>
        <v>4.6836213760479604</v>
      </c>
      <c r="R95" s="66">
        <v>2</v>
      </c>
      <c r="S95" s="77">
        <f t="shared" si="23"/>
        <v>9.3672427520959207</v>
      </c>
      <c r="T95" s="66">
        <v>0</v>
      </c>
      <c r="U95" s="77">
        <f t="shared" si="24"/>
        <v>0</v>
      </c>
      <c r="V95" s="66">
        <v>1</v>
      </c>
      <c r="W95" s="77">
        <f t="shared" si="25"/>
        <v>4.6836213760479604</v>
      </c>
      <c r="X95" s="78">
        <v>0</v>
      </c>
      <c r="Y95" s="77">
        <f t="shared" si="26"/>
        <v>0</v>
      </c>
      <c r="Z95" s="78">
        <v>0</v>
      </c>
      <c r="AA95" s="77">
        <f t="shared" si="27"/>
        <v>0</v>
      </c>
      <c r="AB95" s="66">
        <v>0</v>
      </c>
      <c r="AC95" s="77">
        <f t="shared" si="28"/>
        <v>0</v>
      </c>
      <c r="AD95" s="79"/>
      <c r="AE95" s="79"/>
      <c r="AF95" s="61"/>
      <c r="AG95" s="32" t="s">
        <v>266</v>
      </c>
      <c r="AH95" s="80">
        <v>21351</v>
      </c>
    </row>
    <row r="96" spans="1:34" ht="12.9" customHeight="1" x14ac:dyDescent="0.25">
      <c r="A96" s="70" t="s">
        <v>267</v>
      </c>
      <c r="B96" s="74">
        <f t="shared" si="30"/>
        <v>5</v>
      </c>
      <c r="C96" s="73">
        <f t="shared" si="29"/>
        <v>20.910003345600533</v>
      </c>
      <c r="D96" s="66">
        <v>1</v>
      </c>
      <c r="E96" s="77">
        <f t="shared" si="16"/>
        <v>4.1820006691201073</v>
      </c>
      <c r="F96" s="66">
        <v>1</v>
      </c>
      <c r="G96" s="77">
        <f t="shared" si="17"/>
        <v>4.1820006691201073</v>
      </c>
      <c r="H96" s="66">
        <v>1</v>
      </c>
      <c r="I96" s="77">
        <f t="shared" si="18"/>
        <v>4.1820006691201073</v>
      </c>
      <c r="J96" s="66">
        <v>1</v>
      </c>
      <c r="K96" s="77">
        <f t="shared" si="19"/>
        <v>4.1820006691201073</v>
      </c>
      <c r="L96" s="66">
        <v>0</v>
      </c>
      <c r="M96" s="77">
        <f t="shared" si="20"/>
        <v>0</v>
      </c>
      <c r="N96" s="66">
        <v>0</v>
      </c>
      <c r="O96" s="77">
        <f t="shared" si="21"/>
        <v>0</v>
      </c>
      <c r="P96" s="66">
        <v>0</v>
      </c>
      <c r="Q96" s="77">
        <f t="shared" si="22"/>
        <v>0</v>
      </c>
      <c r="R96" s="66">
        <v>0</v>
      </c>
      <c r="S96" s="77">
        <f t="shared" si="23"/>
        <v>0</v>
      </c>
      <c r="T96" s="66">
        <v>0</v>
      </c>
      <c r="U96" s="77">
        <f t="shared" si="24"/>
        <v>0</v>
      </c>
      <c r="V96" s="66">
        <v>0</v>
      </c>
      <c r="W96" s="77">
        <f t="shared" si="25"/>
        <v>0</v>
      </c>
      <c r="X96" s="78">
        <v>0</v>
      </c>
      <c r="Y96" s="77">
        <f t="shared" si="26"/>
        <v>0</v>
      </c>
      <c r="Z96" s="78">
        <v>0</v>
      </c>
      <c r="AA96" s="77">
        <f t="shared" si="27"/>
        <v>0</v>
      </c>
      <c r="AB96" s="66">
        <v>1</v>
      </c>
      <c r="AC96" s="77">
        <f t="shared" si="28"/>
        <v>4.1820006691201073</v>
      </c>
      <c r="AD96" s="79"/>
      <c r="AE96" s="79"/>
      <c r="AF96" s="61"/>
      <c r="AG96" s="32" t="s">
        <v>267</v>
      </c>
      <c r="AH96" s="80">
        <v>23912</v>
      </c>
    </row>
    <row r="97" spans="1:34" ht="12.9" customHeight="1" x14ac:dyDescent="0.25">
      <c r="A97" s="70" t="s">
        <v>268</v>
      </c>
      <c r="B97" s="74">
        <f t="shared" si="30"/>
        <v>10</v>
      </c>
      <c r="C97" s="73">
        <f t="shared" si="29"/>
        <v>37.252272388615701</v>
      </c>
      <c r="D97" s="66">
        <v>3</v>
      </c>
      <c r="E97" s="77">
        <f t="shared" si="16"/>
        <v>11.175681716584712</v>
      </c>
      <c r="F97" s="66">
        <v>4</v>
      </c>
      <c r="G97" s="77">
        <f t="shared" si="17"/>
        <v>14.900908955446283</v>
      </c>
      <c r="H97" s="66">
        <v>0</v>
      </c>
      <c r="I97" s="77">
        <f t="shared" si="18"/>
        <v>0</v>
      </c>
      <c r="J97" s="66">
        <v>0</v>
      </c>
      <c r="K97" s="77">
        <f t="shared" si="19"/>
        <v>0</v>
      </c>
      <c r="L97" s="66">
        <v>0</v>
      </c>
      <c r="M97" s="77">
        <f t="shared" si="20"/>
        <v>0</v>
      </c>
      <c r="N97" s="66">
        <v>0</v>
      </c>
      <c r="O97" s="77">
        <f t="shared" si="21"/>
        <v>0</v>
      </c>
      <c r="P97" s="66">
        <v>1</v>
      </c>
      <c r="Q97" s="77">
        <f t="shared" si="22"/>
        <v>3.7252272388615708</v>
      </c>
      <c r="R97" s="66">
        <v>1</v>
      </c>
      <c r="S97" s="77">
        <f t="shared" si="23"/>
        <v>3.7252272388615708</v>
      </c>
      <c r="T97" s="66">
        <v>0</v>
      </c>
      <c r="U97" s="77">
        <f t="shared" si="24"/>
        <v>0</v>
      </c>
      <c r="V97" s="66">
        <v>0</v>
      </c>
      <c r="W97" s="77">
        <f t="shared" si="25"/>
        <v>0</v>
      </c>
      <c r="X97" s="78">
        <v>0</v>
      </c>
      <c r="Y97" s="77">
        <f t="shared" si="26"/>
        <v>0</v>
      </c>
      <c r="Z97" s="78">
        <v>0</v>
      </c>
      <c r="AA97" s="77">
        <f t="shared" si="27"/>
        <v>0</v>
      </c>
      <c r="AB97" s="66">
        <v>1</v>
      </c>
      <c r="AC97" s="77">
        <f t="shared" si="28"/>
        <v>3.7252272388615708</v>
      </c>
      <c r="AD97" s="79"/>
      <c r="AE97" s="79"/>
      <c r="AF97" s="61"/>
      <c r="AG97" s="32" t="s">
        <v>268</v>
      </c>
      <c r="AH97" s="80">
        <v>26844</v>
      </c>
    </row>
    <row r="98" spans="1:34" ht="12.9" customHeight="1" x14ac:dyDescent="0.25">
      <c r="A98" s="58" t="s">
        <v>269</v>
      </c>
      <c r="B98" s="81">
        <f t="shared" si="30"/>
        <v>101</v>
      </c>
      <c r="C98" s="82">
        <v>0</v>
      </c>
      <c r="D98" s="68">
        <v>37</v>
      </c>
      <c r="E98" s="82">
        <v>0</v>
      </c>
      <c r="F98" s="68">
        <v>5</v>
      </c>
      <c r="G98" s="82">
        <v>0</v>
      </c>
      <c r="H98" s="68">
        <v>4</v>
      </c>
      <c r="I98" s="82">
        <v>0</v>
      </c>
      <c r="J98" s="68">
        <v>7</v>
      </c>
      <c r="K98" s="82">
        <v>0</v>
      </c>
      <c r="L98" s="68">
        <v>2</v>
      </c>
      <c r="M98" s="82">
        <v>0</v>
      </c>
      <c r="N98" s="68">
        <v>5</v>
      </c>
      <c r="O98" s="82">
        <v>0</v>
      </c>
      <c r="P98" s="68">
        <v>1</v>
      </c>
      <c r="Q98" s="82">
        <v>0</v>
      </c>
      <c r="R98" s="68">
        <v>1</v>
      </c>
      <c r="S98" s="82">
        <v>0</v>
      </c>
      <c r="T98" s="68">
        <v>0</v>
      </c>
      <c r="U98" s="82">
        <v>0</v>
      </c>
      <c r="V98" s="68">
        <v>9</v>
      </c>
      <c r="W98" s="82">
        <v>0</v>
      </c>
      <c r="X98" s="69">
        <v>0</v>
      </c>
      <c r="Y98" s="82">
        <v>0</v>
      </c>
      <c r="Z98" s="69">
        <v>5</v>
      </c>
      <c r="AA98" s="82">
        <v>0</v>
      </c>
      <c r="AB98" s="68">
        <v>25</v>
      </c>
      <c r="AC98" s="82">
        <v>0</v>
      </c>
      <c r="AD98" s="79"/>
      <c r="AE98" s="79"/>
      <c r="AF98" s="65"/>
      <c r="AH98" s="80"/>
    </row>
    <row r="99" spans="1:34" ht="17.25" customHeight="1" x14ac:dyDescent="0.25">
      <c r="A99" s="83"/>
      <c r="B99" s="74"/>
      <c r="C99" s="72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0"/>
    </row>
    <row r="100" spans="1:34" ht="12.9" customHeight="1" x14ac:dyDescent="0.2">
      <c r="A100" s="31" t="s">
        <v>275</v>
      </c>
    </row>
    <row r="101" spans="1:34" ht="12.9" customHeight="1" x14ac:dyDescent="0.2"/>
    <row r="104" spans="1:34" x14ac:dyDescent="0.2">
      <c r="B104" s="42"/>
      <c r="C104" s="42"/>
      <c r="D104" s="38"/>
      <c r="E104" s="38"/>
      <c r="F104" s="38"/>
      <c r="G104" s="38"/>
      <c r="H104" s="38"/>
      <c r="I104" s="38"/>
      <c r="J104" s="38"/>
      <c r="K104" s="38"/>
      <c r="L104" s="38"/>
      <c r="M104" s="38"/>
    </row>
    <row r="105" spans="1:34" x14ac:dyDescent="0.2">
      <c r="B105" s="42"/>
      <c r="C105" s="42"/>
      <c r="D105" s="38"/>
      <c r="E105" s="38"/>
      <c r="F105" s="38"/>
      <c r="G105" s="38"/>
      <c r="H105" s="38"/>
      <c r="I105" s="38"/>
      <c r="J105" s="38"/>
      <c r="K105" s="38"/>
      <c r="L105" s="38"/>
      <c r="M105" s="38"/>
    </row>
    <row r="106" spans="1:34" x14ac:dyDescent="0.2">
      <c r="B106" s="42"/>
      <c r="C106" s="42"/>
      <c r="D106" s="38"/>
      <c r="E106" s="38"/>
      <c r="F106" s="38"/>
      <c r="G106" s="38"/>
      <c r="H106" s="38"/>
      <c r="I106" s="38"/>
      <c r="J106" s="38"/>
      <c r="K106" s="38"/>
      <c r="L106" s="38"/>
      <c r="M106" s="38"/>
    </row>
    <row r="107" spans="1:34" x14ac:dyDescent="0.2">
      <c r="B107" s="42"/>
      <c r="C107" s="42"/>
      <c r="D107" s="38"/>
      <c r="E107" s="38"/>
      <c r="F107" s="38"/>
      <c r="G107" s="38"/>
      <c r="H107" s="38"/>
      <c r="I107" s="38"/>
      <c r="J107" s="38"/>
      <c r="K107" s="38"/>
      <c r="L107" s="38"/>
      <c r="M107" s="38"/>
    </row>
    <row r="108" spans="1:34" x14ac:dyDescent="0.2"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</row>
    <row r="109" spans="1:34" x14ac:dyDescent="0.2">
      <c r="B109" s="42"/>
      <c r="C109" s="42"/>
      <c r="D109" s="38"/>
      <c r="E109" s="38"/>
      <c r="F109" s="38"/>
      <c r="G109" s="38"/>
      <c r="H109" s="38"/>
      <c r="I109" s="38"/>
      <c r="J109" s="38"/>
      <c r="K109" s="38"/>
      <c r="L109" s="38"/>
      <c r="M109" s="38"/>
    </row>
    <row r="110" spans="1:34" x14ac:dyDescent="0.2"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</row>
    <row r="111" spans="1:34" x14ac:dyDescent="0.2">
      <c r="B111" s="42"/>
      <c r="C111" s="42"/>
      <c r="D111" s="38"/>
      <c r="E111" s="38"/>
      <c r="F111" s="38"/>
      <c r="G111" s="38"/>
      <c r="H111" s="38"/>
      <c r="I111" s="38"/>
      <c r="J111" s="38"/>
      <c r="K111" s="38"/>
      <c r="L111" s="38"/>
      <c r="M111" s="38"/>
    </row>
    <row r="112" spans="1:34" x14ac:dyDescent="0.2">
      <c r="B112" s="42"/>
      <c r="C112" s="42"/>
      <c r="D112" s="38"/>
      <c r="E112" s="38"/>
      <c r="F112" s="38"/>
      <c r="G112" s="38"/>
      <c r="H112" s="38"/>
      <c r="I112" s="38"/>
      <c r="J112" s="38"/>
      <c r="K112" s="38"/>
      <c r="L112" s="38"/>
      <c r="M112" s="38"/>
    </row>
    <row r="113" spans="2:13" x14ac:dyDescent="0.2">
      <c r="B113" s="42"/>
      <c r="C113" s="42"/>
      <c r="D113" s="38"/>
      <c r="E113" s="38"/>
      <c r="F113" s="38"/>
      <c r="G113" s="38"/>
      <c r="H113" s="38"/>
      <c r="I113" s="38"/>
      <c r="J113" s="38"/>
      <c r="K113" s="38"/>
      <c r="L113" s="38"/>
      <c r="M113" s="38"/>
    </row>
    <row r="114" spans="2:13" x14ac:dyDescent="0.2">
      <c r="B114" s="42"/>
      <c r="C114" s="42"/>
      <c r="D114" s="38"/>
      <c r="E114" s="38"/>
      <c r="F114" s="38"/>
      <c r="G114" s="38"/>
      <c r="H114" s="38"/>
      <c r="I114" s="38"/>
      <c r="J114" s="38"/>
      <c r="K114" s="38"/>
      <c r="L114" s="38"/>
      <c r="M114" s="38"/>
    </row>
    <row r="115" spans="2:13" x14ac:dyDescent="0.2">
      <c r="B115" s="42"/>
      <c r="C115" s="42"/>
      <c r="D115" s="38"/>
      <c r="E115" s="38"/>
      <c r="F115" s="38"/>
      <c r="G115" s="38"/>
      <c r="H115" s="38"/>
      <c r="I115" s="38"/>
      <c r="J115" s="38"/>
      <c r="K115" s="38"/>
      <c r="L115" s="38"/>
      <c r="M115" s="38"/>
    </row>
    <row r="116" spans="2:13" x14ac:dyDescent="0.2">
      <c r="B116" s="42"/>
      <c r="C116" s="42"/>
      <c r="D116" s="38"/>
      <c r="E116" s="38"/>
      <c r="F116" s="38"/>
      <c r="G116" s="38"/>
      <c r="H116" s="38"/>
      <c r="I116" s="38"/>
      <c r="J116" s="38"/>
      <c r="K116" s="38"/>
      <c r="L116" s="38"/>
      <c r="M116" s="38"/>
    </row>
    <row r="117" spans="2:13" x14ac:dyDescent="0.2">
      <c r="B117" s="42"/>
      <c r="C117" s="42"/>
      <c r="D117" s="38"/>
      <c r="E117" s="38"/>
      <c r="F117" s="38"/>
      <c r="G117" s="38"/>
      <c r="H117" s="38"/>
      <c r="I117" s="38"/>
      <c r="J117" s="38"/>
      <c r="K117" s="38"/>
      <c r="L117" s="38"/>
      <c r="M117" s="38"/>
    </row>
    <row r="118" spans="2:13" x14ac:dyDescent="0.2">
      <c r="B118" s="42"/>
      <c r="C118" s="42"/>
      <c r="D118" s="38"/>
      <c r="E118" s="38"/>
      <c r="F118" s="38"/>
      <c r="G118" s="38"/>
      <c r="H118" s="38"/>
      <c r="I118" s="38"/>
      <c r="J118" s="38"/>
      <c r="K118" s="38"/>
      <c r="L118" s="38"/>
      <c r="M118" s="38"/>
    </row>
    <row r="119" spans="2:13" x14ac:dyDescent="0.2">
      <c r="B119" s="42"/>
      <c r="C119" s="42"/>
      <c r="D119" s="38"/>
      <c r="E119" s="38"/>
      <c r="F119" s="38"/>
      <c r="G119" s="38"/>
      <c r="H119" s="38"/>
      <c r="I119" s="38"/>
      <c r="J119" s="38"/>
      <c r="K119" s="38"/>
      <c r="L119" s="38"/>
      <c r="M119" s="38"/>
    </row>
    <row r="120" spans="2:13" x14ac:dyDescent="0.2">
      <c r="B120" s="42"/>
      <c r="C120" s="42"/>
      <c r="D120" s="38"/>
      <c r="E120" s="38"/>
      <c r="F120" s="38"/>
      <c r="G120" s="38"/>
      <c r="H120" s="38"/>
      <c r="I120" s="38"/>
      <c r="J120" s="38"/>
      <c r="K120" s="38"/>
      <c r="L120" s="38"/>
      <c r="M120" s="38"/>
    </row>
    <row r="121" spans="2:13" x14ac:dyDescent="0.2">
      <c r="B121" s="42"/>
      <c r="C121" s="42"/>
      <c r="D121" s="38"/>
      <c r="E121" s="38"/>
      <c r="F121" s="38"/>
      <c r="G121" s="38"/>
      <c r="H121" s="38"/>
      <c r="I121" s="38"/>
      <c r="J121" s="38"/>
      <c r="K121" s="38"/>
      <c r="L121" s="38"/>
      <c r="M121" s="38"/>
    </row>
    <row r="122" spans="2:13" x14ac:dyDescent="0.2">
      <c r="B122" s="42"/>
      <c r="C122" s="42"/>
      <c r="D122" s="38"/>
      <c r="E122" s="38"/>
      <c r="F122" s="38"/>
      <c r="G122" s="38"/>
      <c r="H122" s="38"/>
      <c r="I122" s="38"/>
      <c r="J122" s="38"/>
      <c r="K122" s="38"/>
      <c r="L122" s="38"/>
      <c r="M122" s="38"/>
    </row>
    <row r="123" spans="2:13" x14ac:dyDescent="0.2">
      <c r="B123" s="42"/>
      <c r="C123" s="42"/>
      <c r="D123" s="38"/>
      <c r="E123" s="38"/>
      <c r="F123" s="38"/>
      <c r="G123" s="38"/>
      <c r="H123" s="38"/>
      <c r="I123" s="38"/>
      <c r="J123" s="38"/>
      <c r="K123" s="38"/>
      <c r="L123" s="38"/>
      <c r="M123" s="38"/>
    </row>
    <row r="124" spans="2:13" x14ac:dyDescent="0.2">
      <c r="B124" s="42"/>
      <c r="C124" s="42"/>
      <c r="D124" s="38"/>
      <c r="E124" s="38"/>
      <c r="F124" s="38"/>
      <c r="G124" s="38"/>
      <c r="H124" s="38"/>
      <c r="I124" s="38"/>
      <c r="J124" s="38"/>
      <c r="K124" s="38"/>
      <c r="L124" s="38"/>
      <c r="M124" s="38"/>
    </row>
    <row r="125" spans="2:13" x14ac:dyDescent="0.2">
      <c r="B125" s="42"/>
      <c r="C125" s="42"/>
      <c r="D125" s="38"/>
      <c r="E125" s="38"/>
      <c r="F125" s="38"/>
      <c r="G125" s="38"/>
      <c r="H125" s="38"/>
      <c r="I125" s="38"/>
      <c r="J125" s="38"/>
      <c r="K125" s="38"/>
      <c r="L125" s="38"/>
      <c r="M125" s="38"/>
    </row>
    <row r="126" spans="2:13" x14ac:dyDescent="0.2">
      <c r="B126" s="42"/>
      <c r="C126" s="42"/>
      <c r="D126" s="38"/>
      <c r="E126" s="38"/>
      <c r="F126" s="38"/>
      <c r="G126" s="38"/>
      <c r="H126" s="38"/>
      <c r="I126" s="38"/>
      <c r="J126" s="38"/>
      <c r="K126" s="38"/>
      <c r="L126" s="38"/>
      <c r="M126" s="38"/>
    </row>
    <row r="127" spans="2:13" x14ac:dyDescent="0.2">
      <c r="B127" s="42"/>
      <c r="C127" s="42"/>
      <c r="D127" s="38"/>
      <c r="E127" s="38"/>
      <c r="F127" s="38"/>
      <c r="G127" s="38"/>
      <c r="H127" s="38"/>
      <c r="I127" s="38"/>
      <c r="J127" s="38"/>
      <c r="K127" s="38"/>
      <c r="L127" s="38"/>
      <c r="M127" s="38"/>
    </row>
    <row r="128" spans="2:13" x14ac:dyDescent="0.2">
      <c r="B128" s="42"/>
      <c r="C128" s="42"/>
      <c r="D128" s="38"/>
      <c r="E128" s="38"/>
      <c r="F128" s="38"/>
      <c r="G128" s="38"/>
      <c r="H128" s="38"/>
      <c r="I128" s="38"/>
      <c r="J128" s="38"/>
      <c r="K128" s="38"/>
      <c r="L128" s="38"/>
      <c r="M128" s="38"/>
    </row>
    <row r="129" spans="2:13" x14ac:dyDescent="0.2">
      <c r="B129" s="42"/>
      <c r="C129" s="42"/>
      <c r="D129" s="38"/>
      <c r="E129" s="38"/>
      <c r="F129" s="38"/>
      <c r="G129" s="38"/>
      <c r="H129" s="38"/>
      <c r="I129" s="38"/>
      <c r="J129" s="38"/>
      <c r="K129" s="38"/>
      <c r="L129" s="38"/>
      <c r="M129" s="38"/>
    </row>
    <row r="130" spans="2:13" x14ac:dyDescent="0.2">
      <c r="B130" s="42"/>
      <c r="C130" s="42"/>
      <c r="D130" s="38"/>
      <c r="E130" s="38"/>
      <c r="F130" s="38"/>
      <c r="G130" s="38"/>
      <c r="H130" s="38"/>
      <c r="I130" s="38"/>
      <c r="J130" s="38"/>
      <c r="K130" s="38"/>
      <c r="L130" s="38"/>
      <c r="M130" s="38"/>
    </row>
    <row r="131" spans="2:13" x14ac:dyDescent="0.2">
      <c r="B131" s="42"/>
      <c r="C131" s="42"/>
      <c r="D131" s="38"/>
      <c r="E131" s="38"/>
      <c r="F131" s="38"/>
      <c r="G131" s="38"/>
      <c r="H131" s="38"/>
      <c r="I131" s="38"/>
      <c r="J131" s="38"/>
      <c r="K131" s="38"/>
      <c r="L131" s="38"/>
      <c r="M131" s="38"/>
    </row>
    <row r="132" spans="2:13" x14ac:dyDescent="0.2"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</row>
    <row r="133" spans="2:13" x14ac:dyDescent="0.2">
      <c r="B133" s="42"/>
      <c r="C133" s="42"/>
      <c r="D133" s="38"/>
      <c r="E133" s="38"/>
      <c r="F133" s="38"/>
      <c r="G133" s="38"/>
      <c r="H133" s="38"/>
      <c r="I133" s="38"/>
      <c r="J133" s="38"/>
      <c r="K133" s="38"/>
      <c r="L133" s="38"/>
      <c r="M133" s="38"/>
    </row>
    <row r="134" spans="2:13" x14ac:dyDescent="0.2">
      <c r="B134" s="42"/>
      <c r="C134" s="42"/>
      <c r="D134" s="38"/>
      <c r="E134" s="38"/>
      <c r="F134" s="38"/>
      <c r="G134" s="38"/>
      <c r="H134" s="38"/>
      <c r="I134" s="38"/>
      <c r="J134" s="38"/>
      <c r="K134" s="38"/>
      <c r="L134" s="38"/>
      <c r="M134" s="38"/>
    </row>
    <row r="135" spans="2:13" x14ac:dyDescent="0.2">
      <c r="B135" s="42"/>
      <c r="C135" s="42"/>
      <c r="D135" s="38"/>
      <c r="E135" s="38"/>
      <c r="F135" s="38"/>
      <c r="G135" s="38"/>
      <c r="H135" s="38"/>
      <c r="I135" s="38"/>
      <c r="J135" s="38"/>
      <c r="K135" s="38"/>
      <c r="L135" s="38"/>
      <c r="M135" s="38"/>
    </row>
    <row r="136" spans="2:13" x14ac:dyDescent="0.2">
      <c r="B136" s="42"/>
      <c r="C136" s="42"/>
      <c r="D136" s="38"/>
      <c r="E136" s="38"/>
      <c r="F136" s="38"/>
      <c r="G136" s="38"/>
      <c r="H136" s="38"/>
      <c r="I136" s="38"/>
      <c r="J136" s="38"/>
      <c r="K136" s="38"/>
      <c r="L136" s="38"/>
      <c r="M136" s="38"/>
    </row>
    <row r="137" spans="2:13" x14ac:dyDescent="0.2">
      <c r="B137" s="42"/>
      <c r="C137" s="42"/>
      <c r="D137" s="38"/>
      <c r="E137" s="38"/>
      <c r="F137" s="38"/>
      <c r="G137" s="38"/>
      <c r="H137" s="38"/>
      <c r="I137" s="38"/>
      <c r="J137" s="38"/>
      <c r="K137" s="38"/>
      <c r="L137" s="38"/>
      <c r="M137" s="38"/>
    </row>
    <row r="138" spans="2:13" x14ac:dyDescent="0.2">
      <c r="B138" s="42"/>
      <c r="C138" s="42"/>
      <c r="D138" s="38"/>
      <c r="E138" s="38"/>
      <c r="F138" s="38"/>
      <c r="G138" s="38"/>
      <c r="H138" s="38"/>
      <c r="I138" s="38"/>
      <c r="J138" s="38"/>
      <c r="K138" s="38"/>
      <c r="L138" s="38"/>
      <c r="M138" s="38"/>
    </row>
    <row r="139" spans="2:13" x14ac:dyDescent="0.2">
      <c r="B139" s="42"/>
      <c r="C139" s="42"/>
      <c r="D139" s="38"/>
      <c r="E139" s="38"/>
      <c r="F139" s="38"/>
      <c r="G139" s="38"/>
      <c r="H139" s="38"/>
      <c r="I139" s="38"/>
      <c r="J139" s="38"/>
      <c r="K139" s="38"/>
      <c r="L139" s="38"/>
      <c r="M139" s="38"/>
    </row>
    <row r="140" spans="2:13" x14ac:dyDescent="0.2">
      <c r="B140" s="42"/>
      <c r="C140" s="42"/>
      <c r="D140" s="38"/>
      <c r="E140" s="38"/>
      <c r="F140" s="38"/>
      <c r="G140" s="38"/>
      <c r="H140" s="38"/>
      <c r="I140" s="38"/>
      <c r="J140" s="38"/>
      <c r="K140" s="38"/>
      <c r="L140" s="38"/>
      <c r="M140" s="38"/>
    </row>
    <row r="141" spans="2:13" x14ac:dyDescent="0.2">
      <c r="B141" s="42"/>
      <c r="C141" s="42"/>
      <c r="D141" s="38"/>
      <c r="E141" s="38"/>
      <c r="F141" s="38"/>
      <c r="G141" s="38"/>
      <c r="H141" s="38"/>
      <c r="I141" s="38"/>
      <c r="J141" s="38"/>
      <c r="K141" s="38"/>
      <c r="L141" s="38"/>
      <c r="M141" s="38"/>
    </row>
    <row r="142" spans="2:13" x14ac:dyDescent="0.2">
      <c r="B142" s="42"/>
      <c r="C142" s="42"/>
      <c r="D142" s="38"/>
      <c r="E142" s="38"/>
      <c r="F142" s="38"/>
      <c r="G142" s="38"/>
      <c r="H142" s="38"/>
      <c r="I142" s="38"/>
      <c r="J142" s="38"/>
      <c r="K142" s="38"/>
      <c r="L142" s="38"/>
      <c r="M142" s="38"/>
    </row>
    <row r="143" spans="2:13" x14ac:dyDescent="0.2">
      <c r="B143" s="42"/>
      <c r="C143" s="42"/>
      <c r="D143" s="38"/>
      <c r="E143" s="38"/>
      <c r="F143" s="38"/>
      <c r="G143" s="38"/>
      <c r="H143" s="38"/>
      <c r="I143" s="38"/>
      <c r="J143" s="38"/>
      <c r="K143" s="38"/>
      <c r="L143" s="38"/>
      <c r="M143" s="38"/>
    </row>
    <row r="144" spans="2:13" x14ac:dyDescent="0.2">
      <c r="B144" s="42"/>
      <c r="C144" s="42"/>
      <c r="D144" s="38"/>
      <c r="E144" s="38"/>
      <c r="F144" s="38"/>
      <c r="G144" s="38"/>
      <c r="H144" s="38"/>
      <c r="I144" s="38"/>
      <c r="J144" s="38"/>
      <c r="K144" s="38"/>
      <c r="L144" s="38"/>
      <c r="M144" s="38"/>
    </row>
    <row r="145" spans="2:13" x14ac:dyDescent="0.2">
      <c r="B145" s="42"/>
      <c r="C145" s="42"/>
      <c r="D145" s="38"/>
      <c r="E145" s="38"/>
      <c r="F145" s="38"/>
      <c r="G145" s="38"/>
      <c r="H145" s="38"/>
      <c r="I145" s="38"/>
      <c r="J145" s="38"/>
      <c r="K145" s="38"/>
      <c r="L145" s="38"/>
      <c r="M145" s="38"/>
    </row>
    <row r="146" spans="2:13" x14ac:dyDescent="0.2">
      <c r="B146" s="42"/>
      <c r="C146" s="42"/>
      <c r="D146" s="38"/>
      <c r="E146" s="38"/>
      <c r="F146" s="38"/>
      <c r="G146" s="38"/>
      <c r="H146" s="38"/>
      <c r="I146" s="38"/>
      <c r="J146" s="38"/>
      <c r="K146" s="38"/>
      <c r="L146" s="38"/>
      <c r="M146" s="38"/>
    </row>
    <row r="147" spans="2:13" x14ac:dyDescent="0.2">
      <c r="B147" s="42"/>
      <c r="C147" s="42"/>
      <c r="D147" s="38"/>
      <c r="E147" s="38"/>
      <c r="F147" s="38"/>
      <c r="G147" s="38"/>
      <c r="H147" s="38"/>
      <c r="I147" s="38"/>
      <c r="J147" s="38"/>
      <c r="K147" s="38"/>
      <c r="L147" s="38"/>
      <c r="M147" s="38"/>
    </row>
    <row r="148" spans="2:13" x14ac:dyDescent="0.2">
      <c r="B148" s="42"/>
      <c r="C148" s="42"/>
      <c r="D148" s="38"/>
      <c r="E148" s="38"/>
      <c r="F148" s="38"/>
      <c r="G148" s="38"/>
      <c r="H148" s="38"/>
      <c r="I148" s="38"/>
      <c r="J148" s="38"/>
      <c r="K148" s="38"/>
      <c r="L148" s="38"/>
      <c r="M148" s="38"/>
    </row>
    <row r="149" spans="2:13" x14ac:dyDescent="0.2"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</row>
    <row r="150" spans="2:13" x14ac:dyDescent="0.2">
      <c r="B150" s="42"/>
      <c r="C150" s="42"/>
      <c r="D150" s="38"/>
      <c r="E150" s="38"/>
      <c r="F150" s="38"/>
      <c r="G150" s="38"/>
      <c r="H150" s="38"/>
      <c r="I150" s="38"/>
      <c r="J150" s="38"/>
      <c r="K150" s="38"/>
      <c r="L150" s="38"/>
      <c r="M150" s="38"/>
    </row>
    <row r="151" spans="2:13" x14ac:dyDescent="0.2">
      <c r="B151" s="42"/>
      <c r="C151" s="42"/>
      <c r="D151" s="38"/>
      <c r="E151" s="38"/>
      <c r="F151" s="38"/>
      <c r="G151" s="38"/>
      <c r="H151" s="38"/>
      <c r="I151" s="38"/>
      <c r="J151" s="38"/>
      <c r="K151" s="38"/>
      <c r="L151" s="38"/>
      <c r="M151" s="38"/>
    </row>
    <row r="152" spans="2:13" x14ac:dyDescent="0.2">
      <c r="B152" s="42"/>
      <c r="C152" s="42"/>
      <c r="D152" s="38"/>
      <c r="E152" s="38"/>
      <c r="F152" s="38"/>
      <c r="G152" s="38"/>
      <c r="H152" s="38"/>
      <c r="I152" s="38"/>
      <c r="J152" s="38"/>
      <c r="K152" s="38"/>
      <c r="L152" s="38"/>
      <c r="M152" s="38"/>
    </row>
    <row r="153" spans="2:13" x14ac:dyDescent="0.2">
      <c r="B153" s="42"/>
      <c r="C153" s="42"/>
      <c r="D153" s="38"/>
      <c r="E153" s="38"/>
      <c r="F153" s="38"/>
      <c r="G153" s="38"/>
      <c r="H153" s="38"/>
      <c r="I153" s="38"/>
      <c r="J153" s="38"/>
      <c r="K153" s="38"/>
      <c r="L153" s="38"/>
      <c r="M153" s="38"/>
    </row>
    <row r="154" spans="2:13" x14ac:dyDescent="0.2">
      <c r="B154" s="42"/>
      <c r="C154" s="42"/>
      <c r="D154" s="38"/>
      <c r="E154" s="38"/>
      <c r="F154" s="38"/>
      <c r="G154" s="38"/>
      <c r="H154" s="38"/>
      <c r="I154" s="38"/>
      <c r="J154" s="38"/>
      <c r="K154" s="38"/>
      <c r="L154" s="38"/>
      <c r="M154" s="38"/>
    </row>
    <row r="155" spans="2:13" x14ac:dyDescent="0.2">
      <c r="B155" s="42"/>
      <c r="C155" s="42"/>
      <c r="D155" s="38"/>
      <c r="E155" s="38"/>
      <c r="F155" s="38"/>
      <c r="G155" s="38"/>
      <c r="H155" s="38"/>
      <c r="I155" s="38"/>
      <c r="J155" s="38"/>
      <c r="K155" s="38"/>
      <c r="L155" s="38"/>
      <c r="M155" s="38"/>
    </row>
    <row r="156" spans="2:13" x14ac:dyDescent="0.2">
      <c r="B156" s="42"/>
      <c r="C156" s="42"/>
      <c r="D156" s="38"/>
      <c r="E156" s="38"/>
      <c r="F156" s="38"/>
      <c r="G156" s="38"/>
      <c r="H156" s="38"/>
      <c r="I156" s="38"/>
      <c r="J156" s="38"/>
      <c r="K156" s="38"/>
      <c r="L156" s="38"/>
      <c r="M156" s="38"/>
    </row>
    <row r="157" spans="2:13" x14ac:dyDescent="0.2">
      <c r="B157" s="42"/>
      <c r="C157" s="42"/>
      <c r="D157" s="38"/>
      <c r="E157" s="38"/>
      <c r="F157" s="38"/>
      <c r="G157" s="38"/>
      <c r="H157" s="38"/>
      <c r="I157" s="38"/>
      <c r="J157" s="38"/>
      <c r="K157" s="38"/>
      <c r="L157" s="38"/>
      <c r="M157" s="38"/>
    </row>
    <row r="158" spans="2:13" x14ac:dyDescent="0.2">
      <c r="B158" s="42"/>
      <c r="C158" s="42"/>
      <c r="D158" s="38"/>
      <c r="E158" s="38"/>
      <c r="F158" s="38"/>
      <c r="G158" s="38"/>
      <c r="H158" s="38"/>
      <c r="I158" s="38"/>
      <c r="J158" s="38"/>
      <c r="K158" s="38"/>
      <c r="L158" s="38"/>
      <c r="M158" s="38"/>
    </row>
    <row r="159" spans="2:13" x14ac:dyDescent="0.2"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</row>
    <row r="160" spans="2:13" x14ac:dyDescent="0.2">
      <c r="B160" s="42"/>
      <c r="C160" s="42"/>
      <c r="D160" s="38"/>
      <c r="E160" s="38"/>
      <c r="F160" s="38"/>
      <c r="G160" s="38"/>
      <c r="H160" s="38"/>
      <c r="I160" s="38"/>
      <c r="J160" s="38"/>
      <c r="K160" s="38"/>
      <c r="L160" s="38"/>
      <c r="M160" s="38"/>
    </row>
    <row r="161" spans="2:13" x14ac:dyDescent="0.2">
      <c r="B161" s="42"/>
      <c r="C161" s="42"/>
      <c r="D161" s="38"/>
      <c r="E161" s="38"/>
      <c r="F161" s="38"/>
      <c r="G161" s="38"/>
      <c r="H161" s="38"/>
      <c r="I161" s="38"/>
      <c r="J161" s="38"/>
      <c r="K161" s="38"/>
      <c r="L161" s="38"/>
      <c r="M161" s="38"/>
    </row>
    <row r="162" spans="2:13" x14ac:dyDescent="0.2">
      <c r="B162" s="42"/>
      <c r="C162" s="42"/>
      <c r="D162" s="38"/>
      <c r="E162" s="38"/>
      <c r="F162" s="38"/>
      <c r="G162" s="38"/>
      <c r="H162" s="38"/>
      <c r="I162" s="38"/>
      <c r="J162" s="38"/>
      <c r="K162" s="38"/>
      <c r="L162" s="38"/>
      <c r="M162" s="38"/>
    </row>
    <row r="163" spans="2:13" x14ac:dyDescent="0.2">
      <c r="B163" s="42"/>
      <c r="C163" s="42"/>
      <c r="D163" s="38"/>
      <c r="E163" s="38"/>
      <c r="F163" s="38"/>
      <c r="G163" s="38"/>
      <c r="H163" s="38"/>
      <c r="I163" s="38"/>
      <c r="J163" s="38"/>
      <c r="K163" s="38"/>
      <c r="L163" s="38"/>
      <c r="M163" s="38"/>
    </row>
    <row r="164" spans="2:13" x14ac:dyDescent="0.2">
      <c r="B164" s="42"/>
      <c r="C164" s="42"/>
      <c r="D164" s="38"/>
      <c r="E164" s="38"/>
      <c r="F164" s="38"/>
      <c r="G164" s="38"/>
      <c r="H164" s="38"/>
      <c r="I164" s="38"/>
      <c r="J164" s="38"/>
      <c r="K164" s="38"/>
      <c r="L164" s="38"/>
      <c r="M164" s="38"/>
    </row>
    <row r="165" spans="2:13" x14ac:dyDescent="0.2">
      <c r="B165" s="42"/>
      <c r="C165" s="42"/>
      <c r="D165" s="38"/>
      <c r="E165" s="38"/>
      <c r="F165" s="38"/>
      <c r="G165" s="38"/>
      <c r="H165" s="38"/>
      <c r="I165" s="38"/>
      <c r="J165" s="38"/>
      <c r="K165" s="38"/>
      <c r="L165" s="38"/>
      <c r="M165" s="38"/>
    </row>
    <row r="166" spans="2:13" x14ac:dyDescent="0.2">
      <c r="B166" s="42"/>
      <c r="C166" s="42"/>
      <c r="D166" s="38"/>
      <c r="E166" s="38"/>
      <c r="F166" s="38"/>
      <c r="G166" s="38"/>
      <c r="H166" s="38"/>
      <c r="I166" s="38"/>
      <c r="J166" s="38"/>
      <c r="K166" s="38"/>
      <c r="L166" s="38"/>
      <c r="M166" s="38"/>
    </row>
    <row r="167" spans="2:13" x14ac:dyDescent="0.2">
      <c r="B167" s="42"/>
      <c r="C167" s="42"/>
      <c r="D167" s="38"/>
      <c r="E167" s="38"/>
      <c r="F167" s="38"/>
      <c r="G167" s="38"/>
      <c r="H167" s="38"/>
      <c r="I167" s="38"/>
      <c r="J167" s="38"/>
      <c r="K167" s="38"/>
      <c r="L167" s="38"/>
      <c r="M167" s="38"/>
    </row>
    <row r="168" spans="2:13" x14ac:dyDescent="0.2">
      <c r="B168" s="42"/>
      <c r="C168" s="42"/>
      <c r="D168" s="38"/>
      <c r="E168" s="38"/>
      <c r="F168" s="38"/>
      <c r="G168" s="38"/>
      <c r="H168" s="38"/>
      <c r="I168" s="38"/>
      <c r="J168" s="38"/>
      <c r="K168" s="38"/>
      <c r="L168" s="38"/>
      <c r="M168" s="38"/>
    </row>
    <row r="169" spans="2:13" x14ac:dyDescent="0.2">
      <c r="B169" s="42"/>
      <c r="C169" s="42"/>
      <c r="D169" s="38"/>
      <c r="E169" s="38"/>
      <c r="F169" s="38"/>
      <c r="G169" s="38"/>
      <c r="H169" s="38"/>
      <c r="I169" s="38"/>
      <c r="J169" s="38"/>
      <c r="K169" s="38"/>
      <c r="L169" s="38"/>
      <c r="M169" s="38"/>
    </row>
    <row r="170" spans="2:13" x14ac:dyDescent="0.2">
      <c r="B170" s="42"/>
      <c r="C170" s="42"/>
      <c r="D170" s="38"/>
      <c r="E170" s="38"/>
      <c r="F170" s="38"/>
      <c r="G170" s="38"/>
      <c r="H170" s="38"/>
      <c r="I170" s="38"/>
      <c r="J170" s="38"/>
      <c r="K170" s="38"/>
      <c r="L170" s="38"/>
      <c r="M170" s="38"/>
    </row>
    <row r="171" spans="2:13" x14ac:dyDescent="0.2">
      <c r="B171" s="42"/>
      <c r="C171" s="42"/>
      <c r="D171" s="38"/>
      <c r="E171" s="38"/>
      <c r="F171" s="38"/>
      <c r="G171" s="38"/>
      <c r="H171" s="38"/>
      <c r="I171" s="38"/>
      <c r="J171" s="38"/>
      <c r="K171" s="38"/>
      <c r="L171" s="38"/>
      <c r="M171" s="38"/>
    </row>
    <row r="172" spans="2:13" x14ac:dyDescent="0.2"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</row>
    <row r="173" spans="2:13" x14ac:dyDescent="0.2">
      <c r="B173" s="42"/>
      <c r="C173" s="42"/>
      <c r="D173" s="38"/>
      <c r="E173" s="38"/>
      <c r="F173" s="38"/>
      <c r="G173" s="38"/>
      <c r="H173" s="38"/>
      <c r="I173" s="38"/>
      <c r="J173" s="38"/>
      <c r="K173" s="38"/>
      <c r="L173" s="38"/>
      <c r="M173" s="38"/>
    </row>
    <row r="174" spans="2:13" x14ac:dyDescent="0.2">
      <c r="B174" s="42"/>
      <c r="C174" s="42"/>
      <c r="D174" s="38"/>
      <c r="E174" s="38"/>
      <c r="F174" s="38"/>
      <c r="G174" s="38"/>
      <c r="H174" s="38"/>
      <c r="I174" s="38"/>
      <c r="J174" s="38"/>
      <c r="K174" s="38"/>
      <c r="L174" s="38"/>
      <c r="M174" s="38"/>
    </row>
    <row r="175" spans="2:13" x14ac:dyDescent="0.2">
      <c r="B175" s="42"/>
      <c r="C175" s="42"/>
      <c r="D175" s="38"/>
      <c r="E175" s="38"/>
      <c r="F175" s="38"/>
      <c r="G175" s="38"/>
      <c r="H175" s="38"/>
      <c r="I175" s="38"/>
      <c r="J175" s="38"/>
      <c r="K175" s="38"/>
      <c r="L175" s="38"/>
      <c r="M175" s="38"/>
    </row>
    <row r="176" spans="2:13" x14ac:dyDescent="0.2">
      <c r="B176" s="42"/>
      <c r="C176" s="42"/>
      <c r="D176" s="38"/>
      <c r="E176" s="38"/>
      <c r="F176" s="38"/>
      <c r="G176" s="38"/>
      <c r="H176" s="38"/>
      <c r="I176" s="38"/>
      <c r="J176" s="38"/>
      <c r="K176" s="38"/>
      <c r="L176" s="38"/>
      <c r="M176" s="38"/>
    </row>
    <row r="177" spans="2:13" x14ac:dyDescent="0.2">
      <c r="B177" s="42"/>
      <c r="C177" s="42"/>
      <c r="D177" s="38"/>
      <c r="E177" s="38"/>
      <c r="F177" s="38"/>
      <c r="G177" s="38"/>
      <c r="H177" s="38"/>
      <c r="I177" s="38"/>
      <c r="J177" s="38"/>
      <c r="K177" s="38"/>
      <c r="L177" s="38"/>
      <c r="M177" s="38"/>
    </row>
    <row r="178" spans="2:13" x14ac:dyDescent="0.2">
      <c r="B178" s="42"/>
      <c r="C178" s="42"/>
      <c r="D178" s="38"/>
      <c r="E178" s="38"/>
      <c r="F178" s="38"/>
      <c r="G178" s="38"/>
      <c r="H178" s="38"/>
      <c r="I178" s="38"/>
      <c r="J178" s="38"/>
      <c r="K178" s="38"/>
      <c r="L178" s="38"/>
      <c r="M178" s="38"/>
    </row>
    <row r="179" spans="2:13" x14ac:dyDescent="0.2">
      <c r="B179" s="42"/>
      <c r="C179" s="42"/>
      <c r="D179" s="38"/>
      <c r="E179" s="38"/>
      <c r="F179" s="38"/>
      <c r="G179" s="38"/>
      <c r="H179" s="38"/>
      <c r="I179" s="38"/>
      <c r="J179" s="38"/>
      <c r="K179" s="38"/>
      <c r="L179" s="38"/>
      <c r="M179" s="38"/>
    </row>
    <row r="180" spans="2:13" x14ac:dyDescent="0.2">
      <c r="B180" s="42"/>
      <c r="C180" s="42"/>
      <c r="D180" s="38"/>
      <c r="E180" s="38"/>
      <c r="F180" s="38"/>
      <c r="G180" s="38"/>
      <c r="H180" s="38"/>
      <c r="I180" s="38"/>
      <c r="J180" s="38"/>
      <c r="K180" s="38"/>
      <c r="L180" s="38"/>
      <c r="M180" s="38"/>
    </row>
    <row r="181" spans="2:13" x14ac:dyDescent="0.2">
      <c r="B181" s="42"/>
      <c r="C181" s="42"/>
      <c r="D181" s="38"/>
      <c r="E181" s="38"/>
      <c r="F181" s="38"/>
      <c r="G181" s="38"/>
      <c r="H181" s="38"/>
      <c r="I181" s="38"/>
      <c r="J181" s="38"/>
      <c r="K181" s="38"/>
      <c r="L181" s="38"/>
      <c r="M181" s="38"/>
    </row>
    <row r="182" spans="2:13" x14ac:dyDescent="0.2">
      <c r="B182" s="42"/>
      <c r="C182" s="42"/>
      <c r="D182" s="38"/>
      <c r="E182" s="38"/>
      <c r="F182" s="38"/>
      <c r="G182" s="38"/>
      <c r="H182" s="38"/>
      <c r="I182" s="38"/>
      <c r="J182" s="38"/>
      <c r="K182" s="38"/>
      <c r="L182" s="38"/>
      <c r="M182" s="38"/>
    </row>
    <row r="183" spans="2:13" x14ac:dyDescent="0.2">
      <c r="B183" s="42"/>
      <c r="C183" s="42"/>
      <c r="D183" s="38"/>
      <c r="E183" s="38"/>
      <c r="F183" s="38"/>
      <c r="G183" s="38"/>
      <c r="H183" s="38"/>
      <c r="I183" s="38"/>
      <c r="J183" s="38"/>
      <c r="K183" s="38"/>
      <c r="L183" s="38"/>
      <c r="M183" s="38"/>
    </row>
    <row r="184" spans="2:13" x14ac:dyDescent="0.2">
      <c r="B184" s="42"/>
      <c r="C184" s="42"/>
      <c r="D184" s="38"/>
      <c r="E184" s="38"/>
      <c r="F184" s="38"/>
      <c r="G184" s="38"/>
      <c r="H184" s="38"/>
      <c r="I184" s="38"/>
      <c r="J184" s="38"/>
      <c r="K184" s="38"/>
      <c r="L184" s="38"/>
      <c r="M184" s="38"/>
    </row>
    <row r="185" spans="2:13" x14ac:dyDescent="0.2"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</row>
    <row r="186" spans="2:13" x14ac:dyDescent="0.2">
      <c r="B186" s="42"/>
      <c r="C186" s="42"/>
      <c r="D186" s="38"/>
      <c r="E186" s="38"/>
      <c r="F186" s="38"/>
      <c r="G186" s="38"/>
      <c r="H186" s="38"/>
      <c r="I186" s="38"/>
      <c r="J186" s="38"/>
      <c r="K186" s="38"/>
      <c r="L186" s="38"/>
      <c r="M186" s="38"/>
    </row>
    <row r="187" spans="2:13" x14ac:dyDescent="0.2">
      <c r="B187" s="42"/>
      <c r="C187" s="42"/>
      <c r="D187" s="38"/>
      <c r="E187" s="38"/>
      <c r="F187" s="38"/>
      <c r="G187" s="38"/>
      <c r="H187" s="38"/>
      <c r="I187" s="38"/>
      <c r="J187" s="38"/>
      <c r="K187" s="38"/>
      <c r="L187" s="38"/>
      <c r="M187" s="38"/>
    </row>
    <row r="188" spans="2:13" x14ac:dyDescent="0.2">
      <c r="B188" s="42"/>
      <c r="C188" s="42"/>
      <c r="D188" s="38"/>
      <c r="E188" s="38"/>
      <c r="F188" s="38"/>
      <c r="G188" s="38"/>
      <c r="H188" s="38"/>
      <c r="I188" s="38"/>
      <c r="J188" s="38"/>
      <c r="K188" s="38"/>
      <c r="L188" s="38"/>
      <c r="M188" s="38"/>
    </row>
    <row r="189" spans="2:13" x14ac:dyDescent="0.2">
      <c r="B189" s="42"/>
      <c r="C189" s="42"/>
      <c r="D189" s="38"/>
      <c r="E189" s="38"/>
      <c r="F189" s="38"/>
      <c r="G189" s="38"/>
      <c r="H189" s="38"/>
      <c r="I189" s="38"/>
      <c r="J189" s="38"/>
      <c r="K189" s="38"/>
      <c r="L189" s="38"/>
      <c r="M189" s="38"/>
    </row>
    <row r="190" spans="2:13" x14ac:dyDescent="0.2">
      <c r="B190" s="42"/>
      <c r="C190" s="42"/>
      <c r="D190" s="38"/>
      <c r="E190" s="38"/>
      <c r="F190" s="38"/>
      <c r="G190" s="38"/>
      <c r="H190" s="38"/>
      <c r="I190" s="38"/>
      <c r="J190" s="38"/>
      <c r="K190" s="38"/>
      <c r="L190" s="38"/>
      <c r="M190" s="38"/>
    </row>
    <row r="191" spans="2:13" x14ac:dyDescent="0.2">
      <c r="B191" s="42"/>
      <c r="C191" s="42"/>
      <c r="D191" s="38"/>
      <c r="E191" s="38"/>
      <c r="F191" s="38"/>
      <c r="G191" s="38"/>
      <c r="H191" s="38"/>
      <c r="I191" s="38"/>
      <c r="J191" s="38"/>
      <c r="K191" s="38"/>
      <c r="L191" s="38"/>
      <c r="M191" s="38"/>
    </row>
    <row r="192" spans="2:13" x14ac:dyDescent="0.2">
      <c r="B192" s="42"/>
      <c r="C192" s="42"/>
      <c r="D192" s="38"/>
      <c r="E192" s="38"/>
      <c r="F192" s="38"/>
      <c r="G192" s="38"/>
      <c r="H192" s="38"/>
      <c r="I192" s="38"/>
      <c r="J192" s="38"/>
      <c r="K192" s="38"/>
      <c r="L192" s="38"/>
      <c r="M192" s="38"/>
    </row>
    <row r="193" spans="2:13" x14ac:dyDescent="0.2">
      <c r="B193" s="42"/>
      <c r="C193" s="42"/>
      <c r="D193" s="38"/>
      <c r="E193" s="38"/>
      <c r="F193" s="38"/>
      <c r="G193" s="38"/>
      <c r="H193" s="38"/>
      <c r="I193" s="38"/>
      <c r="J193" s="38"/>
      <c r="K193" s="38"/>
      <c r="L193" s="38"/>
      <c r="M193" s="38"/>
    </row>
    <row r="194" spans="2:13" x14ac:dyDescent="0.2">
      <c r="B194" s="42"/>
      <c r="C194" s="42"/>
      <c r="D194" s="38"/>
      <c r="E194" s="38"/>
      <c r="F194" s="38"/>
      <c r="G194" s="38"/>
      <c r="H194" s="38"/>
      <c r="I194" s="38"/>
      <c r="J194" s="38"/>
      <c r="K194" s="38"/>
      <c r="L194" s="38"/>
      <c r="M194" s="38"/>
    </row>
    <row r="195" spans="2:13" x14ac:dyDescent="0.2">
      <c r="B195" s="42"/>
      <c r="C195" s="42"/>
      <c r="D195" s="38"/>
      <c r="E195" s="38"/>
      <c r="F195" s="38"/>
      <c r="G195" s="38"/>
      <c r="H195" s="38"/>
      <c r="I195" s="38"/>
      <c r="J195" s="38"/>
      <c r="K195" s="38"/>
      <c r="L195" s="38"/>
      <c r="M195" s="38"/>
    </row>
    <row r="196" spans="2:13" x14ac:dyDescent="0.2">
      <c r="B196" s="42"/>
      <c r="C196" s="42"/>
      <c r="D196" s="38"/>
      <c r="E196" s="38"/>
      <c r="F196" s="38"/>
      <c r="G196" s="38"/>
      <c r="H196" s="38"/>
      <c r="I196" s="38"/>
      <c r="J196" s="38"/>
      <c r="K196" s="38"/>
      <c r="L196" s="38"/>
      <c r="M196" s="38"/>
    </row>
    <row r="197" spans="2:13" x14ac:dyDescent="0.2">
      <c r="B197" s="42"/>
      <c r="C197" s="42"/>
      <c r="D197" s="38"/>
      <c r="E197" s="38"/>
      <c r="F197" s="38"/>
      <c r="G197" s="38"/>
      <c r="H197" s="38"/>
      <c r="I197" s="38"/>
      <c r="J197" s="38"/>
      <c r="K197" s="38"/>
      <c r="L197" s="38"/>
      <c r="M197" s="38"/>
    </row>
    <row r="198" spans="2:13" x14ac:dyDescent="0.2">
      <c r="B198" s="42"/>
      <c r="C198" s="42"/>
      <c r="D198" s="38"/>
      <c r="E198" s="38"/>
      <c r="F198" s="38"/>
      <c r="G198" s="38"/>
      <c r="H198" s="38"/>
      <c r="I198" s="38"/>
      <c r="J198" s="38"/>
      <c r="K198" s="38"/>
      <c r="L198" s="38"/>
      <c r="M198" s="38"/>
    </row>
    <row r="199" spans="2:13" x14ac:dyDescent="0.2">
      <c r="B199" s="42"/>
      <c r="C199" s="42"/>
      <c r="D199" s="38"/>
      <c r="E199" s="38"/>
      <c r="F199" s="38"/>
      <c r="G199" s="38"/>
      <c r="H199" s="38"/>
      <c r="I199" s="38"/>
      <c r="J199" s="38"/>
      <c r="K199" s="38"/>
      <c r="L199" s="38"/>
      <c r="M199" s="38"/>
    </row>
    <row r="200" spans="2:13" x14ac:dyDescent="0.2">
      <c r="B200" s="42"/>
      <c r="C200" s="42"/>
      <c r="D200" s="38"/>
      <c r="E200" s="38"/>
      <c r="F200" s="38"/>
      <c r="G200" s="38"/>
      <c r="H200" s="38"/>
      <c r="I200" s="38"/>
      <c r="J200" s="38"/>
      <c r="K200" s="38"/>
      <c r="L200" s="38"/>
      <c r="M200" s="38"/>
    </row>
    <row r="201" spans="2:13" x14ac:dyDescent="0.2">
      <c r="B201" s="42"/>
      <c r="C201" s="42"/>
      <c r="D201" s="38"/>
      <c r="E201" s="38"/>
      <c r="F201" s="38"/>
      <c r="G201" s="38"/>
      <c r="H201" s="38"/>
      <c r="I201" s="38"/>
      <c r="J201" s="38"/>
      <c r="K201" s="38"/>
      <c r="L201" s="38"/>
      <c r="M201" s="38"/>
    </row>
    <row r="202" spans="2:13" x14ac:dyDescent="0.2">
      <c r="B202" s="42"/>
      <c r="C202" s="42"/>
      <c r="D202" s="38"/>
      <c r="E202" s="38"/>
      <c r="F202" s="38"/>
      <c r="G202" s="38"/>
      <c r="H202" s="38"/>
      <c r="I202" s="38"/>
      <c r="J202" s="38"/>
      <c r="K202" s="38"/>
      <c r="L202" s="38"/>
      <c r="M202" s="38"/>
    </row>
  </sheetData>
  <mergeCells count="19">
    <mergeCell ref="B5:AC5"/>
    <mergeCell ref="B6:C7"/>
    <mergeCell ref="D6:E7"/>
    <mergeCell ref="F6:G7"/>
    <mergeCell ref="H6:I7"/>
    <mergeCell ref="Z6:AA7"/>
    <mergeCell ref="AB6:AC7"/>
    <mergeCell ref="A1:Y1"/>
    <mergeCell ref="A2:Y2"/>
    <mergeCell ref="A3:Y3"/>
    <mergeCell ref="V6:W7"/>
    <mergeCell ref="X6:Y7"/>
    <mergeCell ref="J6:K7"/>
    <mergeCell ref="L6:M7"/>
    <mergeCell ref="N6:O7"/>
    <mergeCell ref="P6:Q7"/>
    <mergeCell ref="R6:S7"/>
    <mergeCell ref="T6:U7"/>
    <mergeCell ref="A5:A7"/>
  </mergeCells>
  <pageMargins left="0.21" right="0.36" top="0.21" bottom="0.17" header="0" footer="0"/>
  <pageSetup orientation="portrait" horizontalDpi="180" verticalDpi="18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A38EE-0DA5-40EB-A773-E5396732E485}">
  <dimension ref="A1:AH202"/>
  <sheetViews>
    <sheetView zoomScaleNormal="100" workbookViewId="0">
      <selection activeCell="I18" sqref="I18"/>
    </sheetView>
  </sheetViews>
  <sheetFormatPr baseColWidth="10" defaultRowHeight="10.199999999999999" x14ac:dyDescent="0.2"/>
  <cols>
    <col min="1" max="1" width="21.33203125" style="32" customWidth="1"/>
    <col min="2" max="3" width="7" style="36" customWidth="1"/>
    <col min="4" max="19" width="6.6640625" style="32" customWidth="1"/>
    <col min="20" max="21" width="10.6640625" style="32" customWidth="1"/>
    <col min="22" max="24" width="6.6640625" style="32" customWidth="1"/>
    <col min="25" max="25" width="7.88671875" style="32" bestFit="1" customWidth="1"/>
    <col min="26" max="27" width="7.88671875" style="32" customWidth="1"/>
    <col min="28" max="29" width="6.6640625" style="32" customWidth="1"/>
    <col min="30" max="30" width="6.5546875" style="32" bestFit="1" customWidth="1"/>
    <col min="31" max="32" width="6.5546875" style="32" customWidth="1"/>
    <col min="33" max="33" width="0" style="32" hidden="1" customWidth="1"/>
    <col min="34" max="34" width="0" style="38" hidden="1" customWidth="1"/>
    <col min="35" max="253" width="11.5546875" style="32"/>
    <col min="254" max="254" width="21.33203125" style="32" customWidth="1"/>
    <col min="255" max="256" width="7" style="32" customWidth="1"/>
    <col min="257" max="264" width="6.6640625" style="32" customWidth="1"/>
    <col min="265" max="266" width="9.6640625" style="32" customWidth="1"/>
    <col min="267" max="278" width="6.6640625" style="32" customWidth="1"/>
    <col min="279" max="283" width="5.6640625" style="32" customWidth="1"/>
    <col min="284" max="509" width="11.5546875" style="32"/>
    <col min="510" max="510" width="21.33203125" style="32" customWidth="1"/>
    <col min="511" max="512" width="7" style="32" customWidth="1"/>
    <col min="513" max="520" width="6.6640625" style="32" customWidth="1"/>
    <col min="521" max="522" width="9.6640625" style="32" customWidth="1"/>
    <col min="523" max="534" width="6.6640625" style="32" customWidth="1"/>
    <col min="535" max="539" width="5.6640625" style="32" customWidth="1"/>
    <col min="540" max="765" width="11.5546875" style="32"/>
    <col min="766" max="766" width="21.33203125" style="32" customWidth="1"/>
    <col min="767" max="768" width="7" style="32" customWidth="1"/>
    <col min="769" max="776" width="6.6640625" style="32" customWidth="1"/>
    <col min="777" max="778" width="9.6640625" style="32" customWidth="1"/>
    <col min="779" max="790" width="6.6640625" style="32" customWidth="1"/>
    <col min="791" max="795" width="5.6640625" style="32" customWidth="1"/>
    <col min="796" max="1021" width="11.5546875" style="32"/>
    <col min="1022" max="1022" width="21.33203125" style="32" customWidth="1"/>
    <col min="1023" max="1024" width="7" style="32" customWidth="1"/>
    <col min="1025" max="1032" width="6.6640625" style="32" customWidth="1"/>
    <col min="1033" max="1034" width="9.6640625" style="32" customWidth="1"/>
    <col min="1035" max="1046" width="6.6640625" style="32" customWidth="1"/>
    <col min="1047" max="1051" width="5.6640625" style="32" customWidth="1"/>
    <col min="1052" max="1277" width="11.5546875" style="32"/>
    <col min="1278" max="1278" width="21.33203125" style="32" customWidth="1"/>
    <col min="1279" max="1280" width="7" style="32" customWidth="1"/>
    <col min="1281" max="1288" width="6.6640625" style="32" customWidth="1"/>
    <col min="1289" max="1290" width="9.6640625" style="32" customWidth="1"/>
    <col min="1291" max="1302" width="6.6640625" style="32" customWidth="1"/>
    <col min="1303" max="1307" width="5.6640625" style="32" customWidth="1"/>
    <col min="1308" max="1533" width="11.5546875" style="32"/>
    <col min="1534" max="1534" width="21.33203125" style="32" customWidth="1"/>
    <col min="1535" max="1536" width="7" style="32" customWidth="1"/>
    <col min="1537" max="1544" width="6.6640625" style="32" customWidth="1"/>
    <col min="1545" max="1546" width="9.6640625" style="32" customWidth="1"/>
    <col min="1547" max="1558" width="6.6640625" style="32" customWidth="1"/>
    <col min="1559" max="1563" width="5.6640625" style="32" customWidth="1"/>
    <col min="1564" max="1789" width="11.5546875" style="32"/>
    <col min="1790" max="1790" width="21.33203125" style="32" customWidth="1"/>
    <col min="1791" max="1792" width="7" style="32" customWidth="1"/>
    <col min="1793" max="1800" width="6.6640625" style="32" customWidth="1"/>
    <col min="1801" max="1802" width="9.6640625" style="32" customWidth="1"/>
    <col min="1803" max="1814" width="6.6640625" style="32" customWidth="1"/>
    <col min="1815" max="1819" width="5.6640625" style="32" customWidth="1"/>
    <col min="1820" max="2045" width="11.5546875" style="32"/>
    <col min="2046" max="2046" width="21.33203125" style="32" customWidth="1"/>
    <col min="2047" max="2048" width="7" style="32" customWidth="1"/>
    <col min="2049" max="2056" width="6.6640625" style="32" customWidth="1"/>
    <col min="2057" max="2058" width="9.6640625" style="32" customWidth="1"/>
    <col min="2059" max="2070" width="6.6640625" style="32" customWidth="1"/>
    <col min="2071" max="2075" width="5.6640625" style="32" customWidth="1"/>
    <col min="2076" max="2301" width="11.5546875" style="32"/>
    <col min="2302" max="2302" width="21.33203125" style="32" customWidth="1"/>
    <col min="2303" max="2304" width="7" style="32" customWidth="1"/>
    <col min="2305" max="2312" width="6.6640625" style="32" customWidth="1"/>
    <col min="2313" max="2314" width="9.6640625" style="32" customWidth="1"/>
    <col min="2315" max="2326" width="6.6640625" style="32" customWidth="1"/>
    <col min="2327" max="2331" width="5.6640625" style="32" customWidth="1"/>
    <col min="2332" max="2557" width="11.5546875" style="32"/>
    <col min="2558" max="2558" width="21.33203125" style="32" customWidth="1"/>
    <col min="2559" max="2560" width="7" style="32" customWidth="1"/>
    <col min="2561" max="2568" width="6.6640625" style="32" customWidth="1"/>
    <col min="2569" max="2570" width="9.6640625" style="32" customWidth="1"/>
    <col min="2571" max="2582" width="6.6640625" style="32" customWidth="1"/>
    <col min="2583" max="2587" width="5.6640625" style="32" customWidth="1"/>
    <col min="2588" max="2813" width="11.5546875" style="32"/>
    <col min="2814" max="2814" width="21.33203125" style="32" customWidth="1"/>
    <col min="2815" max="2816" width="7" style="32" customWidth="1"/>
    <col min="2817" max="2824" width="6.6640625" style="32" customWidth="1"/>
    <col min="2825" max="2826" width="9.6640625" style="32" customWidth="1"/>
    <col min="2827" max="2838" width="6.6640625" style="32" customWidth="1"/>
    <col min="2839" max="2843" width="5.6640625" style="32" customWidth="1"/>
    <col min="2844" max="3069" width="11.5546875" style="32"/>
    <col min="3070" max="3070" width="21.33203125" style="32" customWidth="1"/>
    <col min="3071" max="3072" width="7" style="32" customWidth="1"/>
    <col min="3073" max="3080" width="6.6640625" style="32" customWidth="1"/>
    <col min="3081" max="3082" width="9.6640625" style="32" customWidth="1"/>
    <col min="3083" max="3094" width="6.6640625" style="32" customWidth="1"/>
    <col min="3095" max="3099" width="5.6640625" style="32" customWidth="1"/>
    <col min="3100" max="3325" width="11.5546875" style="32"/>
    <col min="3326" max="3326" width="21.33203125" style="32" customWidth="1"/>
    <col min="3327" max="3328" width="7" style="32" customWidth="1"/>
    <col min="3329" max="3336" width="6.6640625" style="32" customWidth="1"/>
    <col min="3337" max="3338" width="9.6640625" style="32" customWidth="1"/>
    <col min="3339" max="3350" width="6.6640625" style="32" customWidth="1"/>
    <col min="3351" max="3355" width="5.6640625" style="32" customWidth="1"/>
    <col min="3356" max="3581" width="11.5546875" style="32"/>
    <col min="3582" max="3582" width="21.33203125" style="32" customWidth="1"/>
    <col min="3583" max="3584" width="7" style="32" customWidth="1"/>
    <col min="3585" max="3592" width="6.6640625" style="32" customWidth="1"/>
    <col min="3593" max="3594" width="9.6640625" style="32" customWidth="1"/>
    <col min="3595" max="3606" width="6.6640625" style="32" customWidth="1"/>
    <col min="3607" max="3611" width="5.6640625" style="32" customWidth="1"/>
    <col min="3612" max="3837" width="11.5546875" style="32"/>
    <col min="3838" max="3838" width="21.33203125" style="32" customWidth="1"/>
    <col min="3839" max="3840" width="7" style="32" customWidth="1"/>
    <col min="3841" max="3848" width="6.6640625" style="32" customWidth="1"/>
    <col min="3849" max="3850" width="9.6640625" style="32" customWidth="1"/>
    <col min="3851" max="3862" width="6.6640625" style="32" customWidth="1"/>
    <col min="3863" max="3867" width="5.6640625" style="32" customWidth="1"/>
    <col min="3868" max="4093" width="11.5546875" style="32"/>
    <col min="4094" max="4094" width="21.33203125" style="32" customWidth="1"/>
    <col min="4095" max="4096" width="7" style="32" customWidth="1"/>
    <col min="4097" max="4104" width="6.6640625" style="32" customWidth="1"/>
    <col min="4105" max="4106" width="9.6640625" style="32" customWidth="1"/>
    <col min="4107" max="4118" width="6.6640625" style="32" customWidth="1"/>
    <col min="4119" max="4123" width="5.6640625" style="32" customWidth="1"/>
    <col min="4124" max="4349" width="11.5546875" style="32"/>
    <col min="4350" max="4350" width="21.33203125" style="32" customWidth="1"/>
    <col min="4351" max="4352" width="7" style="32" customWidth="1"/>
    <col min="4353" max="4360" width="6.6640625" style="32" customWidth="1"/>
    <col min="4361" max="4362" width="9.6640625" style="32" customWidth="1"/>
    <col min="4363" max="4374" width="6.6640625" style="32" customWidth="1"/>
    <col min="4375" max="4379" width="5.6640625" style="32" customWidth="1"/>
    <col min="4380" max="4605" width="11.5546875" style="32"/>
    <col min="4606" max="4606" width="21.33203125" style="32" customWidth="1"/>
    <col min="4607" max="4608" width="7" style="32" customWidth="1"/>
    <col min="4609" max="4616" width="6.6640625" style="32" customWidth="1"/>
    <col min="4617" max="4618" width="9.6640625" style="32" customWidth="1"/>
    <col min="4619" max="4630" width="6.6640625" style="32" customWidth="1"/>
    <col min="4631" max="4635" width="5.6640625" style="32" customWidth="1"/>
    <col min="4636" max="4861" width="11.5546875" style="32"/>
    <col min="4862" max="4862" width="21.33203125" style="32" customWidth="1"/>
    <col min="4863" max="4864" width="7" style="32" customWidth="1"/>
    <col min="4865" max="4872" width="6.6640625" style="32" customWidth="1"/>
    <col min="4873" max="4874" width="9.6640625" style="32" customWidth="1"/>
    <col min="4875" max="4886" width="6.6640625" style="32" customWidth="1"/>
    <col min="4887" max="4891" width="5.6640625" style="32" customWidth="1"/>
    <col min="4892" max="5117" width="11.5546875" style="32"/>
    <col min="5118" max="5118" width="21.33203125" style="32" customWidth="1"/>
    <col min="5119" max="5120" width="7" style="32" customWidth="1"/>
    <col min="5121" max="5128" width="6.6640625" style="32" customWidth="1"/>
    <col min="5129" max="5130" width="9.6640625" style="32" customWidth="1"/>
    <col min="5131" max="5142" width="6.6640625" style="32" customWidth="1"/>
    <col min="5143" max="5147" width="5.6640625" style="32" customWidth="1"/>
    <col min="5148" max="5373" width="11.5546875" style="32"/>
    <col min="5374" max="5374" width="21.33203125" style="32" customWidth="1"/>
    <col min="5375" max="5376" width="7" style="32" customWidth="1"/>
    <col min="5377" max="5384" width="6.6640625" style="32" customWidth="1"/>
    <col min="5385" max="5386" width="9.6640625" style="32" customWidth="1"/>
    <col min="5387" max="5398" width="6.6640625" style="32" customWidth="1"/>
    <col min="5399" max="5403" width="5.6640625" style="32" customWidth="1"/>
    <col min="5404" max="5629" width="11.5546875" style="32"/>
    <col min="5630" max="5630" width="21.33203125" style="32" customWidth="1"/>
    <col min="5631" max="5632" width="7" style="32" customWidth="1"/>
    <col min="5633" max="5640" width="6.6640625" style="32" customWidth="1"/>
    <col min="5641" max="5642" width="9.6640625" style="32" customWidth="1"/>
    <col min="5643" max="5654" width="6.6640625" style="32" customWidth="1"/>
    <col min="5655" max="5659" width="5.6640625" style="32" customWidth="1"/>
    <col min="5660" max="5885" width="11.5546875" style="32"/>
    <col min="5886" max="5886" width="21.33203125" style="32" customWidth="1"/>
    <col min="5887" max="5888" width="7" style="32" customWidth="1"/>
    <col min="5889" max="5896" width="6.6640625" style="32" customWidth="1"/>
    <col min="5897" max="5898" width="9.6640625" style="32" customWidth="1"/>
    <col min="5899" max="5910" width="6.6640625" style="32" customWidth="1"/>
    <col min="5911" max="5915" width="5.6640625" style="32" customWidth="1"/>
    <col min="5916" max="6141" width="11.5546875" style="32"/>
    <col min="6142" max="6142" width="21.33203125" style="32" customWidth="1"/>
    <col min="6143" max="6144" width="7" style="32" customWidth="1"/>
    <col min="6145" max="6152" width="6.6640625" style="32" customWidth="1"/>
    <col min="6153" max="6154" width="9.6640625" style="32" customWidth="1"/>
    <col min="6155" max="6166" width="6.6640625" style="32" customWidth="1"/>
    <col min="6167" max="6171" width="5.6640625" style="32" customWidth="1"/>
    <col min="6172" max="6397" width="11.5546875" style="32"/>
    <col min="6398" max="6398" width="21.33203125" style="32" customWidth="1"/>
    <col min="6399" max="6400" width="7" style="32" customWidth="1"/>
    <col min="6401" max="6408" width="6.6640625" style="32" customWidth="1"/>
    <col min="6409" max="6410" width="9.6640625" style="32" customWidth="1"/>
    <col min="6411" max="6422" width="6.6640625" style="32" customWidth="1"/>
    <col min="6423" max="6427" width="5.6640625" style="32" customWidth="1"/>
    <col min="6428" max="6653" width="11.5546875" style="32"/>
    <col min="6654" max="6654" width="21.33203125" style="32" customWidth="1"/>
    <col min="6655" max="6656" width="7" style="32" customWidth="1"/>
    <col min="6657" max="6664" width="6.6640625" style="32" customWidth="1"/>
    <col min="6665" max="6666" width="9.6640625" style="32" customWidth="1"/>
    <col min="6667" max="6678" width="6.6640625" style="32" customWidth="1"/>
    <col min="6679" max="6683" width="5.6640625" style="32" customWidth="1"/>
    <col min="6684" max="6909" width="11.5546875" style="32"/>
    <col min="6910" max="6910" width="21.33203125" style="32" customWidth="1"/>
    <col min="6911" max="6912" width="7" style="32" customWidth="1"/>
    <col min="6913" max="6920" width="6.6640625" style="32" customWidth="1"/>
    <col min="6921" max="6922" width="9.6640625" style="32" customWidth="1"/>
    <col min="6923" max="6934" width="6.6640625" style="32" customWidth="1"/>
    <col min="6935" max="6939" width="5.6640625" style="32" customWidth="1"/>
    <col min="6940" max="7165" width="11.5546875" style="32"/>
    <col min="7166" max="7166" width="21.33203125" style="32" customWidth="1"/>
    <col min="7167" max="7168" width="7" style="32" customWidth="1"/>
    <col min="7169" max="7176" width="6.6640625" style="32" customWidth="1"/>
    <col min="7177" max="7178" width="9.6640625" style="32" customWidth="1"/>
    <col min="7179" max="7190" width="6.6640625" style="32" customWidth="1"/>
    <col min="7191" max="7195" width="5.6640625" style="32" customWidth="1"/>
    <col min="7196" max="7421" width="11.5546875" style="32"/>
    <col min="7422" max="7422" width="21.33203125" style="32" customWidth="1"/>
    <col min="7423" max="7424" width="7" style="32" customWidth="1"/>
    <col min="7425" max="7432" width="6.6640625" style="32" customWidth="1"/>
    <col min="7433" max="7434" width="9.6640625" style="32" customWidth="1"/>
    <col min="7435" max="7446" width="6.6640625" style="32" customWidth="1"/>
    <col min="7447" max="7451" width="5.6640625" style="32" customWidth="1"/>
    <col min="7452" max="7677" width="11.5546875" style="32"/>
    <col min="7678" max="7678" width="21.33203125" style="32" customWidth="1"/>
    <col min="7679" max="7680" width="7" style="32" customWidth="1"/>
    <col min="7681" max="7688" width="6.6640625" style="32" customWidth="1"/>
    <col min="7689" max="7690" width="9.6640625" style="32" customWidth="1"/>
    <col min="7691" max="7702" width="6.6640625" style="32" customWidth="1"/>
    <col min="7703" max="7707" width="5.6640625" style="32" customWidth="1"/>
    <col min="7708" max="7933" width="11.5546875" style="32"/>
    <col min="7934" max="7934" width="21.33203125" style="32" customWidth="1"/>
    <col min="7935" max="7936" width="7" style="32" customWidth="1"/>
    <col min="7937" max="7944" width="6.6640625" style="32" customWidth="1"/>
    <col min="7945" max="7946" width="9.6640625" style="32" customWidth="1"/>
    <col min="7947" max="7958" width="6.6640625" style="32" customWidth="1"/>
    <col min="7959" max="7963" width="5.6640625" style="32" customWidth="1"/>
    <col min="7964" max="8189" width="11.5546875" style="32"/>
    <col min="8190" max="8190" width="21.33203125" style="32" customWidth="1"/>
    <col min="8191" max="8192" width="7" style="32" customWidth="1"/>
    <col min="8193" max="8200" width="6.6640625" style="32" customWidth="1"/>
    <col min="8201" max="8202" width="9.6640625" style="32" customWidth="1"/>
    <col min="8203" max="8214" width="6.6640625" style="32" customWidth="1"/>
    <col min="8215" max="8219" width="5.6640625" style="32" customWidth="1"/>
    <col min="8220" max="8445" width="11.5546875" style="32"/>
    <col min="8446" max="8446" width="21.33203125" style="32" customWidth="1"/>
    <col min="8447" max="8448" width="7" style="32" customWidth="1"/>
    <col min="8449" max="8456" width="6.6640625" style="32" customWidth="1"/>
    <col min="8457" max="8458" width="9.6640625" style="32" customWidth="1"/>
    <col min="8459" max="8470" width="6.6640625" style="32" customWidth="1"/>
    <col min="8471" max="8475" width="5.6640625" style="32" customWidth="1"/>
    <col min="8476" max="8701" width="11.5546875" style="32"/>
    <col min="8702" max="8702" width="21.33203125" style="32" customWidth="1"/>
    <col min="8703" max="8704" width="7" style="32" customWidth="1"/>
    <col min="8705" max="8712" width="6.6640625" style="32" customWidth="1"/>
    <col min="8713" max="8714" width="9.6640625" style="32" customWidth="1"/>
    <col min="8715" max="8726" width="6.6640625" style="32" customWidth="1"/>
    <col min="8727" max="8731" width="5.6640625" style="32" customWidth="1"/>
    <col min="8732" max="8957" width="11.5546875" style="32"/>
    <col min="8958" max="8958" width="21.33203125" style="32" customWidth="1"/>
    <col min="8959" max="8960" width="7" style="32" customWidth="1"/>
    <col min="8961" max="8968" width="6.6640625" style="32" customWidth="1"/>
    <col min="8969" max="8970" width="9.6640625" style="32" customWidth="1"/>
    <col min="8971" max="8982" width="6.6640625" style="32" customWidth="1"/>
    <col min="8983" max="8987" width="5.6640625" style="32" customWidth="1"/>
    <col min="8988" max="9213" width="11.5546875" style="32"/>
    <col min="9214" max="9214" width="21.33203125" style="32" customWidth="1"/>
    <col min="9215" max="9216" width="7" style="32" customWidth="1"/>
    <col min="9217" max="9224" width="6.6640625" style="32" customWidth="1"/>
    <col min="9225" max="9226" width="9.6640625" style="32" customWidth="1"/>
    <col min="9227" max="9238" width="6.6640625" style="32" customWidth="1"/>
    <col min="9239" max="9243" width="5.6640625" style="32" customWidth="1"/>
    <col min="9244" max="9469" width="11.5546875" style="32"/>
    <col min="9470" max="9470" width="21.33203125" style="32" customWidth="1"/>
    <col min="9471" max="9472" width="7" style="32" customWidth="1"/>
    <col min="9473" max="9480" width="6.6640625" style="32" customWidth="1"/>
    <col min="9481" max="9482" width="9.6640625" style="32" customWidth="1"/>
    <col min="9483" max="9494" width="6.6640625" style="32" customWidth="1"/>
    <col min="9495" max="9499" width="5.6640625" style="32" customWidth="1"/>
    <col min="9500" max="9725" width="11.5546875" style="32"/>
    <col min="9726" max="9726" width="21.33203125" style="32" customWidth="1"/>
    <col min="9727" max="9728" width="7" style="32" customWidth="1"/>
    <col min="9729" max="9736" width="6.6640625" style="32" customWidth="1"/>
    <col min="9737" max="9738" width="9.6640625" style="32" customWidth="1"/>
    <col min="9739" max="9750" width="6.6640625" style="32" customWidth="1"/>
    <col min="9751" max="9755" width="5.6640625" style="32" customWidth="1"/>
    <col min="9756" max="9981" width="11.5546875" style="32"/>
    <col min="9982" max="9982" width="21.33203125" style="32" customWidth="1"/>
    <col min="9983" max="9984" width="7" style="32" customWidth="1"/>
    <col min="9985" max="9992" width="6.6640625" style="32" customWidth="1"/>
    <col min="9993" max="9994" width="9.6640625" style="32" customWidth="1"/>
    <col min="9995" max="10006" width="6.6640625" style="32" customWidth="1"/>
    <col min="10007" max="10011" width="5.6640625" style="32" customWidth="1"/>
    <col min="10012" max="10237" width="11.5546875" style="32"/>
    <col min="10238" max="10238" width="21.33203125" style="32" customWidth="1"/>
    <col min="10239" max="10240" width="7" style="32" customWidth="1"/>
    <col min="10241" max="10248" width="6.6640625" style="32" customWidth="1"/>
    <col min="10249" max="10250" width="9.6640625" style="32" customWidth="1"/>
    <col min="10251" max="10262" width="6.6640625" style="32" customWidth="1"/>
    <col min="10263" max="10267" width="5.6640625" style="32" customWidth="1"/>
    <col min="10268" max="10493" width="11.5546875" style="32"/>
    <col min="10494" max="10494" width="21.33203125" style="32" customWidth="1"/>
    <col min="10495" max="10496" width="7" style="32" customWidth="1"/>
    <col min="10497" max="10504" width="6.6640625" style="32" customWidth="1"/>
    <col min="10505" max="10506" width="9.6640625" style="32" customWidth="1"/>
    <col min="10507" max="10518" width="6.6640625" style="32" customWidth="1"/>
    <col min="10519" max="10523" width="5.6640625" style="32" customWidth="1"/>
    <col min="10524" max="10749" width="11.5546875" style="32"/>
    <col min="10750" max="10750" width="21.33203125" style="32" customWidth="1"/>
    <col min="10751" max="10752" width="7" style="32" customWidth="1"/>
    <col min="10753" max="10760" width="6.6640625" style="32" customWidth="1"/>
    <col min="10761" max="10762" width="9.6640625" style="32" customWidth="1"/>
    <col min="10763" max="10774" width="6.6640625" style="32" customWidth="1"/>
    <col min="10775" max="10779" width="5.6640625" style="32" customWidth="1"/>
    <col min="10780" max="11005" width="11.5546875" style="32"/>
    <col min="11006" max="11006" width="21.33203125" style="32" customWidth="1"/>
    <col min="11007" max="11008" width="7" style="32" customWidth="1"/>
    <col min="11009" max="11016" width="6.6640625" style="32" customWidth="1"/>
    <col min="11017" max="11018" width="9.6640625" style="32" customWidth="1"/>
    <col min="11019" max="11030" width="6.6640625" style="32" customWidth="1"/>
    <col min="11031" max="11035" width="5.6640625" style="32" customWidth="1"/>
    <col min="11036" max="11261" width="11.5546875" style="32"/>
    <col min="11262" max="11262" width="21.33203125" style="32" customWidth="1"/>
    <col min="11263" max="11264" width="7" style="32" customWidth="1"/>
    <col min="11265" max="11272" width="6.6640625" style="32" customWidth="1"/>
    <col min="11273" max="11274" width="9.6640625" style="32" customWidth="1"/>
    <col min="11275" max="11286" width="6.6640625" style="32" customWidth="1"/>
    <col min="11287" max="11291" width="5.6640625" style="32" customWidth="1"/>
    <col min="11292" max="11517" width="11.5546875" style="32"/>
    <col min="11518" max="11518" width="21.33203125" style="32" customWidth="1"/>
    <col min="11519" max="11520" width="7" style="32" customWidth="1"/>
    <col min="11521" max="11528" width="6.6640625" style="32" customWidth="1"/>
    <col min="11529" max="11530" width="9.6640625" style="32" customWidth="1"/>
    <col min="11531" max="11542" width="6.6640625" style="32" customWidth="1"/>
    <col min="11543" max="11547" width="5.6640625" style="32" customWidth="1"/>
    <col min="11548" max="11773" width="11.5546875" style="32"/>
    <col min="11774" max="11774" width="21.33203125" style="32" customWidth="1"/>
    <col min="11775" max="11776" width="7" style="32" customWidth="1"/>
    <col min="11777" max="11784" width="6.6640625" style="32" customWidth="1"/>
    <col min="11785" max="11786" width="9.6640625" style="32" customWidth="1"/>
    <col min="11787" max="11798" width="6.6640625" style="32" customWidth="1"/>
    <col min="11799" max="11803" width="5.6640625" style="32" customWidth="1"/>
    <col min="11804" max="12029" width="11.5546875" style="32"/>
    <col min="12030" max="12030" width="21.33203125" style="32" customWidth="1"/>
    <col min="12031" max="12032" width="7" style="32" customWidth="1"/>
    <col min="12033" max="12040" width="6.6640625" style="32" customWidth="1"/>
    <col min="12041" max="12042" width="9.6640625" style="32" customWidth="1"/>
    <col min="12043" max="12054" width="6.6640625" style="32" customWidth="1"/>
    <col min="12055" max="12059" width="5.6640625" style="32" customWidth="1"/>
    <col min="12060" max="12285" width="11.5546875" style="32"/>
    <col min="12286" max="12286" width="21.33203125" style="32" customWidth="1"/>
    <col min="12287" max="12288" width="7" style="32" customWidth="1"/>
    <col min="12289" max="12296" width="6.6640625" style="32" customWidth="1"/>
    <col min="12297" max="12298" width="9.6640625" style="32" customWidth="1"/>
    <col min="12299" max="12310" width="6.6640625" style="32" customWidth="1"/>
    <col min="12311" max="12315" width="5.6640625" style="32" customWidth="1"/>
    <col min="12316" max="12541" width="11.5546875" style="32"/>
    <col min="12542" max="12542" width="21.33203125" style="32" customWidth="1"/>
    <col min="12543" max="12544" width="7" style="32" customWidth="1"/>
    <col min="12545" max="12552" width="6.6640625" style="32" customWidth="1"/>
    <col min="12553" max="12554" width="9.6640625" style="32" customWidth="1"/>
    <col min="12555" max="12566" width="6.6640625" style="32" customWidth="1"/>
    <col min="12567" max="12571" width="5.6640625" style="32" customWidth="1"/>
    <col min="12572" max="12797" width="11.5546875" style="32"/>
    <col min="12798" max="12798" width="21.33203125" style="32" customWidth="1"/>
    <col min="12799" max="12800" width="7" style="32" customWidth="1"/>
    <col min="12801" max="12808" width="6.6640625" style="32" customWidth="1"/>
    <col min="12809" max="12810" width="9.6640625" style="32" customWidth="1"/>
    <col min="12811" max="12822" width="6.6640625" style="32" customWidth="1"/>
    <col min="12823" max="12827" width="5.6640625" style="32" customWidth="1"/>
    <col min="12828" max="13053" width="11.5546875" style="32"/>
    <col min="13054" max="13054" width="21.33203125" style="32" customWidth="1"/>
    <col min="13055" max="13056" width="7" style="32" customWidth="1"/>
    <col min="13057" max="13064" width="6.6640625" style="32" customWidth="1"/>
    <col min="13065" max="13066" width="9.6640625" style="32" customWidth="1"/>
    <col min="13067" max="13078" width="6.6640625" style="32" customWidth="1"/>
    <col min="13079" max="13083" width="5.6640625" style="32" customWidth="1"/>
    <col min="13084" max="13309" width="11.5546875" style="32"/>
    <col min="13310" max="13310" width="21.33203125" style="32" customWidth="1"/>
    <col min="13311" max="13312" width="7" style="32" customWidth="1"/>
    <col min="13313" max="13320" width="6.6640625" style="32" customWidth="1"/>
    <col min="13321" max="13322" width="9.6640625" style="32" customWidth="1"/>
    <col min="13323" max="13334" width="6.6640625" style="32" customWidth="1"/>
    <col min="13335" max="13339" width="5.6640625" style="32" customWidth="1"/>
    <col min="13340" max="13565" width="11.5546875" style="32"/>
    <col min="13566" max="13566" width="21.33203125" style="32" customWidth="1"/>
    <col min="13567" max="13568" width="7" style="32" customWidth="1"/>
    <col min="13569" max="13576" width="6.6640625" style="32" customWidth="1"/>
    <col min="13577" max="13578" width="9.6640625" style="32" customWidth="1"/>
    <col min="13579" max="13590" width="6.6640625" style="32" customWidth="1"/>
    <col min="13591" max="13595" width="5.6640625" style="32" customWidth="1"/>
    <col min="13596" max="13821" width="11.5546875" style="32"/>
    <col min="13822" max="13822" width="21.33203125" style="32" customWidth="1"/>
    <col min="13823" max="13824" width="7" style="32" customWidth="1"/>
    <col min="13825" max="13832" width="6.6640625" style="32" customWidth="1"/>
    <col min="13833" max="13834" width="9.6640625" style="32" customWidth="1"/>
    <col min="13835" max="13846" width="6.6640625" style="32" customWidth="1"/>
    <col min="13847" max="13851" width="5.6640625" style="32" customWidth="1"/>
    <col min="13852" max="14077" width="11.5546875" style="32"/>
    <col min="14078" max="14078" width="21.33203125" style="32" customWidth="1"/>
    <col min="14079" max="14080" width="7" style="32" customWidth="1"/>
    <col min="14081" max="14088" width="6.6640625" style="32" customWidth="1"/>
    <col min="14089" max="14090" width="9.6640625" style="32" customWidth="1"/>
    <col min="14091" max="14102" width="6.6640625" style="32" customWidth="1"/>
    <col min="14103" max="14107" width="5.6640625" style="32" customWidth="1"/>
    <col min="14108" max="14333" width="11.5546875" style="32"/>
    <col min="14334" max="14334" width="21.33203125" style="32" customWidth="1"/>
    <col min="14335" max="14336" width="7" style="32" customWidth="1"/>
    <col min="14337" max="14344" width="6.6640625" style="32" customWidth="1"/>
    <col min="14345" max="14346" width="9.6640625" style="32" customWidth="1"/>
    <col min="14347" max="14358" width="6.6640625" style="32" customWidth="1"/>
    <col min="14359" max="14363" width="5.6640625" style="32" customWidth="1"/>
    <col min="14364" max="14589" width="11.5546875" style="32"/>
    <col min="14590" max="14590" width="21.33203125" style="32" customWidth="1"/>
    <col min="14591" max="14592" width="7" style="32" customWidth="1"/>
    <col min="14593" max="14600" width="6.6640625" style="32" customWidth="1"/>
    <col min="14601" max="14602" width="9.6640625" style="32" customWidth="1"/>
    <col min="14603" max="14614" width="6.6640625" style="32" customWidth="1"/>
    <col min="14615" max="14619" width="5.6640625" style="32" customWidth="1"/>
    <col min="14620" max="14845" width="11.5546875" style="32"/>
    <col min="14846" max="14846" width="21.33203125" style="32" customWidth="1"/>
    <col min="14847" max="14848" width="7" style="32" customWidth="1"/>
    <col min="14849" max="14856" width="6.6640625" style="32" customWidth="1"/>
    <col min="14857" max="14858" width="9.6640625" style="32" customWidth="1"/>
    <col min="14859" max="14870" width="6.6640625" style="32" customWidth="1"/>
    <col min="14871" max="14875" width="5.6640625" style="32" customWidth="1"/>
    <col min="14876" max="15101" width="11.5546875" style="32"/>
    <col min="15102" max="15102" width="21.33203125" style="32" customWidth="1"/>
    <col min="15103" max="15104" width="7" style="32" customWidth="1"/>
    <col min="15105" max="15112" width="6.6640625" style="32" customWidth="1"/>
    <col min="15113" max="15114" width="9.6640625" style="32" customWidth="1"/>
    <col min="15115" max="15126" width="6.6640625" style="32" customWidth="1"/>
    <col min="15127" max="15131" width="5.6640625" style="32" customWidth="1"/>
    <col min="15132" max="15357" width="11.5546875" style="32"/>
    <col min="15358" max="15358" width="21.33203125" style="32" customWidth="1"/>
    <col min="15359" max="15360" width="7" style="32" customWidth="1"/>
    <col min="15361" max="15368" width="6.6640625" style="32" customWidth="1"/>
    <col min="15369" max="15370" width="9.6640625" style="32" customWidth="1"/>
    <col min="15371" max="15382" width="6.6640625" style="32" customWidth="1"/>
    <col min="15383" max="15387" width="5.6640625" style="32" customWidth="1"/>
    <col min="15388" max="15613" width="11.5546875" style="32"/>
    <col min="15614" max="15614" width="21.33203125" style="32" customWidth="1"/>
    <col min="15615" max="15616" width="7" style="32" customWidth="1"/>
    <col min="15617" max="15624" width="6.6640625" style="32" customWidth="1"/>
    <col min="15625" max="15626" width="9.6640625" style="32" customWidth="1"/>
    <col min="15627" max="15638" width="6.6640625" style="32" customWidth="1"/>
    <col min="15639" max="15643" width="5.6640625" style="32" customWidth="1"/>
    <col min="15644" max="15869" width="11.5546875" style="32"/>
    <col min="15870" max="15870" width="21.33203125" style="32" customWidth="1"/>
    <col min="15871" max="15872" width="7" style="32" customWidth="1"/>
    <col min="15873" max="15880" width="6.6640625" style="32" customWidth="1"/>
    <col min="15881" max="15882" width="9.6640625" style="32" customWidth="1"/>
    <col min="15883" max="15894" width="6.6640625" style="32" customWidth="1"/>
    <col min="15895" max="15899" width="5.6640625" style="32" customWidth="1"/>
    <col min="15900" max="16125" width="11.5546875" style="32"/>
    <col min="16126" max="16126" width="21.33203125" style="32" customWidth="1"/>
    <col min="16127" max="16128" width="7" style="32" customWidth="1"/>
    <col min="16129" max="16136" width="6.6640625" style="32" customWidth="1"/>
    <col min="16137" max="16138" width="9.6640625" style="32" customWidth="1"/>
    <col min="16139" max="16150" width="6.6640625" style="32" customWidth="1"/>
    <col min="16151" max="16155" width="5.6640625" style="32" customWidth="1"/>
    <col min="16156" max="16384" width="11.5546875" style="32"/>
  </cols>
  <sheetData>
    <row r="1" spans="1:34" ht="13.8" x14ac:dyDescent="0.25">
      <c r="A1" s="100" t="s">
        <v>274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56"/>
      <c r="AA1" s="56"/>
      <c r="AB1" s="56"/>
      <c r="AC1" s="56"/>
    </row>
    <row r="2" spans="1:34" ht="13.8" x14ac:dyDescent="0.25">
      <c r="A2" s="100" t="s">
        <v>163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56"/>
      <c r="AA2" s="56"/>
      <c r="AB2" s="56"/>
      <c r="AC2" s="56"/>
    </row>
    <row r="3" spans="1:34" ht="13.8" x14ac:dyDescent="0.25">
      <c r="A3" s="101" t="s">
        <v>162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56"/>
      <c r="AA3" s="56"/>
      <c r="AB3" s="56"/>
      <c r="AC3" s="56"/>
    </row>
    <row r="4" spans="1:34" ht="13.2" x14ac:dyDescent="0.25">
      <c r="A4" s="68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8"/>
      <c r="V4" s="68"/>
      <c r="W4" s="68"/>
      <c r="X4" s="68"/>
      <c r="Y4" s="68"/>
      <c r="Z4" s="68"/>
      <c r="AA4" s="68"/>
      <c r="AB4" s="68"/>
      <c r="AC4" s="68"/>
    </row>
    <row r="5" spans="1:34" ht="12.75" customHeight="1" x14ac:dyDescent="0.25">
      <c r="A5" s="118" t="s">
        <v>177</v>
      </c>
      <c r="B5" s="121" t="s">
        <v>178</v>
      </c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</row>
    <row r="6" spans="1:34" ht="20.100000000000001" customHeight="1" x14ac:dyDescent="0.2">
      <c r="A6" s="120"/>
      <c r="B6" s="123" t="s">
        <v>2</v>
      </c>
      <c r="C6" s="124"/>
      <c r="D6" s="118" t="s">
        <v>147</v>
      </c>
      <c r="E6" s="118"/>
      <c r="F6" s="116" t="s">
        <v>149</v>
      </c>
      <c r="G6" s="116"/>
      <c r="H6" s="116" t="s">
        <v>135</v>
      </c>
      <c r="I6" s="116"/>
      <c r="J6" s="116" t="s">
        <v>150</v>
      </c>
      <c r="K6" s="116"/>
      <c r="L6" s="116" t="s">
        <v>58</v>
      </c>
      <c r="M6" s="116"/>
      <c r="N6" s="116" t="s">
        <v>151</v>
      </c>
      <c r="O6" s="116"/>
      <c r="P6" s="116" t="s">
        <v>54</v>
      </c>
      <c r="Q6" s="116"/>
      <c r="R6" s="116" t="s">
        <v>159</v>
      </c>
      <c r="S6" s="116"/>
      <c r="T6" s="116" t="s">
        <v>146</v>
      </c>
      <c r="U6" s="116"/>
      <c r="V6" s="118" t="s">
        <v>107</v>
      </c>
      <c r="W6" s="118"/>
      <c r="X6" s="116" t="s">
        <v>62</v>
      </c>
      <c r="Y6" s="116"/>
      <c r="Z6" s="116" t="s">
        <v>83</v>
      </c>
      <c r="AA6" s="116"/>
      <c r="AB6" s="116" t="s">
        <v>180</v>
      </c>
      <c r="AC6" s="116"/>
      <c r="AD6" s="38"/>
      <c r="AE6" s="38"/>
      <c r="AF6" s="38"/>
    </row>
    <row r="7" spans="1:34" ht="20.100000000000001" customHeight="1" x14ac:dyDescent="0.2">
      <c r="A7" s="119"/>
      <c r="B7" s="125"/>
      <c r="C7" s="126"/>
      <c r="D7" s="119"/>
      <c r="E7" s="119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9"/>
      <c r="W7" s="119"/>
      <c r="X7" s="117"/>
      <c r="Y7" s="117"/>
      <c r="Z7" s="117"/>
      <c r="AA7" s="117"/>
      <c r="AB7" s="117"/>
      <c r="AC7" s="117"/>
      <c r="AD7" s="38"/>
      <c r="AE7" s="38"/>
      <c r="AG7" s="32" t="s">
        <v>270</v>
      </c>
    </row>
    <row r="8" spans="1:34" ht="12.9" customHeight="1" x14ac:dyDescent="0.25">
      <c r="A8" s="70"/>
      <c r="B8" s="71" t="s">
        <v>19</v>
      </c>
      <c r="C8" s="67" t="s">
        <v>20</v>
      </c>
      <c r="D8" s="66" t="s">
        <v>19</v>
      </c>
      <c r="E8" s="66" t="s">
        <v>20</v>
      </c>
      <c r="F8" s="66" t="s">
        <v>19</v>
      </c>
      <c r="G8" s="66" t="s">
        <v>20</v>
      </c>
      <c r="H8" s="66" t="s">
        <v>19</v>
      </c>
      <c r="I8" s="66" t="s">
        <v>20</v>
      </c>
      <c r="J8" s="66" t="s">
        <v>182</v>
      </c>
      <c r="K8" s="66" t="s">
        <v>20</v>
      </c>
      <c r="L8" s="66" t="s">
        <v>19</v>
      </c>
      <c r="M8" s="66" t="s">
        <v>20</v>
      </c>
      <c r="N8" s="66" t="s">
        <v>19</v>
      </c>
      <c r="O8" s="66" t="s">
        <v>20</v>
      </c>
      <c r="P8" s="66" t="s">
        <v>19</v>
      </c>
      <c r="Q8" s="66" t="s">
        <v>20</v>
      </c>
      <c r="R8" s="66" t="s">
        <v>19</v>
      </c>
      <c r="S8" s="66" t="s">
        <v>20</v>
      </c>
      <c r="T8" s="66" t="s">
        <v>19</v>
      </c>
      <c r="U8" s="66" t="s">
        <v>20</v>
      </c>
      <c r="V8" s="66" t="s">
        <v>19</v>
      </c>
      <c r="W8" s="66" t="s">
        <v>20</v>
      </c>
      <c r="X8" s="66" t="s">
        <v>19</v>
      </c>
      <c r="Y8" s="66" t="s">
        <v>20</v>
      </c>
      <c r="Z8" s="66" t="s">
        <v>19</v>
      </c>
      <c r="AA8" s="66" t="s">
        <v>20</v>
      </c>
      <c r="AB8" s="66" t="s">
        <v>19</v>
      </c>
      <c r="AC8" s="66" t="s">
        <v>20</v>
      </c>
      <c r="AD8" s="38"/>
      <c r="AE8" s="38"/>
    </row>
    <row r="9" spans="1:34" s="36" customFormat="1" ht="12.9" customHeight="1" x14ac:dyDescent="0.25">
      <c r="A9" s="72" t="s">
        <v>183</v>
      </c>
      <c r="B9" s="71">
        <f>SUM(B10+B31+B47+B56+B67+B79+B91+B98)</f>
        <v>5979</v>
      </c>
      <c r="C9" s="73">
        <f t="shared" ref="C9:C40" si="0">SUM(B9/AH9*100000)</f>
        <v>243.86990831323516</v>
      </c>
      <c r="D9" s="67">
        <f>SUM(D10+D31+D47+D56+D67+D79+D91+D98)</f>
        <v>1416</v>
      </c>
      <c r="E9" s="73">
        <f t="shared" ref="E9:E40" si="1">SUM(D9/AH9*100000)</f>
        <v>57.755442410359763</v>
      </c>
      <c r="F9" s="67">
        <f>SUM(F10+F31+F47+F56+F67+F79+F91+F98)</f>
        <v>1405</v>
      </c>
      <c r="G9" s="73">
        <f t="shared" ref="G9:G40" si="2">SUM(F9/AH9*100000)</f>
        <v>57.306777250392273</v>
      </c>
      <c r="H9" s="67">
        <f>SUM(H10+H31+H47+H56+H67+H79+H91+H98)</f>
        <v>555</v>
      </c>
      <c r="I9" s="73">
        <f t="shared" ref="I9:I40" si="3">SUM(H9/AH9*100000)</f>
        <v>22.637196707450329</v>
      </c>
      <c r="J9" s="67">
        <f>SUM(J10+J31+J47+J56+J67+J79+J91+J98)</f>
        <v>486</v>
      </c>
      <c r="K9" s="73">
        <f t="shared" ref="K9:K40" si="4">SUM(J9/AH9*100000)</f>
        <v>19.822842522199746</v>
      </c>
      <c r="L9" s="67">
        <f>SUM(L10+L31+L47+L56+L67+L79+L91+L98)</f>
        <v>309</v>
      </c>
      <c r="M9" s="73">
        <f t="shared" ref="M9:M40" si="5">SUM(L9/AH9*100000)</f>
        <v>12.603412220904778</v>
      </c>
      <c r="N9" s="67">
        <f>SUM(N10+N31+N47+N56+N67+N79+N91+N98)</f>
        <v>263</v>
      </c>
      <c r="O9" s="73">
        <f t="shared" ref="O9:O40" si="6">SUM(N9/AH9*100000)</f>
        <v>10.72717609740439</v>
      </c>
      <c r="P9" s="67">
        <f>SUM(P10+P31+P47+P56+P67+P79+P91+P98)</f>
        <v>254</v>
      </c>
      <c r="Q9" s="73">
        <f t="shared" ref="Q9:Q40" si="7">SUM(P9/AH9*100000)</f>
        <v>10.360086421067358</v>
      </c>
      <c r="R9" s="67">
        <f>SUM(R10+R31+R47+R56+R67+R79+R91+R98)</f>
        <v>123</v>
      </c>
      <c r="S9" s="73">
        <f t="shared" ref="S9:S40" si="8">SUM(R9/AH9*100000)</f>
        <v>5.0168922432727765</v>
      </c>
      <c r="T9" s="67">
        <f>SUM(T10+T31+T47+T56+T67+T79+T91+T98)</f>
        <v>114</v>
      </c>
      <c r="U9" s="73">
        <f t="shared" ref="U9:U40" si="9">SUM(T9/AH9*100000)</f>
        <v>4.6498025669357439</v>
      </c>
      <c r="V9" s="67">
        <f>SUM(V10+V31+V47+V56+V67+V79+V91+V98)</f>
        <v>114</v>
      </c>
      <c r="W9" s="73">
        <f t="shared" ref="W9:W40" si="10">SUM(V9/AH9*100000)</f>
        <v>4.6498025669357439</v>
      </c>
      <c r="X9" s="67">
        <f>SUM(X10+X31+X47+X56+X67+X79+X91+X98)</f>
        <v>92</v>
      </c>
      <c r="Y9" s="73">
        <f t="shared" ref="Y9:Y40" si="11">SUM(X9/AH9*100000)</f>
        <v>3.752472247000775</v>
      </c>
      <c r="Z9" s="67">
        <f>SUM(Z10+Z31+Z47+Z56+Z67+Z79+Z91+Z98)</f>
        <v>92</v>
      </c>
      <c r="AA9" s="73">
        <f t="shared" ref="AA9:AA40" si="12">SUM(Z9/AH9*100000)</f>
        <v>3.752472247000775</v>
      </c>
      <c r="AB9" s="67">
        <f>SUM(AB10+AB31+AB47+AB56+AB67+AB79+AB91+AB98)</f>
        <v>756</v>
      </c>
      <c r="AC9" s="73">
        <f t="shared" ref="AC9:AC40" si="13">SUM(AB9/AH9*100000)</f>
        <v>30.835532812310721</v>
      </c>
      <c r="AD9" s="64"/>
      <c r="AE9" s="64"/>
      <c r="AF9" s="65"/>
      <c r="AG9" s="36" t="s">
        <v>183</v>
      </c>
      <c r="AH9" s="42">
        <v>2451717</v>
      </c>
    </row>
    <row r="10" spans="1:34" s="36" customFormat="1" ht="12.9" customHeight="1" x14ac:dyDescent="0.25">
      <c r="A10" s="72" t="s">
        <v>184</v>
      </c>
      <c r="B10" s="74">
        <f>SUM(D10+F10+H10+J10+L10+N10+P10+R10+T10+V10+X10+Z10+AB10)</f>
        <v>2389</v>
      </c>
      <c r="C10" s="73">
        <f t="shared" si="0"/>
        <v>292.69213051447167</v>
      </c>
      <c r="D10" s="67">
        <v>562</v>
      </c>
      <c r="E10" s="73">
        <f t="shared" si="1"/>
        <v>68.854322875317322</v>
      </c>
      <c r="F10" s="67">
        <v>601</v>
      </c>
      <c r="G10" s="73">
        <f t="shared" si="2"/>
        <v>73.632469836415851</v>
      </c>
      <c r="H10" s="67">
        <v>218</v>
      </c>
      <c r="I10" s="73">
        <f t="shared" si="3"/>
        <v>26.708616346653336</v>
      </c>
      <c r="J10" s="67">
        <v>194</v>
      </c>
      <c r="K10" s="73">
        <f t="shared" si="4"/>
        <v>23.768218216746547</v>
      </c>
      <c r="L10" s="67">
        <v>127</v>
      </c>
      <c r="M10" s="73">
        <f t="shared" si="5"/>
        <v>15.559606770756762</v>
      </c>
      <c r="N10" s="67">
        <v>109</v>
      </c>
      <c r="O10" s="73">
        <f t="shared" si="6"/>
        <v>13.354308173326668</v>
      </c>
      <c r="P10" s="67">
        <v>99</v>
      </c>
      <c r="Q10" s="73">
        <f t="shared" si="7"/>
        <v>12.129142285865505</v>
      </c>
      <c r="R10" s="67">
        <v>64</v>
      </c>
      <c r="S10" s="73">
        <f t="shared" si="8"/>
        <v>7.8410616797514381</v>
      </c>
      <c r="T10" s="67">
        <v>30</v>
      </c>
      <c r="U10" s="73">
        <f t="shared" si="9"/>
        <v>3.6754976623834872</v>
      </c>
      <c r="V10" s="67">
        <v>41</v>
      </c>
      <c r="W10" s="73">
        <f t="shared" si="10"/>
        <v>5.0231801385907655</v>
      </c>
      <c r="X10" s="75">
        <v>43</v>
      </c>
      <c r="Y10" s="73">
        <f t="shared" si="11"/>
        <v>5.2682133160829983</v>
      </c>
      <c r="Z10" s="75">
        <v>30</v>
      </c>
      <c r="AA10" s="73">
        <f t="shared" si="12"/>
        <v>3.6754976623834872</v>
      </c>
      <c r="AB10" s="67">
        <v>271</v>
      </c>
      <c r="AC10" s="73">
        <f t="shared" si="13"/>
        <v>33.201995550197495</v>
      </c>
      <c r="AD10" s="76"/>
      <c r="AE10" s="76"/>
      <c r="AF10" s="61"/>
      <c r="AG10" s="36" t="s">
        <v>184</v>
      </c>
      <c r="AH10" s="42">
        <v>816216</v>
      </c>
    </row>
    <row r="11" spans="1:34" ht="12.9" customHeight="1" x14ac:dyDescent="0.25">
      <c r="A11" s="70" t="s">
        <v>184</v>
      </c>
      <c r="B11" s="74">
        <f t="shared" ref="B11:B74" si="14">SUM(D11+F11+H11+J11+L11+N11+P11+R11+T11+V11+X11+Z11+AB11)</f>
        <v>857</v>
      </c>
      <c r="C11" s="73">
        <f t="shared" si="0"/>
        <v>499.63270874386387</v>
      </c>
      <c r="D11" s="66">
        <v>159</v>
      </c>
      <c r="E11" s="77">
        <f t="shared" si="1"/>
        <v>92.69731702482423</v>
      </c>
      <c r="F11" s="66">
        <v>290</v>
      </c>
      <c r="G11" s="77">
        <f t="shared" si="2"/>
        <v>169.0705782213775</v>
      </c>
      <c r="H11" s="66">
        <v>78</v>
      </c>
      <c r="I11" s="77">
        <f t="shared" si="3"/>
        <v>45.474155521611884</v>
      </c>
      <c r="J11" s="66">
        <v>58</v>
      </c>
      <c r="K11" s="77">
        <f t="shared" si="4"/>
        <v>33.814115644275503</v>
      </c>
      <c r="L11" s="66">
        <v>40</v>
      </c>
      <c r="M11" s="77">
        <f t="shared" si="5"/>
        <v>23.320079754672761</v>
      </c>
      <c r="N11" s="66">
        <v>43</v>
      </c>
      <c r="O11" s="77">
        <f t="shared" si="6"/>
        <v>25.069085736273216</v>
      </c>
      <c r="P11" s="66">
        <v>33</v>
      </c>
      <c r="Q11" s="77">
        <f t="shared" si="7"/>
        <v>19.239065797605026</v>
      </c>
      <c r="R11" s="66">
        <v>18</v>
      </c>
      <c r="S11" s="77">
        <f t="shared" si="8"/>
        <v>10.494035889602742</v>
      </c>
      <c r="T11" s="66">
        <v>6</v>
      </c>
      <c r="U11" s="77">
        <f t="shared" si="9"/>
        <v>3.4980119632009141</v>
      </c>
      <c r="V11" s="66">
        <v>16</v>
      </c>
      <c r="W11" s="77">
        <f t="shared" si="10"/>
        <v>9.3280319018691049</v>
      </c>
      <c r="X11" s="78">
        <v>14</v>
      </c>
      <c r="Y11" s="77">
        <f t="shared" si="11"/>
        <v>8.1620279141354661</v>
      </c>
      <c r="Z11" s="78">
        <v>9</v>
      </c>
      <c r="AA11" s="77">
        <f t="shared" si="12"/>
        <v>5.247017944801371</v>
      </c>
      <c r="AB11" s="66">
        <v>93</v>
      </c>
      <c r="AC11" s="77">
        <f t="shared" si="13"/>
        <v>54.219185429614164</v>
      </c>
      <c r="AD11" s="79"/>
      <c r="AE11" s="79"/>
      <c r="AF11" s="76"/>
      <c r="AG11" s="32" t="s">
        <v>185</v>
      </c>
      <c r="AH11" s="80">
        <v>171526</v>
      </c>
    </row>
    <row r="12" spans="1:34" ht="12.9" customHeight="1" x14ac:dyDescent="0.25">
      <c r="A12" s="70" t="s">
        <v>186</v>
      </c>
      <c r="B12" s="74">
        <f t="shared" si="14"/>
        <v>98</v>
      </c>
      <c r="C12" s="73">
        <f t="shared" si="0"/>
        <v>283.78652303593663</v>
      </c>
      <c r="D12" s="66">
        <v>25</v>
      </c>
      <c r="E12" s="77">
        <f t="shared" si="1"/>
        <v>72.394521182636893</v>
      </c>
      <c r="F12" s="66">
        <v>25</v>
      </c>
      <c r="G12" s="77">
        <f t="shared" si="2"/>
        <v>72.394521182636893</v>
      </c>
      <c r="H12" s="66">
        <v>4</v>
      </c>
      <c r="I12" s="77">
        <f t="shared" si="3"/>
        <v>11.583123389221903</v>
      </c>
      <c r="J12" s="66">
        <v>5</v>
      </c>
      <c r="K12" s="77">
        <f t="shared" si="4"/>
        <v>14.478904236527379</v>
      </c>
      <c r="L12" s="66">
        <v>11</v>
      </c>
      <c r="M12" s="77">
        <f t="shared" si="5"/>
        <v>31.853589320360232</v>
      </c>
      <c r="N12" s="66">
        <v>4</v>
      </c>
      <c r="O12" s="77">
        <f t="shared" si="6"/>
        <v>11.583123389221903</v>
      </c>
      <c r="P12" s="66">
        <v>4</v>
      </c>
      <c r="Q12" s="77">
        <f t="shared" si="7"/>
        <v>11.583123389221903</v>
      </c>
      <c r="R12" s="66">
        <v>2</v>
      </c>
      <c r="S12" s="77">
        <f t="shared" si="8"/>
        <v>5.7915616946109516</v>
      </c>
      <c r="T12" s="66">
        <v>3</v>
      </c>
      <c r="U12" s="77">
        <f t="shared" si="9"/>
        <v>8.6873425419164274</v>
      </c>
      <c r="V12" s="66">
        <v>0</v>
      </c>
      <c r="W12" s="77">
        <f t="shared" si="10"/>
        <v>0</v>
      </c>
      <c r="X12" s="78">
        <v>2</v>
      </c>
      <c r="Y12" s="77">
        <f t="shared" si="11"/>
        <v>5.7915616946109516</v>
      </c>
      <c r="Z12" s="78">
        <v>0</v>
      </c>
      <c r="AA12" s="77">
        <f t="shared" si="12"/>
        <v>0</v>
      </c>
      <c r="AB12" s="66">
        <v>13</v>
      </c>
      <c r="AC12" s="77">
        <f t="shared" si="13"/>
        <v>37.645151014971191</v>
      </c>
      <c r="AD12" s="79"/>
      <c r="AE12" s="79"/>
      <c r="AF12" s="76"/>
      <c r="AG12" s="32" t="s">
        <v>186</v>
      </c>
      <c r="AH12" s="80">
        <v>34533</v>
      </c>
    </row>
    <row r="13" spans="1:34" ht="12.9" customHeight="1" x14ac:dyDescent="0.25">
      <c r="A13" s="70" t="s">
        <v>187</v>
      </c>
      <c r="B13" s="74">
        <f t="shared" si="14"/>
        <v>214</v>
      </c>
      <c r="C13" s="73">
        <f t="shared" si="0"/>
        <v>179.12146779161642</v>
      </c>
      <c r="D13" s="66">
        <v>57</v>
      </c>
      <c r="E13" s="77">
        <f t="shared" si="1"/>
        <v>47.709923664122137</v>
      </c>
      <c r="F13" s="66">
        <v>35</v>
      </c>
      <c r="G13" s="77">
        <f t="shared" si="2"/>
        <v>29.295567162180262</v>
      </c>
      <c r="H13" s="66">
        <v>17</v>
      </c>
      <c r="I13" s="77">
        <f t="shared" si="3"/>
        <v>14.229275478773269</v>
      </c>
      <c r="J13" s="66">
        <v>23</v>
      </c>
      <c r="K13" s="77">
        <f t="shared" si="4"/>
        <v>19.251372706575598</v>
      </c>
      <c r="L13" s="66">
        <v>16</v>
      </c>
      <c r="M13" s="77">
        <f t="shared" si="5"/>
        <v>13.392259274139549</v>
      </c>
      <c r="N13" s="66">
        <v>11</v>
      </c>
      <c r="O13" s="77">
        <f t="shared" si="6"/>
        <v>9.207178250970939</v>
      </c>
      <c r="P13" s="66">
        <v>11</v>
      </c>
      <c r="Q13" s="77">
        <f t="shared" si="7"/>
        <v>9.207178250970939</v>
      </c>
      <c r="R13" s="66">
        <v>8</v>
      </c>
      <c r="S13" s="77">
        <f t="shared" si="8"/>
        <v>6.6961296370697747</v>
      </c>
      <c r="T13" s="66">
        <v>6</v>
      </c>
      <c r="U13" s="77">
        <f t="shared" si="9"/>
        <v>5.0220972278023304</v>
      </c>
      <c r="V13" s="66">
        <v>4</v>
      </c>
      <c r="W13" s="77">
        <f t="shared" si="10"/>
        <v>3.3480648185348874</v>
      </c>
      <c r="X13" s="78">
        <v>4</v>
      </c>
      <c r="Y13" s="77">
        <f t="shared" si="11"/>
        <v>3.3480648185348874</v>
      </c>
      <c r="Z13" s="78">
        <v>1</v>
      </c>
      <c r="AA13" s="77">
        <f t="shared" si="12"/>
        <v>0.83701620463372184</v>
      </c>
      <c r="AB13" s="66">
        <v>21</v>
      </c>
      <c r="AC13" s="77">
        <f t="shared" si="13"/>
        <v>17.577340297308155</v>
      </c>
      <c r="AD13" s="79"/>
      <c r="AE13" s="79"/>
      <c r="AF13" s="61"/>
      <c r="AG13" s="32" t="s">
        <v>187</v>
      </c>
      <c r="AH13" s="80">
        <v>119472</v>
      </c>
    </row>
    <row r="14" spans="1:34" ht="12.9" customHeight="1" x14ac:dyDescent="0.25">
      <c r="A14" s="70" t="s">
        <v>188</v>
      </c>
      <c r="B14" s="74">
        <f t="shared" si="14"/>
        <v>39</v>
      </c>
      <c r="C14" s="73">
        <f t="shared" si="0"/>
        <v>213.31291363561778</v>
      </c>
      <c r="D14" s="66">
        <v>10</v>
      </c>
      <c r="E14" s="77">
        <f t="shared" si="1"/>
        <v>54.69561888092764</v>
      </c>
      <c r="F14" s="66">
        <v>11</v>
      </c>
      <c r="G14" s="77">
        <f t="shared" si="2"/>
        <v>60.165180769020402</v>
      </c>
      <c r="H14" s="66">
        <v>2</v>
      </c>
      <c r="I14" s="77">
        <f t="shared" si="3"/>
        <v>10.939123776185527</v>
      </c>
      <c r="J14" s="66">
        <v>2</v>
      </c>
      <c r="K14" s="77">
        <f t="shared" si="4"/>
        <v>10.939123776185527</v>
      </c>
      <c r="L14" s="66">
        <v>2</v>
      </c>
      <c r="M14" s="77">
        <f t="shared" si="5"/>
        <v>10.939123776185527</v>
      </c>
      <c r="N14" s="66">
        <v>2</v>
      </c>
      <c r="O14" s="77">
        <f t="shared" si="6"/>
        <v>10.939123776185527</v>
      </c>
      <c r="P14" s="66">
        <v>2</v>
      </c>
      <c r="Q14" s="77">
        <f t="shared" si="7"/>
        <v>10.939123776185527</v>
      </c>
      <c r="R14" s="66">
        <v>0</v>
      </c>
      <c r="S14" s="77">
        <f t="shared" si="8"/>
        <v>0</v>
      </c>
      <c r="T14" s="66">
        <v>1</v>
      </c>
      <c r="U14" s="77">
        <f t="shared" si="9"/>
        <v>5.4695618880927634</v>
      </c>
      <c r="V14" s="66">
        <v>1</v>
      </c>
      <c r="W14" s="77">
        <f t="shared" si="10"/>
        <v>5.4695618880927634</v>
      </c>
      <c r="X14" s="78">
        <v>2</v>
      </c>
      <c r="Y14" s="77">
        <f t="shared" si="11"/>
        <v>10.939123776185527</v>
      </c>
      <c r="Z14" s="78">
        <v>0</v>
      </c>
      <c r="AA14" s="77">
        <f t="shared" si="12"/>
        <v>0</v>
      </c>
      <c r="AB14" s="66">
        <v>4</v>
      </c>
      <c r="AC14" s="77">
        <f t="shared" si="13"/>
        <v>21.878247552371054</v>
      </c>
      <c r="AD14" s="79"/>
      <c r="AE14" s="79"/>
      <c r="AF14" s="61"/>
      <c r="AG14" s="32" t="s">
        <v>188</v>
      </c>
      <c r="AH14" s="80">
        <v>18283</v>
      </c>
    </row>
    <row r="15" spans="1:34" ht="12.9" customHeight="1" x14ac:dyDescent="0.25">
      <c r="A15" s="70" t="s">
        <v>189</v>
      </c>
      <c r="B15" s="74">
        <f t="shared" si="14"/>
        <v>14</v>
      </c>
      <c r="C15" s="73">
        <f t="shared" si="0"/>
        <v>157.99571154497235</v>
      </c>
      <c r="D15" s="66">
        <v>1</v>
      </c>
      <c r="E15" s="77">
        <f t="shared" si="1"/>
        <v>11.285407967498026</v>
      </c>
      <c r="F15" s="66">
        <v>2</v>
      </c>
      <c r="G15" s="77">
        <f t="shared" si="2"/>
        <v>22.570815934996052</v>
      </c>
      <c r="H15" s="66">
        <v>1</v>
      </c>
      <c r="I15" s="77">
        <f t="shared" si="3"/>
        <v>11.285407967498026</v>
      </c>
      <c r="J15" s="66">
        <v>0</v>
      </c>
      <c r="K15" s="77">
        <f t="shared" si="4"/>
        <v>0</v>
      </c>
      <c r="L15" s="66">
        <v>2</v>
      </c>
      <c r="M15" s="77">
        <f t="shared" si="5"/>
        <v>22.570815934996052</v>
      </c>
      <c r="N15" s="66">
        <v>0</v>
      </c>
      <c r="O15" s="77">
        <f t="shared" si="6"/>
        <v>0</v>
      </c>
      <c r="P15" s="66">
        <v>2</v>
      </c>
      <c r="Q15" s="77">
        <f t="shared" si="7"/>
        <v>22.570815934996052</v>
      </c>
      <c r="R15" s="66">
        <v>1</v>
      </c>
      <c r="S15" s="77">
        <f t="shared" si="8"/>
        <v>11.285407967498026</v>
      </c>
      <c r="T15" s="66">
        <v>0</v>
      </c>
      <c r="U15" s="77">
        <f t="shared" si="9"/>
        <v>0</v>
      </c>
      <c r="V15" s="66">
        <v>0</v>
      </c>
      <c r="W15" s="77">
        <f t="shared" si="10"/>
        <v>0</v>
      </c>
      <c r="X15" s="78">
        <v>1</v>
      </c>
      <c r="Y15" s="77">
        <f t="shared" si="11"/>
        <v>11.285407967498026</v>
      </c>
      <c r="Z15" s="78">
        <v>1</v>
      </c>
      <c r="AA15" s="77">
        <f t="shared" si="12"/>
        <v>11.285407967498026</v>
      </c>
      <c r="AB15" s="66">
        <v>3</v>
      </c>
      <c r="AC15" s="77">
        <f t="shared" si="13"/>
        <v>33.856223902494072</v>
      </c>
      <c r="AD15" s="79"/>
      <c r="AE15" s="79"/>
      <c r="AF15" s="61"/>
      <c r="AG15" s="32" t="s">
        <v>189</v>
      </c>
      <c r="AH15" s="80">
        <v>8861</v>
      </c>
    </row>
    <row r="16" spans="1:34" ht="12.9" customHeight="1" x14ac:dyDescent="0.25">
      <c r="A16" s="70" t="s">
        <v>190</v>
      </c>
      <c r="B16" s="74">
        <f t="shared" si="14"/>
        <v>62</v>
      </c>
      <c r="C16" s="73">
        <f t="shared" si="0"/>
        <v>201.2072434607646</v>
      </c>
      <c r="D16" s="66">
        <v>15</v>
      </c>
      <c r="E16" s="77">
        <f t="shared" si="1"/>
        <v>48.679171805023692</v>
      </c>
      <c r="F16" s="66">
        <v>14</v>
      </c>
      <c r="G16" s="77">
        <f t="shared" si="2"/>
        <v>45.433893684688776</v>
      </c>
      <c r="H16" s="66">
        <v>3</v>
      </c>
      <c r="I16" s="77">
        <f t="shared" si="3"/>
        <v>9.7358343610047378</v>
      </c>
      <c r="J16" s="66">
        <v>8</v>
      </c>
      <c r="K16" s="77">
        <f t="shared" si="4"/>
        <v>25.962224962679301</v>
      </c>
      <c r="L16" s="66">
        <v>3</v>
      </c>
      <c r="M16" s="77">
        <f t="shared" si="5"/>
        <v>9.7358343610047378</v>
      </c>
      <c r="N16" s="66">
        <v>2</v>
      </c>
      <c r="O16" s="77">
        <f t="shared" si="6"/>
        <v>6.4905562406698252</v>
      </c>
      <c r="P16" s="66">
        <v>4</v>
      </c>
      <c r="Q16" s="77">
        <f t="shared" si="7"/>
        <v>12.98111248133965</v>
      </c>
      <c r="R16" s="66">
        <v>1</v>
      </c>
      <c r="S16" s="77">
        <f t="shared" si="8"/>
        <v>3.2452781203349126</v>
      </c>
      <c r="T16" s="66">
        <v>2</v>
      </c>
      <c r="U16" s="77">
        <f t="shared" si="9"/>
        <v>6.4905562406698252</v>
      </c>
      <c r="V16" s="66">
        <v>0</v>
      </c>
      <c r="W16" s="77">
        <f t="shared" si="10"/>
        <v>0</v>
      </c>
      <c r="X16" s="78">
        <v>4</v>
      </c>
      <c r="Y16" s="77">
        <f t="shared" si="11"/>
        <v>12.98111248133965</v>
      </c>
      <c r="Z16" s="78">
        <v>0</v>
      </c>
      <c r="AA16" s="77">
        <f t="shared" si="12"/>
        <v>0</v>
      </c>
      <c r="AB16" s="66">
        <v>6</v>
      </c>
      <c r="AC16" s="77">
        <f t="shared" si="13"/>
        <v>19.471668722009476</v>
      </c>
      <c r="AD16" s="79"/>
      <c r="AE16" s="79"/>
      <c r="AF16" s="61"/>
      <c r="AG16" s="32" t="s">
        <v>190</v>
      </c>
      <c r="AH16" s="80">
        <v>30814</v>
      </c>
    </row>
    <row r="17" spans="1:34" ht="12.9" customHeight="1" x14ac:dyDescent="0.25">
      <c r="A17" s="70" t="s">
        <v>191</v>
      </c>
      <c r="B17" s="74">
        <f t="shared" si="14"/>
        <v>41</v>
      </c>
      <c r="C17" s="73">
        <f t="shared" si="0"/>
        <v>276.97088428021345</v>
      </c>
      <c r="D17" s="66">
        <v>9</v>
      </c>
      <c r="E17" s="77">
        <f t="shared" si="1"/>
        <v>60.798486793217592</v>
      </c>
      <c r="F17" s="66">
        <v>12</v>
      </c>
      <c r="G17" s="77">
        <f t="shared" si="2"/>
        <v>81.064649057623456</v>
      </c>
      <c r="H17" s="66">
        <v>4</v>
      </c>
      <c r="I17" s="77">
        <f t="shared" si="3"/>
        <v>27.021549685874486</v>
      </c>
      <c r="J17" s="66">
        <v>2</v>
      </c>
      <c r="K17" s="77">
        <f t="shared" si="4"/>
        <v>13.510774842937243</v>
      </c>
      <c r="L17" s="66">
        <v>3</v>
      </c>
      <c r="M17" s="77">
        <f t="shared" si="5"/>
        <v>20.266162264405864</v>
      </c>
      <c r="N17" s="66">
        <v>0</v>
      </c>
      <c r="O17" s="77">
        <f t="shared" si="6"/>
        <v>0</v>
      </c>
      <c r="P17" s="66">
        <v>1</v>
      </c>
      <c r="Q17" s="77">
        <f t="shared" si="7"/>
        <v>6.7553874214686216</v>
      </c>
      <c r="R17" s="66">
        <v>0</v>
      </c>
      <c r="S17" s="77">
        <f t="shared" si="8"/>
        <v>0</v>
      </c>
      <c r="T17" s="66">
        <v>1</v>
      </c>
      <c r="U17" s="77">
        <f t="shared" si="9"/>
        <v>6.7553874214686216</v>
      </c>
      <c r="V17" s="66">
        <v>1</v>
      </c>
      <c r="W17" s="77">
        <f t="shared" si="10"/>
        <v>6.7553874214686216</v>
      </c>
      <c r="X17" s="78">
        <v>3</v>
      </c>
      <c r="Y17" s="77">
        <f t="shared" si="11"/>
        <v>20.266162264405864</v>
      </c>
      <c r="Z17" s="78">
        <v>1</v>
      </c>
      <c r="AA17" s="77">
        <f t="shared" si="12"/>
        <v>6.7553874214686216</v>
      </c>
      <c r="AB17" s="66">
        <v>4</v>
      </c>
      <c r="AC17" s="77">
        <f t="shared" si="13"/>
        <v>27.021549685874486</v>
      </c>
      <c r="AD17" s="79"/>
      <c r="AE17" s="79"/>
      <c r="AF17" s="61"/>
      <c r="AG17" s="32" t="s">
        <v>191</v>
      </c>
      <c r="AH17" s="80">
        <v>14803</v>
      </c>
    </row>
    <row r="18" spans="1:34" ht="12.9" customHeight="1" x14ac:dyDescent="0.25">
      <c r="A18" s="70" t="s">
        <v>192</v>
      </c>
      <c r="B18" s="74">
        <f t="shared" si="14"/>
        <v>142</v>
      </c>
      <c r="C18" s="73">
        <f t="shared" si="0"/>
        <v>207.732931521278</v>
      </c>
      <c r="D18" s="66">
        <v>29</v>
      </c>
      <c r="E18" s="77">
        <f t="shared" si="1"/>
        <v>42.424331085331424</v>
      </c>
      <c r="F18" s="66">
        <v>21</v>
      </c>
      <c r="G18" s="77">
        <f t="shared" si="2"/>
        <v>30.721067337653789</v>
      </c>
      <c r="H18" s="66">
        <v>18</v>
      </c>
      <c r="I18" s="77">
        <f t="shared" si="3"/>
        <v>26.332343432274676</v>
      </c>
      <c r="J18" s="66">
        <v>13</v>
      </c>
      <c r="K18" s="77">
        <f t="shared" si="4"/>
        <v>19.017803589976154</v>
      </c>
      <c r="L18" s="66">
        <v>6</v>
      </c>
      <c r="M18" s="77">
        <f t="shared" si="5"/>
        <v>8.7774478107582254</v>
      </c>
      <c r="N18" s="66">
        <v>15</v>
      </c>
      <c r="O18" s="77">
        <f t="shared" si="6"/>
        <v>21.94361952689556</v>
      </c>
      <c r="P18" s="66">
        <v>3</v>
      </c>
      <c r="Q18" s="77">
        <f t="shared" si="7"/>
        <v>4.3887239053791127</v>
      </c>
      <c r="R18" s="66">
        <v>4</v>
      </c>
      <c r="S18" s="77">
        <f t="shared" si="8"/>
        <v>5.8516318738388167</v>
      </c>
      <c r="T18" s="66">
        <v>2</v>
      </c>
      <c r="U18" s="77">
        <f t="shared" si="9"/>
        <v>2.9258159369194083</v>
      </c>
      <c r="V18" s="66">
        <v>3</v>
      </c>
      <c r="W18" s="77">
        <f t="shared" si="10"/>
        <v>4.3887239053791127</v>
      </c>
      <c r="X18" s="78">
        <v>0</v>
      </c>
      <c r="Y18" s="77">
        <f t="shared" si="11"/>
        <v>0</v>
      </c>
      <c r="Z18" s="78">
        <v>3</v>
      </c>
      <c r="AA18" s="77">
        <f t="shared" si="12"/>
        <v>4.3887239053791127</v>
      </c>
      <c r="AB18" s="66">
        <v>25</v>
      </c>
      <c r="AC18" s="77">
        <f t="shared" si="13"/>
        <v>36.572699211492605</v>
      </c>
      <c r="AD18" s="79"/>
      <c r="AE18" s="79"/>
      <c r="AF18" s="61"/>
      <c r="AG18" s="32" t="s">
        <v>192</v>
      </c>
      <c r="AH18" s="80">
        <v>68357</v>
      </c>
    </row>
    <row r="19" spans="1:34" ht="12.9" customHeight="1" x14ac:dyDescent="0.25">
      <c r="A19" s="70" t="s">
        <v>193</v>
      </c>
      <c r="B19" s="74">
        <f t="shared" si="14"/>
        <v>59</v>
      </c>
      <c r="C19" s="73">
        <f t="shared" si="0"/>
        <v>202.16557017543863</v>
      </c>
      <c r="D19" s="66">
        <v>16</v>
      </c>
      <c r="E19" s="77">
        <f t="shared" si="1"/>
        <v>54.824561403508767</v>
      </c>
      <c r="F19" s="66">
        <v>15</v>
      </c>
      <c r="G19" s="77">
        <f t="shared" si="2"/>
        <v>51.398026315789473</v>
      </c>
      <c r="H19" s="66">
        <v>5</v>
      </c>
      <c r="I19" s="77">
        <f t="shared" si="3"/>
        <v>17.13267543859649</v>
      </c>
      <c r="J19" s="66">
        <v>6</v>
      </c>
      <c r="K19" s="77">
        <f t="shared" si="4"/>
        <v>20.559210526315788</v>
      </c>
      <c r="L19" s="66">
        <v>2</v>
      </c>
      <c r="M19" s="77">
        <f t="shared" si="5"/>
        <v>6.8530701754385959</v>
      </c>
      <c r="N19" s="66">
        <v>1</v>
      </c>
      <c r="O19" s="77">
        <f t="shared" si="6"/>
        <v>3.4265350877192979</v>
      </c>
      <c r="P19" s="66">
        <v>0</v>
      </c>
      <c r="Q19" s="77">
        <f t="shared" si="7"/>
        <v>0</v>
      </c>
      <c r="R19" s="66">
        <v>2</v>
      </c>
      <c r="S19" s="77">
        <f t="shared" si="8"/>
        <v>6.8530701754385959</v>
      </c>
      <c r="T19" s="66">
        <v>1</v>
      </c>
      <c r="U19" s="77">
        <f t="shared" si="9"/>
        <v>3.4265350877192979</v>
      </c>
      <c r="V19" s="66">
        <v>1</v>
      </c>
      <c r="W19" s="77">
        <f t="shared" si="10"/>
        <v>3.4265350877192979</v>
      </c>
      <c r="X19" s="78">
        <v>3</v>
      </c>
      <c r="Y19" s="77">
        <f t="shared" si="11"/>
        <v>10.279605263157894</v>
      </c>
      <c r="Z19" s="78">
        <v>0</v>
      </c>
      <c r="AA19" s="77">
        <f t="shared" si="12"/>
        <v>0</v>
      </c>
      <c r="AB19" s="66">
        <v>7</v>
      </c>
      <c r="AC19" s="77">
        <f t="shared" si="13"/>
        <v>23.985745614035086</v>
      </c>
      <c r="AD19" s="79"/>
      <c r="AE19" s="79"/>
      <c r="AF19" s="61"/>
      <c r="AG19" s="32" t="s">
        <v>193</v>
      </c>
      <c r="AH19" s="80">
        <v>29184</v>
      </c>
    </row>
    <row r="20" spans="1:34" ht="12.9" customHeight="1" x14ac:dyDescent="0.25">
      <c r="A20" s="70" t="s">
        <v>194</v>
      </c>
      <c r="B20" s="74">
        <f t="shared" si="14"/>
        <v>72</v>
      </c>
      <c r="C20" s="73">
        <f t="shared" si="0"/>
        <v>160.51006531867935</v>
      </c>
      <c r="D20" s="66">
        <v>21</v>
      </c>
      <c r="E20" s="77">
        <f t="shared" si="1"/>
        <v>46.815435717948141</v>
      </c>
      <c r="F20" s="66">
        <v>21</v>
      </c>
      <c r="G20" s="77">
        <f t="shared" si="2"/>
        <v>46.815435717948141</v>
      </c>
      <c r="H20" s="66">
        <v>8</v>
      </c>
      <c r="I20" s="77">
        <f t="shared" si="3"/>
        <v>17.834451702075484</v>
      </c>
      <c r="J20" s="66">
        <v>3</v>
      </c>
      <c r="K20" s="77">
        <f t="shared" si="4"/>
        <v>6.6879193882783063</v>
      </c>
      <c r="L20" s="66">
        <v>5</v>
      </c>
      <c r="M20" s="77">
        <f t="shared" si="5"/>
        <v>11.146532313797177</v>
      </c>
      <c r="N20" s="66">
        <v>1</v>
      </c>
      <c r="O20" s="77">
        <f t="shared" si="6"/>
        <v>2.2293064627594354</v>
      </c>
      <c r="P20" s="66">
        <v>2</v>
      </c>
      <c r="Q20" s="77">
        <f t="shared" si="7"/>
        <v>4.4586129255188709</v>
      </c>
      <c r="R20" s="66">
        <v>1</v>
      </c>
      <c r="S20" s="77">
        <f t="shared" si="8"/>
        <v>2.2293064627594354</v>
      </c>
      <c r="T20" s="66">
        <v>1</v>
      </c>
      <c r="U20" s="77">
        <f t="shared" si="9"/>
        <v>2.2293064627594354</v>
      </c>
      <c r="V20" s="66">
        <v>2</v>
      </c>
      <c r="W20" s="77">
        <f t="shared" si="10"/>
        <v>4.4586129255188709</v>
      </c>
      <c r="X20" s="78">
        <v>0</v>
      </c>
      <c r="Y20" s="77">
        <f t="shared" si="11"/>
        <v>0</v>
      </c>
      <c r="Z20" s="78">
        <v>2</v>
      </c>
      <c r="AA20" s="77">
        <f t="shared" si="12"/>
        <v>4.4586129255188709</v>
      </c>
      <c r="AB20" s="66">
        <v>5</v>
      </c>
      <c r="AC20" s="77">
        <f t="shared" si="13"/>
        <v>11.146532313797177</v>
      </c>
      <c r="AD20" s="79"/>
      <c r="AE20" s="79"/>
      <c r="AF20" s="61"/>
      <c r="AG20" s="32" t="s">
        <v>194</v>
      </c>
      <c r="AH20" s="80">
        <v>44857</v>
      </c>
    </row>
    <row r="21" spans="1:34" ht="12.9" customHeight="1" x14ac:dyDescent="0.25">
      <c r="A21" s="70" t="s">
        <v>195</v>
      </c>
      <c r="B21" s="74">
        <f t="shared" si="14"/>
        <v>69</v>
      </c>
      <c r="C21" s="73">
        <f t="shared" si="0"/>
        <v>196.95153279671177</v>
      </c>
      <c r="D21" s="66">
        <v>17</v>
      </c>
      <c r="E21" s="77">
        <f t="shared" si="1"/>
        <v>48.524290689044925</v>
      </c>
      <c r="F21" s="66">
        <v>14</v>
      </c>
      <c r="G21" s="77">
        <f t="shared" si="2"/>
        <v>39.961180567448764</v>
      </c>
      <c r="H21" s="66">
        <v>9</v>
      </c>
      <c r="I21" s="77">
        <f t="shared" si="3"/>
        <v>25.689330364788489</v>
      </c>
      <c r="J21" s="66">
        <v>5</v>
      </c>
      <c r="K21" s="77">
        <f t="shared" si="4"/>
        <v>14.271850202660273</v>
      </c>
      <c r="L21" s="66">
        <v>3</v>
      </c>
      <c r="M21" s="77">
        <f t="shared" si="5"/>
        <v>8.5631101215961625</v>
      </c>
      <c r="N21" s="66">
        <v>7</v>
      </c>
      <c r="O21" s="77">
        <f t="shared" si="6"/>
        <v>19.980590283724382</v>
      </c>
      <c r="P21" s="66">
        <v>1</v>
      </c>
      <c r="Q21" s="77">
        <f t="shared" si="7"/>
        <v>2.8543700405320545</v>
      </c>
      <c r="R21" s="66">
        <v>2</v>
      </c>
      <c r="S21" s="77">
        <f t="shared" si="8"/>
        <v>5.7087400810641089</v>
      </c>
      <c r="T21" s="66">
        <v>0</v>
      </c>
      <c r="U21" s="77">
        <f t="shared" si="9"/>
        <v>0</v>
      </c>
      <c r="V21" s="66">
        <v>1</v>
      </c>
      <c r="W21" s="77">
        <f t="shared" si="10"/>
        <v>2.8543700405320545</v>
      </c>
      <c r="X21" s="78">
        <v>2</v>
      </c>
      <c r="Y21" s="77">
        <f t="shared" si="11"/>
        <v>5.7087400810641089</v>
      </c>
      <c r="Z21" s="78">
        <v>0</v>
      </c>
      <c r="AA21" s="77">
        <f t="shared" si="12"/>
        <v>0</v>
      </c>
      <c r="AB21" s="66">
        <v>8</v>
      </c>
      <c r="AC21" s="77">
        <f t="shared" si="13"/>
        <v>22.834960324256436</v>
      </c>
      <c r="AD21" s="79"/>
      <c r="AE21" s="79"/>
      <c r="AF21" s="61"/>
      <c r="AG21" s="32" t="s">
        <v>195</v>
      </c>
      <c r="AH21" s="80">
        <v>35034</v>
      </c>
    </row>
    <row r="22" spans="1:34" ht="12.9" customHeight="1" x14ac:dyDescent="0.25">
      <c r="A22" s="70" t="s">
        <v>196</v>
      </c>
      <c r="B22" s="74">
        <f t="shared" si="14"/>
        <v>21</v>
      </c>
      <c r="C22" s="73">
        <f t="shared" si="0"/>
        <v>201.84544405997693</v>
      </c>
      <c r="D22" s="66">
        <v>2</v>
      </c>
      <c r="E22" s="77">
        <f t="shared" si="1"/>
        <v>19.223375624759708</v>
      </c>
      <c r="F22" s="66">
        <v>7</v>
      </c>
      <c r="G22" s="77">
        <f t="shared" si="2"/>
        <v>67.281814686658976</v>
      </c>
      <c r="H22" s="66">
        <v>6</v>
      </c>
      <c r="I22" s="77">
        <f t="shared" si="3"/>
        <v>57.670126874279127</v>
      </c>
      <c r="J22" s="66">
        <v>3</v>
      </c>
      <c r="K22" s="77">
        <f t="shared" si="4"/>
        <v>28.835063437139564</v>
      </c>
      <c r="L22" s="66">
        <v>1</v>
      </c>
      <c r="M22" s="77">
        <f t="shared" si="5"/>
        <v>9.6116878123798539</v>
      </c>
      <c r="N22" s="66">
        <v>0</v>
      </c>
      <c r="O22" s="77">
        <f t="shared" si="6"/>
        <v>0</v>
      </c>
      <c r="P22" s="66">
        <v>0</v>
      </c>
      <c r="Q22" s="77">
        <f t="shared" si="7"/>
        <v>0</v>
      </c>
      <c r="R22" s="66">
        <v>0</v>
      </c>
      <c r="S22" s="77">
        <f t="shared" si="8"/>
        <v>0</v>
      </c>
      <c r="T22" s="66">
        <v>0</v>
      </c>
      <c r="U22" s="77">
        <f t="shared" si="9"/>
        <v>0</v>
      </c>
      <c r="V22" s="66">
        <v>1</v>
      </c>
      <c r="W22" s="77">
        <f t="shared" si="10"/>
        <v>9.6116878123798539</v>
      </c>
      <c r="X22" s="78">
        <v>0</v>
      </c>
      <c r="Y22" s="77">
        <f t="shared" si="11"/>
        <v>0</v>
      </c>
      <c r="Z22" s="78">
        <v>0</v>
      </c>
      <c r="AA22" s="77">
        <f t="shared" si="12"/>
        <v>0</v>
      </c>
      <c r="AB22" s="66">
        <v>1</v>
      </c>
      <c r="AC22" s="77">
        <f t="shared" si="13"/>
        <v>9.6116878123798539</v>
      </c>
      <c r="AD22" s="79"/>
      <c r="AE22" s="79"/>
      <c r="AF22" s="61"/>
      <c r="AG22" s="32" t="s">
        <v>196</v>
      </c>
      <c r="AH22" s="80">
        <v>10404</v>
      </c>
    </row>
    <row r="23" spans="1:34" ht="12.9" customHeight="1" x14ac:dyDescent="0.25">
      <c r="A23" s="70" t="s">
        <v>197</v>
      </c>
      <c r="B23" s="74">
        <f t="shared" si="14"/>
        <v>118</v>
      </c>
      <c r="C23" s="73">
        <f t="shared" si="0"/>
        <v>278.808213028377</v>
      </c>
      <c r="D23" s="66">
        <v>24</v>
      </c>
      <c r="E23" s="77">
        <f t="shared" si="1"/>
        <v>56.70675519221227</v>
      </c>
      <c r="F23" s="66">
        <v>36</v>
      </c>
      <c r="G23" s="77">
        <f t="shared" si="2"/>
        <v>85.060132788318413</v>
      </c>
      <c r="H23" s="66">
        <v>13</v>
      </c>
      <c r="I23" s="77">
        <f t="shared" si="3"/>
        <v>30.716159062448316</v>
      </c>
      <c r="J23" s="66">
        <v>5</v>
      </c>
      <c r="K23" s="77">
        <f t="shared" si="4"/>
        <v>11.81390733171089</v>
      </c>
      <c r="L23" s="66">
        <v>6</v>
      </c>
      <c r="M23" s="77">
        <f t="shared" si="5"/>
        <v>14.176688798053068</v>
      </c>
      <c r="N23" s="66">
        <v>3</v>
      </c>
      <c r="O23" s="77">
        <f t="shared" si="6"/>
        <v>7.0883443990265338</v>
      </c>
      <c r="P23" s="66">
        <v>6</v>
      </c>
      <c r="Q23" s="77">
        <f t="shared" si="7"/>
        <v>14.176688798053068</v>
      </c>
      <c r="R23" s="66">
        <v>2</v>
      </c>
      <c r="S23" s="77">
        <f t="shared" si="8"/>
        <v>4.7255629326843565</v>
      </c>
      <c r="T23" s="66">
        <v>1</v>
      </c>
      <c r="U23" s="77">
        <f t="shared" si="9"/>
        <v>2.3627814663421782</v>
      </c>
      <c r="V23" s="66">
        <v>3</v>
      </c>
      <c r="W23" s="77">
        <f t="shared" si="10"/>
        <v>7.0883443990265338</v>
      </c>
      <c r="X23" s="78">
        <v>2</v>
      </c>
      <c r="Y23" s="77">
        <f t="shared" si="11"/>
        <v>4.7255629326843565</v>
      </c>
      <c r="Z23" s="78">
        <v>2</v>
      </c>
      <c r="AA23" s="77">
        <f t="shared" si="12"/>
        <v>4.7255629326843565</v>
      </c>
      <c r="AB23" s="66">
        <v>15</v>
      </c>
      <c r="AC23" s="77">
        <f t="shared" si="13"/>
        <v>35.441721995132667</v>
      </c>
      <c r="AD23" s="79"/>
      <c r="AE23" s="79"/>
      <c r="AF23" s="61"/>
      <c r="AG23" s="32" t="s">
        <v>197</v>
      </c>
      <c r="AH23" s="80">
        <v>42323</v>
      </c>
    </row>
    <row r="24" spans="1:34" ht="12.9" customHeight="1" x14ac:dyDescent="0.25">
      <c r="A24" s="70" t="s">
        <v>198</v>
      </c>
      <c r="B24" s="74">
        <f t="shared" si="14"/>
        <v>63</v>
      </c>
      <c r="C24" s="73">
        <f t="shared" si="0"/>
        <v>200.50922978994268</v>
      </c>
      <c r="D24" s="66">
        <v>23</v>
      </c>
      <c r="E24" s="77">
        <f t="shared" si="1"/>
        <v>73.201782304264796</v>
      </c>
      <c r="F24" s="66">
        <v>11</v>
      </c>
      <c r="G24" s="77">
        <f t="shared" si="2"/>
        <v>35.009548058561428</v>
      </c>
      <c r="H24" s="66">
        <v>2</v>
      </c>
      <c r="I24" s="77">
        <f t="shared" si="3"/>
        <v>6.3653723742838952</v>
      </c>
      <c r="J24" s="66">
        <v>4</v>
      </c>
      <c r="K24" s="77">
        <f t="shared" si="4"/>
        <v>12.73074474856779</v>
      </c>
      <c r="L24" s="66">
        <v>3</v>
      </c>
      <c r="M24" s="77">
        <f t="shared" si="5"/>
        <v>9.5480585614258437</v>
      </c>
      <c r="N24" s="66">
        <v>4</v>
      </c>
      <c r="O24" s="77">
        <f t="shared" si="6"/>
        <v>12.73074474856779</v>
      </c>
      <c r="P24" s="66">
        <v>5</v>
      </c>
      <c r="Q24" s="77">
        <f t="shared" si="7"/>
        <v>15.913430935709737</v>
      </c>
      <c r="R24" s="66">
        <v>5</v>
      </c>
      <c r="S24" s="77">
        <f t="shared" si="8"/>
        <v>15.913430935709737</v>
      </c>
      <c r="T24" s="66">
        <v>0</v>
      </c>
      <c r="U24" s="77">
        <f t="shared" si="9"/>
        <v>0</v>
      </c>
      <c r="V24" s="66">
        <v>0</v>
      </c>
      <c r="W24" s="77">
        <f t="shared" si="10"/>
        <v>0</v>
      </c>
      <c r="X24" s="78">
        <v>0</v>
      </c>
      <c r="Y24" s="77">
        <f t="shared" si="11"/>
        <v>0</v>
      </c>
      <c r="Z24" s="78">
        <v>0</v>
      </c>
      <c r="AA24" s="77">
        <f t="shared" si="12"/>
        <v>0</v>
      </c>
      <c r="AB24" s="66">
        <v>6</v>
      </c>
      <c r="AC24" s="77">
        <f t="shared" si="13"/>
        <v>19.096117122851687</v>
      </c>
      <c r="AD24" s="79"/>
      <c r="AE24" s="79"/>
      <c r="AF24" s="61"/>
      <c r="AG24" s="32" t="s">
        <v>198</v>
      </c>
      <c r="AH24" s="80">
        <v>31420</v>
      </c>
    </row>
    <row r="25" spans="1:34" ht="12.9" customHeight="1" x14ac:dyDescent="0.25">
      <c r="A25" s="70" t="s">
        <v>199</v>
      </c>
      <c r="B25" s="74">
        <f t="shared" si="14"/>
        <v>81</v>
      </c>
      <c r="C25" s="73">
        <f t="shared" si="0"/>
        <v>254.29315920007537</v>
      </c>
      <c r="D25" s="66">
        <v>17</v>
      </c>
      <c r="E25" s="77">
        <f t="shared" si="1"/>
        <v>53.370169214830625</v>
      </c>
      <c r="F25" s="66">
        <v>24</v>
      </c>
      <c r="G25" s="77">
        <f t="shared" si="2"/>
        <v>75.346121244466772</v>
      </c>
      <c r="H25" s="66">
        <v>11</v>
      </c>
      <c r="I25" s="77">
        <f t="shared" si="3"/>
        <v>34.533638903713936</v>
      </c>
      <c r="J25" s="66">
        <v>6</v>
      </c>
      <c r="K25" s="77">
        <f t="shared" si="4"/>
        <v>18.836530311116693</v>
      </c>
      <c r="L25" s="66">
        <v>7</v>
      </c>
      <c r="M25" s="77">
        <f t="shared" si="5"/>
        <v>21.975952029636144</v>
      </c>
      <c r="N25" s="66">
        <v>0</v>
      </c>
      <c r="O25" s="77">
        <f t="shared" si="6"/>
        <v>0</v>
      </c>
      <c r="P25" s="66">
        <v>2</v>
      </c>
      <c r="Q25" s="77">
        <f t="shared" si="7"/>
        <v>6.2788434370388977</v>
      </c>
      <c r="R25" s="66">
        <v>4</v>
      </c>
      <c r="S25" s="77">
        <f t="shared" si="8"/>
        <v>12.557686874077795</v>
      </c>
      <c r="T25" s="66">
        <v>2</v>
      </c>
      <c r="U25" s="77">
        <f t="shared" si="9"/>
        <v>6.2788434370388977</v>
      </c>
      <c r="V25" s="66">
        <v>0</v>
      </c>
      <c r="W25" s="77">
        <f t="shared" si="10"/>
        <v>0</v>
      </c>
      <c r="X25" s="78">
        <v>1</v>
      </c>
      <c r="Y25" s="77">
        <f t="shared" si="11"/>
        <v>3.1394217185194488</v>
      </c>
      <c r="Z25" s="78">
        <v>3</v>
      </c>
      <c r="AA25" s="77">
        <f t="shared" si="12"/>
        <v>9.4182651555583465</v>
      </c>
      <c r="AB25" s="66">
        <v>4</v>
      </c>
      <c r="AC25" s="77">
        <f t="shared" si="13"/>
        <v>12.557686874077795</v>
      </c>
      <c r="AD25" s="79"/>
      <c r="AE25" s="79"/>
      <c r="AF25" s="61"/>
      <c r="AG25" s="32" t="s">
        <v>199</v>
      </c>
      <c r="AH25" s="80">
        <v>31853</v>
      </c>
    </row>
    <row r="26" spans="1:34" ht="12.9" customHeight="1" x14ac:dyDescent="0.25">
      <c r="A26" s="70" t="s">
        <v>200</v>
      </c>
      <c r="B26" s="74">
        <f t="shared" si="14"/>
        <v>2</v>
      </c>
      <c r="C26" s="73">
        <f t="shared" si="0"/>
        <v>63.795853269537481</v>
      </c>
      <c r="D26" s="66">
        <v>0</v>
      </c>
      <c r="E26" s="77">
        <f t="shared" si="1"/>
        <v>0</v>
      </c>
      <c r="F26" s="66">
        <v>0</v>
      </c>
      <c r="G26" s="77">
        <f t="shared" si="2"/>
        <v>0</v>
      </c>
      <c r="H26" s="66">
        <v>0</v>
      </c>
      <c r="I26" s="77">
        <f t="shared" si="3"/>
        <v>0</v>
      </c>
      <c r="J26" s="66">
        <v>1</v>
      </c>
      <c r="K26" s="77">
        <f t="shared" si="4"/>
        <v>31.897926634768741</v>
      </c>
      <c r="L26" s="66">
        <v>0</v>
      </c>
      <c r="M26" s="77">
        <f t="shared" si="5"/>
        <v>0</v>
      </c>
      <c r="N26" s="66">
        <v>1</v>
      </c>
      <c r="O26" s="77">
        <f t="shared" si="6"/>
        <v>31.897926634768741</v>
      </c>
      <c r="P26" s="66">
        <v>0</v>
      </c>
      <c r="Q26" s="77">
        <f t="shared" si="7"/>
        <v>0</v>
      </c>
      <c r="R26" s="66">
        <v>0</v>
      </c>
      <c r="S26" s="77">
        <f t="shared" si="8"/>
        <v>0</v>
      </c>
      <c r="T26" s="66">
        <v>0</v>
      </c>
      <c r="U26" s="77">
        <f t="shared" si="9"/>
        <v>0</v>
      </c>
      <c r="V26" s="66">
        <v>0</v>
      </c>
      <c r="W26" s="77">
        <f t="shared" si="10"/>
        <v>0</v>
      </c>
      <c r="X26" s="78">
        <v>0</v>
      </c>
      <c r="Y26" s="77">
        <f t="shared" si="11"/>
        <v>0</v>
      </c>
      <c r="Z26" s="78">
        <v>0</v>
      </c>
      <c r="AA26" s="77">
        <f t="shared" si="12"/>
        <v>0</v>
      </c>
      <c r="AB26" s="66">
        <v>0</v>
      </c>
      <c r="AC26" s="77">
        <f t="shared" si="13"/>
        <v>0</v>
      </c>
      <c r="AD26" s="79"/>
      <c r="AE26" s="79"/>
      <c r="AF26" s="61"/>
      <c r="AG26" s="32" t="s">
        <v>200</v>
      </c>
      <c r="AH26" s="80">
        <v>3135</v>
      </c>
    </row>
    <row r="27" spans="1:34" ht="12.9" customHeight="1" x14ac:dyDescent="0.25">
      <c r="A27" s="70" t="s">
        <v>201</v>
      </c>
      <c r="B27" s="74">
        <f t="shared" si="14"/>
        <v>5</v>
      </c>
      <c r="C27" s="73">
        <f t="shared" si="0"/>
        <v>129.90387113535985</v>
      </c>
      <c r="D27" s="66">
        <v>0</v>
      </c>
      <c r="E27" s="77">
        <f t="shared" si="1"/>
        <v>0</v>
      </c>
      <c r="F27" s="66">
        <v>2</v>
      </c>
      <c r="G27" s="77">
        <f t="shared" si="2"/>
        <v>51.961548454143937</v>
      </c>
      <c r="H27" s="66">
        <v>0</v>
      </c>
      <c r="I27" s="77">
        <f t="shared" si="3"/>
        <v>0</v>
      </c>
      <c r="J27" s="66">
        <v>0</v>
      </c>
      <c r="K27" s="77">
        <f t="shared" si="4"/>
        <v>0</v>
      </c>
      <c r="L27" s="66">
        <v>1</v>
      </c>
      <c r="M27" s="77">
        <f t="shared" si="5"/>
        <v>25.980774227071969</v>
      </c>
      <c r="N27" s="66">
        <v>0</v>
      </c>
      <c r="O27" s="77">
        <f t="shared" si="6"/>
        <v>0</v>
      </c>
      <c r="P27" s="66">
        <v>0</v>
      </c>
      <c r="Q27" s="77">
        <f t="shared" si="7"/>
        <v>0</v>
      </c>
      <c r="R27" s="66">
        <v>0</v>
      </c>
      <c r="S27" s="77">
        <f t="shared" si="8"/>
        <v>0</v>
      </c>
      <c r="T27" s="66">
        <v>0</v>
      </c>
      <c r="U27" s="77">
        <f t="shared" si="9"/>
        <v>0</v>
      </c>
      <c r="V27" s="66">
        <v>1</v>
      </c>
      <c r="W27" s="77">
        <f t="shared" si="10"/>
        <v>25.980774227071969</v>
      </c>
      <c r="X27" s="78">
        <v>0</v>
      </c>
      <c r="Y27" s="77">
        <f t="shared" si="11"/>
        <v>0</v>
      </c>
      <c r="Z27" s="78">
        <v>0</v>
      </c>
      <c r="AA27" s="77">
        <f t="shared" si="12"/>
        <v>0</v>
      </c>
      <c r="AB27" s="66">
        <v>1</v>
      </c>
      <c r="AC27" s="77">
        <f t="shared" si="13"/>
        <v>25.980774227071969</v>
      </c>
      <c r="AD27" s="79"/>
      <c r="AE27" s="79"/>
      <c r="AF27" s="61"/>
      <c r="AG27" s="32" t="s">
        <v>201</v>
      </c>
      <c r="AH27" s="80">
        <v>3849</v>
      </c>
    </row>
    <row r="28" spans="1:34" ht="12.9" customHeight="1" x14ac:dyDescent="0.25">
      <c r="A28" s="70" t="s">
        <v>202</v>
      </c>
      <c r="B28" s="74">
        <f t="shared" si="14"/>
        <v>93</v>
      </c>
      <c r="C28" s="73">
        <f t="shared" si="0"/>
        <v>234.99684144030323</v>
      </c>
      <c r="D28" s="66">
        <v>19</v>
      </c>
      <c r="E28" s="77">
        <f t="shared" si="1"/>
        <v>48.010107391029692</v>
      </c>
      <c r="F28" s="66">
        <v>14</v>
      </c>
      <c r="G28" s="77">
        <f t="shared" si="2"/>
        <v>35.375868603916615</v>
      </c>
      <c r="H28" s="66">
        <v>13</v>
      </c>
      <c r="I28" s="77">
        <f t="shared" si="3"/>
        <v>32.849020846494</v>
      </c>
      <c r="J28" s="66">
        <v>8</v>
      </c>
      <c r="K28" s="77">
        <f t="shared" si="4"/>
        <v>20.214782059380923</v>
      </c>
      <c r="L28" s="66">
        <v>2</v>
      </c>
      <c r="M28" s="77">
        <f t="shared" si="5"/>
        <v>5.0536955148452307</v>
      </c>
      <c r="N28" s="66">
        <v>5</v>
      </c>
      <c r="O28" s="77">
        <f t="shared" si="6"/>
        <v>12.634238787113077</v>
      </c>
      <c r="P28" s="66">
        <v>7</v>
      </c>
      <c r="Q28" s="77">
        <f t="shared" si="7"/>
        <v>17.687934301958308</v>
      </c>
      <c r="R28" s="66">
        <v>5</v>
      </c>
      <c r="S28" s="77">
        <f t="shared" si="8"/>
        <v>12.634238787113077</v>
      </c>
      <c r="T28" s="66">
        <v>0</v>
      </c>
      <c r="U28" s="77">
        <f t="shared" si="9"/>
        <v>0</v>
      </c>
      <c r="V28" s="66">
        <v>4</v>
      </c>
      <c r="W28" s="77">
        <f t="shared" si="10"/>
        <v>10.107391029690461</v>
      </c>
      <c r="X28" s="78">
        <v>1</v>
      </c>
      <c r="Y28" s="77">
        <f t="shared" si="11"/>
        <v>2.5268477574226154</v>
      </c>
      <c r="Z28" s="78">
        <v>3</v>
      </c>
      <c r="AA28" s="77">
        <f t="shared" si="12"/>
        <v>7.5805432722678461</v>
      </c>
      <c r="AB28" s="66">
        <v>12</v>
      </c>
      <c r="AC28" s="77">
        <f t="shared" si="13"/>
        <v>30.322173089071384</v>
      </c>
      <c r="AD28" s="79"/>
      <c r="AE28" s="79"/>
      <c r="AF28" s="61"/>
      <c r="AG28" s="32" t="s">
        <v>202</v>
      </c>
      <c r="AH28" s="80">
        <v>39575</v>
      </c>
    </row>
    <row r="29" spans="1:34" ht="12.9" customHeight="1" x14ac:dyDescent="0.25">
      <c r="A29" s="70" t="s">
        <v>203</v>
      </c>
      <c r="B29" s="74">
        <f t="shared" si="14"/>
        <v>331</v>
      </c>
      <c r="C29" s="73">
        <f t="shared" si="0"/>
        <v>463.64387667913326</v>
      </c>
      <c r="D29" s="66">
        <v>118</v>
      </c>
      <c r="E29" s="77">
        <f t="shared" si="1"/>
        <v>165.28694093092966</v>
      </c>
      <c r="F29" s="66">
        <v>44</v>
      </c>
      <c r="G29" s="77">
        <f t="shared" si="2"/>
        <v>61.632418652211058</v>
      </c>
      <c r="H29" s="66">
        <v>23</v>
      </c>
      <c r="I29" s="77">
        <f t="shared" si="3"/>
        <v>32.216946113655787</v>
      </c>
      <c r="J29" s="66">
        <v>42</v>
      </c>
      <c r="K29" s="77">
        <f t="shared" si="4"/>
        <v>58.830945077110563</v>
      </c>
      <c r="L29" s="66">
        <v>14</v>
      </c>
      <c r="M29" s="77">
        <f t="shared" si="5"/>
        <v>19.610315025703521</v>
      </c>
      <c r="N29" s="66">
        <v>10</v>
      </c>
      <c r="O29" s="77">
        <f t="shared" si="6"/>
        <v>14.007367875502513</v>
      </c>
      <c r="P29" s="66">
        <v>16</v>
      </c>
      <c r="Q29" s="77">
        <f t="shared" si="7"/>
        <v>22.411788600804023</v>
      </c>
      <c r="R29" s="66">
        <v>8</v>
      </c>
      <c r="S29" s="77">
        <f t="shared" si="8"/>
        <v>11.205894300402012</v>
      </c>
      <c r="T29" s="66">
        <v>2</v>
      </c>
      <c r="U29" s="77">
        <f t="shared" si="9"/>
        <v>2.8014735751005029</v>
      </c>
      <c r="V29" s="66">
        <v>3</v>
      </c>
      <c r="W29" s="77">
        <f t="shared" si="10"/>
        <v>4.2022103626507539</v>
      </c>
      <c r="X29" s="78">
        <v>3</v>
      </c>
      <c r="Y29" s="77">
        <f t="shared" si="11"/>
        <v>4.2022103626507539</v>
      </c>
      <c r="Z29" s="78">
        <v>5</v>
      </c>
      <c r="AA29" s="77">
        <f t="shared" si="12"/>
        <v>7.0036839377512567</v>
      </c>
      <c r="AB29" s="66">
        <v>43</v>
      </c>
      <c r="AC29" s="77">
        <f t="shared" si="13"/>
        <v>60.231681864660814</v>
      </c>
      <c r="AD29" s="79"/>
      <c r="AE29" s="79"/>
      <c r="AF29" s="61"/>
      <c r="AG29" s="32" t="s">
        <v>203</v>
      </c>
      <c r="AH29" s="80">
        <v>71391</v>
      </c>
    </row>
    <row r="30" spans="1:34" ht="12.9" customHeight="1" x14ac:dyDescent="0.25">
      <c r="A30" s="70" t="s">
        <v>204</v>
      </c>
      <c r="B30" s="74">
        <f t="shared" si="14"/>
        <v>8</v>
      </c>
      <c r="C30" s="73">
        <f t="shared" si="0"/>
        <v>122.28676245796392</v>
      </c>
      <c r="D30" s="66">
        <v>0</v>
      </c>
      <c r="E30" s="77">
        <f t="shared" si="1"/>
        <v>0</v>
      </c>
      <c r="F30" s="66">
        <v>3</v>
      </c>
      <c r="G30" s="77">
        <f t="shared" si="2"/>
        <v>45.857535921736471</v>
      </c>
      <c r="H30" s="66">
        <v>1</v>
      </c>
      <c r="I30" s="77">
        <f t="shared" si="3"/>
        <v>15.28584530724549</v>
      </c>
      <c r="J30" s="66">
        <v>0</v>
      </c>
      <c r="K30" s="77">
        <f t="shared" si="4"/>
        <v>0</v>
      </c>
      <c r="L30" s="66">
        <v>0</v>
      </c>
      <c r="M30" s="77">
        <f t="shared" si="5"/>
        <v>0</v>
      </c>
      <c r="N30" s="66">
        <v>0</v>
      </c>
      <c r="O30" s="77">
        <f t="shared" si="6"/>
        <v>0</v>
      </c>
      <c r="P30" s="66">
        <v>0</v>
      </c>
      <c r="Q30" s="77">
        <f t="shared" si="7"/>
        <v>0</v>
      </c>
      <c r="R30" s="66">
        <v>1</v>
      </c>
      <c r="S30" s="77">
        <f t="shared" si="8"/>
        <v>15.28584530724549</v>
      </c>
      <c r="T30" s="66">
        <v>2</v>
      </c>
      <c r="U30" s="77">
        <f t="shared" si="9"/>
        <v>30.571690614490979</v>
      </c>
      <c r="V30" s="66">
        <v>0</v>
      </c>
      <c r="W30" s="77">
        <f t="shared" si="10"/>
        <v>0</v>
      </c>
      <c r="X30" s="78">
        <v>1</v>
      </c>
      <c r="Y30" s="77">
        <f t="shared" si="11"/>
        <v>15.28584530724549</v>
      </c>
      <c r="Z30" s="78">
        <v>0</v>
      </c>
      <c r="AA30" s="77">
        <f t="shared" si="12"/>
        <v>0</v>
      </c>
      <c r="AB30" s="66">
        <v>0</v>
      </c>
      <c r="AC30" s="77">
        <f t="shared" si="13"/>
        <v>0</v>
      </c>
      <c r="AD30" s="79"/>
      <c r="AE30" s="79"/>
      <c r="AF30" s="61"/>
      <c r="AG30" s="32" t="s">
        <v>204</v>
      </c>
      <c r="AH30" s="80">
        <v>6542</v>
      </c>
    </row>
    <row r="31" spans="1:34" s="36" customFormat="1" ht="12.9" customHeight="1" x14ac:dyDescent="0.25">
      <c r="A31" s="72" t="s">
        <v>205</v>
      </c>
      <c r="B31" s="74">
        <f t="shared" si="14"/>
        <v>1323</v>
      </c>
      <c r="C31" s="73">
        <f t="shared" si="0"/>
        <v>272.15558330367668</v>
      </c>
      <c r="D31" s="67">
        <v>444</v>
      </c>
      <c r="E31" s="73">
        <f t="shared" si="1"/>
        <v>91.335660609850677</v>
      </c>
      <c r="F31" s="67">
        <v>273</v>
      </c>
      <c r="G31" s="73">
        <f t="shared" si="2"/>
        <v>56.159088618218995</v>
      </c>
      <c r="H31" s="67">
        <v>106</v>
      </c>
      <c r="I31" s="73">
        <f t="shared" si="3"/>
        <v>21.805360415865252</v>
      </c>
      <c r="J31" s="67">
        <v>107</v>
      </c>
      <c r="K31" s="73">
        <f t="shared" si="4"/>
        <v>22.011071363184733</v>
      </c>
      <c r="L31" s="67">
        <v>58</v>
      </c>
      <c r="M31" s="73">
        <f t="shared" si="5"/>
        <v>11.931234944530043</v>
      </c>
      <c r="N31" s="67">
        <v>54</v>
      </c>
      <c r="O31" s="73">
        <f t="shared" si="6"/>
        <v>11.108391155252109</v>
      </c>
      <c r="P31" s="67">
        <v>49</v>
      </c>
      <c r="Q31" s="73">
        <f t="shared" si="7"/>
        <v>10.079836418654692</v>
      </c>
      <c r="R31" s="67">
        <v>17</v>
      </c>
      <c r="S31" s="73">
        <f t="shared" si="8"/>
        <v>3.4970861044312196</v>
      </c>
      <c r="T31" s="67">
        <v>17</v>
      </c>
      <c r="U31" s="73">
        <f t="shared" si="9"/>
        <v>3.4970861044312196</v>
      </c>
      <c r="V31" s="67">
        <v>19</v>
      </c>
      <c r="W31" s="73">
        <f t="shared" si="10"/>
        <v>3.9085079990701863</v>
      </c>
      <c r="X31" s="75">
        <v>18</v>
      </c>
      <c r="Y31" s="73">
        <f t="shared" si="11"/>
        <v>3.7027970517507027</v>
      </c>
      <c r="Z31" s="75">
        <v>14</v>
      </c>
      <c r="AA31" s="73">
        <f t="shared" si="12"/>
        <v>2.8799532624727688</v>
      </c>
      <c r="AB31" s="67">
        <v>147</v>
      </c>
      <c r="AC31" s="73">
        <f t="shared" si="13"/>
        <v>30.239509255964073</v>
      </c>
      <c r="AD31" s="64"/>
      <c r="AE31" s="64"/>
      <c r="AF31" s="61"/>
      <c r="AG31" s="36" t="s">
        <v>205</v>
      </c>
      <c r="AH31" s="42">
        <v>486119</v>
      </c>
    </row>
    <row r="32" spans="1:34" ht="12.9" customHeight="1" x14ac:dyDescent="0.25">
      <c r="A32" s="70" t="s">
        <v>205</v>
      </c>
      <c r="B32" s="74">
        <f t="shared" si="14"/>
        <v>532</v>
      </c>
      <c r="C32" s="73">
        <f t="shared" si="0"/>
        <v>357.51967366249335</v>
      </c>
      <c r="D32" s="66">
        <v>207</v>
      </c>
      <c r="E32" s="77">
        <f t="shared" si="1"/>
        <v>139.11009858672205</v>
      </c>
      <c r="F32" s="66">
        <v>102</v>
      </c>
      <c r="G32" s="77">
        <f t="shared" si="2"/>
        <v>68.547005100703615</v>
      </c>
      <c r="H32" s="66">
        <v>36</v>
      </c>
      <c r="I32" s="77">
        <f t="shared" si="3"/>
        <v>24.193060623777747</v>
      </c>
      <c r="J32" s="66">
        <v>30</v>
      </c>
      <c r="K32" s="77">
        <f t="shared" si="4"/>
        <v>20.160883853148121</v>
      </c>
      <c r="L32" s="66">
        <v>25</v>
      </c>
      <c r="M32" s="77">
        <f t="shared" si="5"/>
        <v>16.8007365442901</v>
      </c>
      <c r="N32" s="66">
        <v>18</v>
      </c>
      <c r="O32" s="77">
        <f t="shared" si="6"/>
        <v>12.096530311888873</v>
      </c>
      <c r="P32" s="66">
        <v>17</v>
      </c>
      <c r="Q32" s="77">
        <f t="shared" si="7"/>
        <v>11.424500850117269</v>
      </c>
      <c r="R32" s="66">
        <v>8</v>
      </c>
      <c r="S32" s="77">
        <f t="shared" si="8"/>
        <v>5.3762356941728324</v>
      </c>
      <c r="T32" s="66">
        <v>6</v>
      </c>
      <c r="U32" s="77">
        <f t="shared" si="9"/>
        <v>4.0321767706296239</v>
      </c>
      <c r="V32" s="66">
        <v>9</v>
      </c>
      <c r="W32" s="77">
        <f t="shared" si="10"/>
        <v>6.0482651559444367</v>
      </c>
      <c r="X32" s="78">
        <v>9</v>
      </c>
      <c r="Y32" s="77">
        <f t="shared" si="11"/>
        <v>6.0482651559444367</v>
      </c>
      <c r="Z32" s="78">
        <v>8</v>
      </c>
      <c r="AA32" s="77">
        <f t="shared" si="12"/>
        <v>5.3762356941728324</v>
      </c>
      <c r="AB32" s="66">
        <v>57</v>
      </c>
      <c r="AC32" s="77">
        <f t="shared" si="13"/>
        <v>38.305679320981426</v>
      </c>
      <c r="AD32" s="79"/>
      <c r="AE32" s="79"/>
      <c r="AF32" s="61"/>
      <c r="AG32" s="32" t="s">
        <v>185</v>
      </c>
      <c r="AH32" s="80">
        <v>148803</v>
      </c>
    </row>
    <row r="33" spans="1:34" ht="12.9" customHeight="1" x14ac:dyDescent="0.25">
      <c r="A33" s="70" t="s">
        <v>206</v>
      </c>
      <c r="B33" s="74">
        <f t="shared" si="14"/>
        <v>121</v>
      </c>
      <c r="C33" s="73">
        <f t="shared" si="0"/>
        <v>268.57257008412313</v>
      </c>
      <c r="D33" s="66">
        <v>41</v>
      </c>
      <c r="E33" s="77">
        <f t="shared" si="1"/>
        <v>91.003928706190493</v>
      </c>
      <c r="F33" s="66">
        <v>26</v>
      </c>
      <c r="G33" s="77">
        <f t="shared" si="2"/>
        <v>57.709808447828109</v>
      </c>
      <c r="H33" s="66">
        <v>11</v>
      </c>
      <c r="I33" s="77">
        <f t="shared" si="3"/>
        <v>24.415688189465737</v>
      </c>
      <c r="J33" s="66">
        <v>4</v>
      </c>
      <c r="K33" s="77">
        <f t="shared" si="4"/>
        <v>8.8784320688966325</v>
      </c>
      <c r="L33" s="66">
        <v>4</v>
      </c>
      <c r="M33" s="77">
        <f t="shared" si="5"/>
        <v>8.8784320688966325</v>
      </c>
      <c r="N33" s="66">
        <v>6</v>
      </c>
      <c r="O33" s="77">
        <f t="shared" si="6"/>
        <v>13.317648103344951</v>
      </c>
      <c r="P33" s="66">
        <v>6</v>
      </c>
      <c r="Q33" s="77">
        <f t="shared" si="7"/>
        <v>13.317648103344951</v>
      </c>
      <c r="R33" s="66">
        <v>4</v>
      </c>
      <c r="S33" s="77">
        <f t="shared" si="8"/>
        <v>8.8784320688966325</v>
      </c>
      <c r="T33" s="66">
        <v>2</v>
      </c>
      <c r="U33" s="77">
        <f t="shared" si="9"/>
        <v>4.4392160344483163</v>
      </c>
      <c r="V33" s="66">
        <v>2</v>
      </c>
      <c r="W33" s="77">
        <f t="shared" si="10"/>
        <v>4.4392160344483163</v>
      </c>
      <c r="X33" s="78">
        <v>2</v>
      </c>
      <c r="Y33" s="77">
        <f t="shared" si="11"/>
        <v>4.4392160344483163</v>
      </c>
      <c r="Z33" s="78">
        <v>0</v>
      </c>
      <c r="AA33" s="77">
        <f t="shared" si="12"/>
        <v>0</v>
      </c>
      <c r="AB33" s="66">
        <v>13</v>
      </c>
      <c r="AC33" s="77">
        <f t="shared" si="13"/>
        <v>28.854904223914055</v>
      </c>
      <c r="AD33" s="79"/>
      <c r="AE33" s="79"/>
      <c r="AF33" s="76"/>
      <c r="AG33" s="32" t="s">
        <v>206</v>
      </c>
      <c r="AH33" s="80">
        <v>45053</v>
      </c>
    </row>
    <row r="34" spans="1:34" ht="12.9" customHeight="1" x14ac:dyDescent="0.25">
      <c r="A34" s="70" t="s">
        <v>207</v>
      </c>
      <c r="B34" s="74">
        <f t="shared" si="14"/>
        <v>103</v>
      </c>
      <c r="C34" s="73">
        <f t="shared" si="0"/>
        <v>231.32032250095446</v>
      </c>
      <c r="D34" s="66">
        <v>28</v>
      </c>
      <c r="E34" s="77">
        <f t="shared" si="1"/>
        <v>62.883194466278894</v>
      </c>
      <c r="F34" s="66">
        <v>34</v>
      </c>
      <c r="G34" s="77">
        <f t="shared" si="2"/>
        <v>76.358164709052929</v>
      </c>
      <c r="H34" s="66">
        <v>7</v>
      </c>
      <c r="I34" s="77">
        <f t="shared" si="3"/>
        <v>15.720798616569724</v>
      </c>
      <c r="J34" s="66">
        <v>6</v>
      </c>
      <c r="K34" s="77">
        <f t="shared" si="4"/>
        <v>13.474970242774047</v>
      </c>
      <c r="L34" s="66">
        <v>3</v>
      </c>
      <c r="M34" s="77">
        <f t="shared" si="5"/>
        <v>6.7374851213870235</v>
      </c>
      <c r="N34" s="66">
        <v>6</v>
      </c>
      <c r="O34" s="77">
        <f t="shared" si="6"/>
        <v>13.474970242774047</v>
      </c>
      <c r="P34" s="66">
        <v>5</v>
      </c>
      <c r="Q34" s="77">
        <f t="shared" si="7"/>
        <v>11.229141868978372</v>
      </c>
      <c r="R34" s="66">
        <v>1</v>
      </c>
      <c r="S34" s="77">
        <f t="shared" si="8"/>
        <v>2.2458283737956743</v>
      </c>
      <c r="T34" s="66">
        <v>3</v>
      </c>
      <c r="U34" s="77">
        <f t="shared" si="9"/>
        <v>6.7374851213870235</v>
      </c>
      <c r="V34" s="66">
        <v>0</v>
      </c>
      <c r="W34" s="77">
        <f t="shared" si="10"/>
        <v>0</v>
      </c>
      <c r="X34" s="78">
        <v>1</v>
      </c>
      <c r="Y34" s="77">
        <f t="shared" si="11"/>
        <v>2.2458283737956743</v>
      </c>
      <c r="Z34" s="78">
        <v>0</v>
      </c>
      <c r="AA34" s="77">
        <f t="shared" si="12"/>
        <v>0</v>
      </c>
      <c r="AB34" s="66">
        <v>9</v>
      </c>
      <c r="AC34" s="77">
        <f t="shared" si="13"/>
        <v>20.21245536416107</v>
      </c>
      <c r="AD34" s="79"/>
      <c r="AE34" s="79"/>
      <c r="AF34" s="61"/>
      <c r="AG34" s="32" t="s">
        <v>207</v>
      </c>
      <c r="AH34" s="80">
        <v>44527</v>
      </c>
    </row>
    <row r="35" spans="1:34" ht="12.9" customHeight="1" x14ac:dyDescent="0.25">
      <c r="A35" s="70" t="s">
        <v>208</v>
      </c>
      <c r="B35" s="74">
        <f t="shared" si="14"/>
        <v>9</v>
      </c>
      <c r="C35" s="73">
        <f t="shared" si="0"/>
        <v>268.17640047675803</v>
      </c>
      <c r="D35" s="66">
        <v>6</v>
      </c>
      <c r="E35" s="77">
        <f t="shared" si="1"/>
        <v>178.78426698450536</v>
      </c>
      <c r="F35" s="66">
        <v>0</v>
      </c>
      <c r="G35" s="77">
        <f t="shared" si="2"/>
        <v>0</v>
      </c>
      <c r="H35" s="66">
        <v>0</v>
      </c>
      <c r="I35" s="77">
        <f t="shared" si="3"/>
        <v>0</v>
      </c>
      <c r="J35" s="66">
        <v>1</v>
      </c>
      <c r="K35" s="77">
        <f t="shared" si="4"/>
        <v>29.797377830750893</v>
      </c>
      <c r="L35" s="66">
        <v>0</v>
      </c>
      <c r="M35" s="77">
        <f t="shared" si="5"/>
        <v>0</v>
      </c>
      <c r="N35" s="66">
        <v>0</v>
      </c>
      <c r="O35" s="77">
        <f t="shared" si="6"/>
        <v>0</v>
      </c>
      <c r="P35" s="66">
        <v>0</v>
      </c>
      <c r="Q35" s="77">
        <f t="shared" si="7"/>
        <v>0</v>
      </c>
      <c r="R35" s="66">
        <v>0</v>
      </c>
      <c r="S35" s="77">
        <f t="shared" si="8"/>
        <v>0</v>
      </c>
      <c r="T35" s="66">
        <v>1</v>
      </c>
      <c r="U35" s="77">
        <f t="shared" si="9"/>
        <v>29.797377830750893</v>
      </c>
      <c r="V35" s="66">
        <v>1</v>
      </c>
      <c r="W35" s="77">
        <f t="shared" si="10"/>
        <v>29.797377830750893</v>
      </c>
      <c r="X35" s="78">
        <v>0</v>
      </c>
      <c r="Y35" s="77">
        <f t="shared" si="11"/>
        <v>0</v>
      </c>
      <c r="Z35" s="78">
        <v>0</v>
      </c>
      <c r="AA35" s="77">
        <f t="shared" si="12"/>
        <v>0</v>
      </c>
      <c r="AB35" s="66">
        <v>0</v>
      </c>
      <c r="AC35" s="77">
        <f t="shared" si="13"/>
        <v>0</v>
      </c>
      <c r="AD35" s="79"/>
      <c r="AE35" s="79"/>
      <c r="AF35" s="61"/>
      <c r="AG35" s="32" t="s">
        <v>208</v>
      </c>
      <c r="AH35" s="80">
        <v>3356</v>
      </c>
    </row>
    <row r="36" spans="1:34" ht="12.9" customHeight="1" x14ac:dyDescent="0.25">
      <c r="A36" s="70" t="s">
        <v>209</v>
      </c>
      <c r="B36" s="74">
        <f t="shared" si="14"/>
        <v>68</v>
      </c>
      <c r="C36" s="73">
        <f t="shared" si="0"/>
        <v>485.12520510808298</v>
      </c>
      <c r="D36" s="66">
        <v>25</v>
      </c>
      <c r="E36" s="77">
        <f t="shared" si="1"/>
        <v>178.35485481914819</v>
      </c>
      <c r="F36" s="66">
        <v>9</v>
      </c>
      <c r="G36" s="77">
        <f t="shared" si="2"/>
        <v>64.207747734893346</v>
      </c>
      <c r="H36" s="66">
        <v>8</v>
      </c>
      <c r="I36" s="77">
        <f t="shared" si="3"/>
        <v>57.073553542127421</v>
      </c>
      <c r="J36" s="66">
        <v>3</v>
      </c>
      <c r="K36" s="77">
        <f t="shared" si="4"/>
        <v>21.402582578297782</v>
      </c>
      <c r="L36" s="66">
        <v>5</v>
      </c>
      <c r="M36" s="77">
        <f t="shared" si="5"/>
        <v>35.670970963829632</v>
      </c>
      <c r="N36" s="66">
        <v>3</v>
      </c>
      <c r="O36" s="77">
        <f t="shared" si="6"/>
        <v>21.402582578297782</v>
      </c>
      <c r="P36" s="66">
        <v>2</v>
      </c>
      <c r="Q36" s="77">
        <f t="shared" si="7"/>
        <v>14.268388385531855</v>
      </c>
      <c r="R36" s="66">
        <v>1</v>
      </c>
      <c r="S36" s="77">
        <f t="shared" si="8"/>
        <v>7.1341941927659276</v>
      </c>
      <c r="T36" s="66">
        <v>0</v>
      </c>
      <c r="U36" s="77">
        <f t="shared" si="9"/>
        <v>0</v>
      </c>
      <c r="V36" s="66">
        <v>1</v>
      </c>
      <c r="W36" s="77">
        <f t="shared" si="10"/>
        <v>7.1341941927659276</v>
      </c>
      <c r="X36" s="78">
        <v>1</v>
      </c>
      <c r="Y36" s="77">
        <f t="shared" si="11"/>
        <v>7.1341941927659276</v>
      </c>
      <c r="Z36" s="78">
        <v>2</v>
      </c>
      <c r="AA36" s="77">
        <f t="shared" si="12"/>
        <v>14.268388385531855</v>
      </c>
      <c r="AB36" s="66">
        <v>8</v>
      </c>
      <c r="AC36" s="77">
        <f t="shared" si="13"/>
        <v>57.073553542127421</v>
      </c>
      <c r="AD36" s="79"/>
      <c r="AE36" s="79"/>
      <c r="AF36" s="61"/>
      <c r="AG36" s="32" t="s">
        <v>209</v>
      </c>
      <c r="AH36" s="80">
        <v>14017</v>
      </c>
    </row>
    <row r="37" spans="1:34" ht="12.9" customHeight="1" x14ac:dyDescent="0.25">
      <c r="A37" s="70" t="s">
        <v>210</v>
      </c>
      <c r="B37" s="74">
        <f t="shared" si="14"/>
        <v>58</v>
      </c>
      <c r="C37" s="73">
        <f t="shared" si="0"/>
        <v>247.07135250266239</v>
      </c>
      <c r="D37" s="66">
        <v>18</v>
      </c>
      <c r="E37" s="77">
        <f t="shared" si="1"/>
        <v>76.677316293929721</v>
      </c>
      <c r="F37" s="66">
        <v>11</v>
      </c>
      <c r="G37" s="77">
        <f t="shared" si="2"/>
        <v>46.85835995740149</v>
      </c>
      <c r="H37" s="66">
        <v>4</v>
      </c>
      <c r="I37" s="77">
        <f t="shared" si="3"/>
        <v>17.039403620873269</v>
      </c>
      <c r="J37" s="66">
        <v>7</v>
      </c>
      <c r="K37" s="77">
        <f t="shared" si="4"/>
        <v>29.818956336528224</v>
      </c>
      <c r="L37" s="66">
        <v>3</v>
      </c>
      <c r="M37" s="77">
        <f t="shared" si="5"/>
        <v>12.779552715654953</v>
      </c>
      <c r="N37" s="66">
        <v>3</v>
      </c>
      <c r="O37" s="77">
        <f t="shared" si="6"/>
        <v>12.779552715654953</v>
      </c>
      <c r="P37" s="66">
        <v>2</v>
      </c>
      <c r="Q37" s="77">
        <f t="shared" si="7"/>
        <v>8.5197018104366347</v>
      </c>
      <c r="R37" s="66">
        <v>0</v>
      </c>
      <c r="S37" s="77">
        <f t="shared" si="8"/>
        <v>0</v>
      </c>
      <c r="T37" s="66">
        <v>0</v>
      </c>
      <c r="U37" s="77">
        <f t="shared" si="9"/>
        <v>0</v>
      </c>
      <c r="V37" s="66">
        <v>0</v>
      </c>
      <c r="W37" s="77">
        <f t="shared" si="10"/>
        <v>0</v>
      </c>
      <c r="X37" s="78">
        <v>0</v>
      </c>
      <c r="Y37" s="77">
        <f t="shared" si="11"/>
        <v>0</v>
      </c>
      <c r="Z37" s="78">
        <v>1</v>
      </c>
      <c r="AA37" s="77">
        <f t="shared" si="12"/>
        <v>4.2598509052183173</v>
      </c>
      <c r="AB37" s="66">
        <v>9</v>
      </c>
      <c r="AC37" s="77">
        <f t="shared" si="13"/>
        <v>38.33865814696486</v>
      </c>
      <c r="AD37" s="79"/>
      <c r="AE37" s="79"/>
      <c r="AF37" s="61"/>
      <c r="AG37" s="32" t="s">
        <v>210</v>
      </c>
      <c r="AH37" s="80">
        <v>23475</v>
      </c>
    </row>
    <row r="38" spans="1:34" ht="12.9" customHeight="1" x14ac:dyDescent="0.25">
      <c r="A38" s="70" t="s">
        <v>211</v>
      </c>
      <c r="B38" s="74">
        <f t="shared" si="14"/>
        <v>74</v>
      </c>
      <c r="C38" s="73">
        <f t="shared" si="0"/>
        <v>374.1530994033775</v>
      </c>
      <c r="D38" s="66">
        <v>23</v>
      </c>
      <c r="E38" s="77">
        <f t="shared" si="1"/>
        <v>116.29082819294165</v>
      </c>
      <c r="F38" s="66">
        <v>15</v>
      </c>
      <c r="G38" s="77">
        <f t="shared" si="2"/>
        <v>75.841844473657602</v>
      </c>
      <c r="H38" s="66">
        <v>7</v>
      </c>
      <c r="I38" s="77">
        <f t="shared" si="3"/>
        <v>35.392860754373544</v>
      </c>
      <c r="J38" s="66">
        <v>5</v>
      </c>
      <c r="K38" s="77">
        <f t="shared" si="4"/>
        <v>25.280614824552533</v>
      </c>
      <c r="L38" s="66">
        <v>2</v>
      </c>
      <c r="M38" s="77">
        <f t="shared" si="5"/>
        <v>10.112245929821013</v>
      </c>
      <c r="N38" s="66">
        <v>5</v>
      </c>
      <c r="O38" s="77">
        <f t="shared" si="6"/>
        <v>25.280614824552533</v>
      </c>
      <c r="P38" s="66">
        <v>1</v>
      </c>
      <c r="Q38" s="77">
        <f t="shared" si="7"/>
        <v>5.0561229649105064</v>
      </c>
      <c r="R38" s="66">
        <v>2</v>
      </c>
      <c r="S38" s="77">
        <f t="shared" si="8"/>
        <v>10.112245929821013</v>
      </c>
      <c r="T38" s="66">
        <v>1</v>
      </c>
      <c r="U38" s="77">
        <f t="shared" si="9"/>
        <v>5.0561229649105064</v>
      </c>
      <c r="V38" s="66">
        <v>2</v>
      </c>
      <c r="W38" s="77">
        <f t="shared" si="10"/>
        <v>10.112245929821013</v>
      </c>
      <c r="X38" s="78">
        <v>0</v>
      </c>
      <c r="Y38" s="77">
        <f t="shared" si="11"/>
        <v>0</v>
      </c>
      <c r="Z38" s="78">
        <v>2</v>
      </c>
      <c r="AA38" s="77">
        <f t="shared" si="12"/>
        <v>10.112245929821013</v>
      </c>
      <c r="AB38" s="66">
        <v>9</v>
      </c>
      <c r="AC38" s="77">
        <f t="shared" si="13"/>
        <v>45.505106684194558</v>
      </c>
      <c r="AD38" s="79"/>
      <c r="AE38" s="79"/>
      <c r="AF38" s="61"/>
      <c r="AG38" s="32" t="s">
        <v>211</v>
      </c>
      <c r="AH38" s="80">
        <v>19778</v>
      </c>
    </row>
    <row r="39" spans="1:34" ht="12.9" customHeight="1" x14ac:dyDescent="0.25">
      <c r="A39" s="70" t="s">
        <v>212</v>
      </c>
      <c r="B39" s="74">
        <f t="shared" si="14"/>
        <v>46</v>
      </c>
      <c r="C39" s="73">
        <f t="shared" si="0"/>
        <v>287.17692595829692</v>
      </c>
      <c r="D39" s="66">
        <v>28</v>
      </c>
      <c r="E39" s="77">
        <f t="shared" si="1"/>
        <v>174.80334623548507</v>
      </c>
      <c r="F39" s="66">
        <v>7</v>
      </c>
      <c r="G39" s="77">
        <f t="shared" si="2"/>
        <v>43.700836558871266</v>
      </c>
      <c r="H39" s="66">
        <v>6</v>
      </c>
      <c r="I39" s="77">
        <f t="shared" si="3"/>
        <v>37.457859907603947</v>
      </c>
      <c r="J39" s="66">
        <v>1</v>
      </c>
      <c r="K39" s="77">
        <f t="shared" si="4"/>
        <v>6.242976651267325</v>
      </c>
      <c r="L39" s="66">
        <v>1</v>
      </c>
      <c r="M39" s="77">
        <f t="shared" si="5"/>
        <v>6.242976651267325</v>
      </c>
      <c r="N39" s="66">
        <v>0</v>
      </c>
      <c r="O39" s="77">
        <f t="shared" si="6"/>
        <v>0</v>
      </c>
      <c r="P39" s="66">
        <v>1</v>
      </c>
      <c r="Q39" s="77">
        <f t="shared" si="7"/>
        <v>6.242976651267325</v>
      </c>
      <c r="R39" s="66">
        <v>0</v>
      </c>
      <c r="S39" s="77">
        <f t="shared" si="8"/>
        <v>0</v>
      </c>
      <c r="T39" s="66">
        <v>0</v>
      </c>
      <c r="U39" s="77">
        <f t="shared" si="9"/>
        <v>0</v>
      </c>
      <c r="V39" s="66">
        <v>2</v>
      </c>
      <c r="W39" s="77">
        <f t="shared" si="10"/>
        <v>12.48595330253465</v>
      </c>
      <c r="X39" s="78">
        <v>0</v>
      </c>
      <c r="Y39" s="77">
        <f t="shared" si="11"/>
        <v>0</v>
      </c>
      <c r="Z39" s="78">
        <v>0</v>
      </c>
      <c r="AA39" s="77">
        <f t="shared" si="12"/>
        <v>0</v>
      </c>
      <c r="AB39" s="66">
        <v>0</v>
      </c>
      <c r="AC39" s="77">
        <f t="shared" si="13"/>
        <v>0</v>
      </c>
      <c r="AD39" s="79"/>
      <c r="AE39" s="79"/>
      <c r="AF39" s="61"/>
      <c r="AG39" s="32" t="s">
        <v>212</v>
      </c>
      <c r="AH39" s="80">
        <v>16018</v>
      </c>
    </row>
    <row r="40" spans="1:34" ht="12.9" customHeight="1" x14ac:dyDescent="0.25">
      <c r="A40" s="70" t="s">
        <v>213</v>
      </c>
      <c r="B40" s="74">
        <f t="shared" si="14"/>
        <v>25</v>
      </c>
      <c r="C40" s="73">
        <f t="shared" si="0"/>
        <v>221.70982617949628</v>
      </c>
      <c r="D40" s="66">
        <v>5</v>
      </c>
      <c r="E40" s="77">
        <f t="shared" si="1"/>
        <v>44.341965235899252</v>
      </c>
      <c r="F40" s="66">
        <v>5</v>
      </c>
      <c r="G40" s="77">
        <f t="shared" si="2"/>
        <v>44.341965235899252</v>
      </c>
      <c r="H40" s="66">
        <v>4</v>
      </c>
      <c r="I40" s="77">
        <f t="shared" si="3"/>
        <v>35.473572188719402</v>
      </c>
      <c r="J40" s="66">
        <v>4</v>
      </c>
      <c r="K40" s="77">
        <f t="shared" si="4"/>
        <v>35.473572188719402</v>
      </c>
      <c r="L40" s="66">
        <v>1</v>
      </c>
      <c r="M40" s="77">
        <f t="shared" si="5"/>
        <v>8.8683930471798504</v>
      </c>
      <c r="N40" s="66">
        <v>1</v>
      </c>
      <c r="O40" s="77">
        <f t="shared" si="6"/>
        <v>8.8683930471798504</v>
      </c>
      <c r="P40" s="66">
        <v>2</v>
      </c>
      <c r="Q40" s="77">
        <f t="shared" si="7"/>
        <v>17.736786094359701</v>
      </c>
      <c r="R40" s="66">
        <v>1</v>
      </c>
      <c r="S40" s="77">
        <f t="shared" si="8"/>
        <v>8.8683930471798504</v>
      </c>
      <c r="T40" s="66">
        <v>0</v>
      </c>
      <c r="U40" s="77">
        <f t="shared" si="9"/>
        <v>0</v>
      </c>
      <c r="V40" s="66">
        <v>0</v>
      </c>
      <c r="W40" s="77">
        <f t="shared" si="10"/>
        <v>0</v>
      </c>
      <c r="X40" s="78">
        <v>0</v>
      </c>
      <c r="Y40" s="77">
        <f t="shared" si="11"/>
        <v>0</v>
      </c>
      <c r="Z40" s="78">
        <v>0</v>
      </c>
      <c r="AA40" s="77">
        <f t="shared" si="12"/>
        <v>0</v>
      </c>
      <c r="AB40" s="66">
        <v>2</v>
      </c>
      <c r="AC40" s="77">
        <f t="shared" si="13"/>
        <v>17.736786094359701</v>
      </c>
      <c r="AD40" s="79"/>
      <c r="AE40" s="79"/>
      <c r="AF40" s="61"/>
      <c r="AG40" s="32" t="s">
        <v>213</v>
      </c>
      <c r="AH40" s="80">
        <v>11276</v>
      </c>
    </row>
    <row r="41" spans="1:34" ht="12.9" customHeight="1" x14ac:dyDescent="0.25">
      <c r="A41" s="70" t="s">
        <v>214</v>
      </c>
      <c r="B41" s="74">
        <f t="shared" si="14"/>
        <v>194</v>
      </c>
      <c r="C41" s="73">
        <f t="shared" ref="C41:C72" si="15">SUM(B41/AH41*100000)</f>
        <v>208.77950086632731</v>
      </c>
      <c r="D41" s="66">
        <v>41</v>
      </c>
      <c r="E41" s="77">
        <f t="shared" ref="E41:E97" si="16">SUM(D41/AH41*100000)</f>
        <v>44.12350276040938</v>
      </c>
      <c r="F41" s="66">
        <v>41</v>
      </c>
      <c r="G41" s="77">
        <f t="shared" ref="G41:G97" si="17">SUM(F41/AH41*100000)</f>
        <v>44.12350276040938</v>
      </c>
      <c r="H41" s="66">
        <v>14</v>
      </c>
      <c r="I41" s="77">
        <f t="shared" ref="I41:I97" si="18">SUM(H41/AH41*100000)</f>
        <v>15.066561918188569</v>
      </c>
      <c r="J41" s="66">
        <v>38</v>
      </c>
      <c r="K41" s="77">
        <f t="shared" ref="K41:K97" si="19">SUM(J41/AH41*100000)</f>
        <v>40.894953777940401</v>
      </c>
      <c r="L41" s="66">
        <v>7</v>
      </c>
      <c r="M41" s="77">
        <f t="shared" ref="M41:M97" si="20">SUM(L41/AH41*100000)</f>
        <v>7.5332809590942844</v>
      </c>
      <c r="N41" s="66">
        <v>10</v>
      </c>
      <c r="O41" s="77">
        <f t="shared" ref="O41:O97" si="21">SUM(N41/AH41*100000)</f>
        <v>10.761829941563263</v>
      </c>
      <c r="P41" s="66">
        <v>10</v>
      </c>
      <c r="Q41" s="77">
        <f t="shared" ref="Q41:Q97" si="22">SUM(P41/AH41*100000)</f>
        <v>10.761829941563263</v>
      </c>
      <c r="R41" s="66">
        <v>0</v>
      </c>
      <c r="S41" s="77">
        <f t="shared" ref="S41:S97" si="23">SUM(R41/AH41*100000)</f>
        <v>0</v>
      </c>
      <c r="T41" s="66">
        <v>2</v>
      </c>
      <c r="U41" s="77">
        <f t="shared" ref="U41:U97" si="24">SUM(T41/AH41*100000)</f>
        <v>2.1523659883126527</v>
      </c>
      <c r="V41" s="66">
        <v>2</v>
      </c>
      <c r="W41" s="77">
        <f t="shared" ref="W41:W97" si="25">SUM(V41/AH41*100000)</f>
        <v>2.1523659883126527</v>
      </c>
      <c r="X41" s="78">
        <v>4</v>
      </c>
      <c r="Y41" s="77">
        <f t="shared" ref="Y41:Y97" si="26">SUM(X41/AH41*100000)</f>
        <v>4.3047319766253054</v>
      </c>
      <c r="Z41" s="78">
        <v>1</v>
      </c>
      <c r="AA41" s="77">
        <f t="shared" ref="AA41:AA97" si="27">SUM(Z41/AH41*100000)</f>
        <v>1.0761829941563263</v>
      </c>
      <c r="AB41" s="66">
        <v>24</v>
      </c>
      <c r="AC41" s="77">
        <f t="shared" ref="AC41:AC97" si="28">SUM(AB41/AH41*100000)</f>
        <v>25.828391859751829</v>
      </c>
      <c r="AD41" s="79"/>
      <c r="AE41" s="79"/>
      <c r="AF41" s="61"/>
      <c r="AG41" s="32" t="s">
        <v>214</v>
      </c>
      <c r="AH41" s="80">
        <v>92921</v>
      </c>
    </row>
    <row r="42" spans="1:34" ht="12.9" customHeight="1" x14ac:dyDescent="0.25">
      <c r="A42" s="70" t="s">
        <v>215</v>
      </c>
      <c r="B42" s="74">
        <f t="shared" si="14"/>
        <v>9</v>
      </c>
      <c r="C42" s="73">
        <f t="shared" si="15"/>
        <v>133.59061896986788</v>
      </c>
      <c r="D42" s="66">
        <v>2</v>
      </c>
      <c r="E42" s="77">
        <f t="shared" si="16"/>
        <v>29.686804215526198</v>
      </c>
      <c r="F42" s="66">
        <v>1</v>
      </c>
      <c r="G42" s="77">
        <f t="shared" si="17"/>
        <v>14.843402107763099</v>
      </c>
      <c r="H42" s="66">
        <v>3</v>
      </c>
      <c r="I42" s="77">
        <f t="shared" si="18"/>
        <v>44.530206323289299</v>
      </c>
      <c r="J42" s="66">
        <v>0</v>
      </c>
      <c r="K42" s="77">
        <f t="shared" si="19"/>
        <v>0</v>
      </c>
      <c r="L42" s="66">
        <v>2</v>
      </c>
      <c r="M42" s="77">
        <f t="shared" si="20"/>
        <v>29.686804215526198</v>
      </c>
      <c r="N42" s="66">
        <v>0</v>
      </c>
      <c r="O42" s="77">
        <f t="shared" si="21"/>
        <v>0</v>
      </c>
      <c r="P42" s="66">
        <v>0</v>
      </c>
      <c r="Q42" s="77">
        <f t="shared" si="22"/>
        <v>0</v>
      </c>
      <c r="R42" s="66">
        <v>0</v>
      </c>
      <c r="S42" s="77">
        <f t="shared" si="23"/>
        <v>0</v>
      </c>
      <c r="T42" s="66">
        <v>0</v>
      </c>
      <c r="U42" s="77">
        <f t="shared" si="24"/>
        <v>0</v>
      </c>
      <c r="V42" s="66">
        <v>0</v>
      </c>
      <c r="W42" s="77">
        <f t="shared" si="25"/>
        <v>0</v>
      </c>
      <c r="X42" s="78">
        <v>0</v>
      </c>
      <c r="Y42" s="77">
        <f t="shared" si="26"/>
        <v>0</v>
      </c>
      <c r="Z42" s="78">
        <v>0</v>
      </c>
      <c r="AA42" s="77">
        <f t="shared" si="27"/>
        <v>0</v>
      </c>
      <c r="AB42" s="66">
        <v>1</v>
      </c>
      <c r="AC42" s="77">
        <f t="shared" si="28"/>
        <v>14.843402107763099</v>
      </c>
      <c r="AD42" s="79"/>
      <c r="AE42" s="79"/>
      <c r="AF42" s="61"/>
      <c r="AG42" s="32" t="s">
        <v>216</v>
      </c>
      <c r="AH42" s="80">
        <v>6737</v>
      </c>
    </row>
    <row r="43" spans="1:34" ht="12.9" customHeight="1" x14ac:dyDescent="0.25">
      <c r="A43" s="70" t="s">
        <v>217</v>
      </c>
      <c r="B43" s="74">
        <f t="shared" si="14"/>
        <v>27</v>
      </c>
      <c r="C43" s="73">
        <f t="shared" si="15"/>
        <v>255.24673851389676</v>
      </c>
      <c r="D43" s="66">
        <v>12</v>
      </c>
      <c r="E43" s="77">
        <f t="shared" si="16"/>
        <v>113.44299489506524</v>
      </c>
      <c r="F43" s="66">
        <v>3</v>
      </c>
      <c r="G43" s="77">
        <f t="shared" si="17"/>
        <v>28.36074872376631</v>
      </c>
      <c r="H43" s="66">
        <v>1</v>
      </c>
      <c r="I43" s="77">
        <f t="shared" si="18"/>
        <v>9.4535829079221028</v>
      </c>
      <c r="J43" s="66">
        <v>1</v>
      </c>
      <c r="K43" s="77">
        <f t="shared" si="19"/>
        <v>9.4535829079221028</v>
      </c>
      <c r="L43" s="66">
        <v>3</v>
      </c>
      <c r="M43" s="77">
        <f t="shared" si="20"/>
        <v>28.36074872376631</v>
      </c>
      <c r="N43" s="66">
        <v>0</v>
      </c>
      <c r="O43" s="77">
        <f t="shared" si="21"/>
        <v>0</v>
      </c>
      <c r="P43" s="66">
        <v>1</v>
      </c>
      <c r="Q43" s="77">
        <f t="shared" si="22"/>
        <v>9.4535829079221028</v>
      </c>
      <c r="R43" s="66">
        <v>0</v>
      </c>
      <c r="S43" s="77">
        <f t="shared" si="23"/>
        <v>0</v>
      </c>
      <c r="T43" s="66">
        <v>1</v>
      </c>
      <c r="U43" s="77">
        <f t="shared" si="24"/>
        <v>9.4535829079221028</v>
      </c>
      <c r="V43" s="66">
        <v>0</v>
      </c>
      <c r="W43" s="77">
        <f t="shared" si="25"/>
        <v>0</v>
      </c>
      <c r="X43" s="78">
        <v>0</v>
      </c>
      <c r="Y43" s="77">
        <f t="shared" si="26"/>
        <v>0</v>
      </c>
      <c r="Z43" s="78">
        <v>0</v>
      </c>
      <c r="AA43" s="77">
        <f t="shared" si="27"/>
        <v>0</v>
      </c>
      <c r="AB43" s="66">
        <v>5</v>
      </c>
      <c r="AC43" s="77">
        <f t="shared" si="28"/>
        <v>47.267914539610516</v>
      </c>
      <c r="AD43" s="79"/>
      <c r="AE43" s="79"/>
      <c r="AF43" s="61"/>
      <c r="AG43" s="32" t="s">
        <v>217</v>
      </c>
      <c r="AH43" s="80">
        <v>10578</v>
      </c>
    </row>
    <row r="44" spans="1:34" ht="12.9" customHeight="1" x14ac:dyDescent="0.25">
      <c r="A44" s="70" t="s">
        <v>218</v>
      </c>
      <c r="B44" s="74">
        <f t="shared" si="14"/>
        <v>40</v>
      </c>
      <c r="C44" s="73">
        <f t="shared" si="15"/>
        <v>157.57337010045302</v>
      </c>
      <c r="D44" s="66">
        <v>6</v>
      </c>
      <c r="E44" s="77">
        <f t="shared" si="16"/>
        <v>23.636005515067954</v>
      </c>
      <c r="F44" s="66">
        <v>14</v>
      </c>
      <c r="G44" s="77">
        <f t="shared" si="17"/>
        <v>55.150679535158559</v>
      </c>
      <c r="H44" s="66">
        <v>2</v>
      </c>
      <c r="I44" s="77">
        <f t="shared" si="18"/>
        <v>7.8786685050226506</v>
      </c>
      <c r="J44" s="66">
        <v>3</v>
      </c>
      <c r="K44" s="77">
        <f t="shared" si="19"/>
        <v>11.818002757533977</v>
      </c>
      <c r="L44" s="66">
        <v>2</v>
      </c>
      <c r="M44" s="77">
        <f t="shared" si="20"/>
        <v>7.8786685050226506</v>
      </c>
      <c r="N44" s="66">
        <v>2</v>
      </c>
      <c r="O44" s="77">
        <f t="shared" si="21"/>
        <v>7.8786685050226506</v>
      </c>
      <c r="P44" s="66">
        <v>1</v>
      </c>
      <c r="Q44" s="77">
        <f t="shared" si="22"/>
        <v>3.9393342525113253</v>
      </c>
      <c r="R44" s="66">
        <v>0</v>
      </c>
      <c r="S44" s="77">
        <f t="shared" si="23"/>
        <v>0</v>
      </c>
      <c r="T44" s="66">
        <v>1</v>
      </c>
      <c r="U44" s="77">
        <f t="shared" si="24"/>
        <v>3.9393342525113253</v>
      </c>
      <c r="V44" s="66">
        <v>0</v>
      </c>
      <c r="W44" s="77">
        <f t="shared" si="25"/>
        <v>0</v>
      </c>
      <c r="X44" s="78">
        <v>1</v>
      </c>
      <c r="Y44" s="77">
        <f t="shared" si="26"/>
        <v>3.9393342525113253</v>
      </c>
      <c r="Z44" s="78">
        <v>0</v>
      </c>
      <c r="AA44" s="77">
        <f t="shared" si="27"/>
        <v>0</v>
      </c>
      <c r="AB44" s="66">
        <v>8</v>
      </c>
      <c r="AC44" s="77">
        <f t="shared" si="28"/>
        <v>31.514674020090602</v>
      </c>
      <c r="AD44" s="79"/>
      <c r="AE44" s="79"/>
      <c r="AF44" s="61"/>
      <c r="AG44" s="32" t="s">
        <v>218</v>
      </c>
      <c r="AH44" s="80">
        <v>25385</v>
      </c>
    </row>
    <row r="45" spans="1:34" ht="12.9" customHeight="1" x14ac:dyDescent="0.25">
      <c r="A45" s="70" t="s">
        <v>219</v>
      </c>
      <c r="B45" s="74">
        <f t="shared" si="14"/>
        <v>5</v>
      </c>
      <c r="C45" s="73">
        <f t="shared" si="15"/>
        <v>33.204940895205205</v>
      </c>
      <c r="D45" s="66">
        <v>1</v>
      </c>
      <c r="E45" s="77">
        <f t="shared" si="16"/>
        <v>6.6409881790410417</v>
      </c>
      <c r="F45" s="66">
        <v>1</v>
      </c>
      <c r="G45" s="77">
        <f t="shared" si="17"/>
        <v>6.6409881790410417</v>
      </c>
      <c r="H45" s="66">
        <v>1</v>
      </c>
      <c r="I45" s="77">
        <f t="shared" si="18"/>
        <v>6.6409881790410417</v>
      </c>
      <c r="J45" s="66">
        <v>0</v>
      </c>
      <c r="K45" s="77">
        <f t="shared" si="19"/>
        <v>0</v>
      </c>
      <c r="L45" s="66">
        <v>0</v>
      </c>
      <c r="M45" s="77">
        <f t="shared" si="20"/>
        <v>0</v>
      </c>
      <c r="N45" s="66">
        <v>0</v>
      </c>
      <c r="O45" s="77">
        <f t="shared" si="21"/>
        <v>0</v>
      </c>
      <c r="P45" s="66">
        <v>0</v>
      </c>
      <c r="Q45" s="77">
        <f t="shared" si="22"/>
        <v>0</v>
      </c>
      <c r="R45" s="66">
        <v>0</v>
      </c>
      <c r="S45" s="77">
        <f t="shared" si="23"/>
        <v>0</v>
      </c>
      <c r="T45" s="66">
        <v>0</v>
      </c>
      <c r="U45" s="77">
        <f t="shared" si="24"/>
        <v>0</v>
      </c>
      <c r="V45" s="66">
        <v>0</v>
      </c>
      <c r="W45" s="77">
        <f t="shared" si="25"/>
        <v>0</v>
      </c>
      <c r="X45" s="78">
        <v>0</v>
      </c>
      <c r="Y45" s="77">
        <f t="shared" si="26"/>
        <v>0</v>
      </c>
      <c r="Z45" s="78">
        <v>0</v>
      </c>
      <c r="AA45" s="77">
        <f t="shared" si="27"/>
        <v>0</v>
      </c>
      <c r="AB45" s="66">
        <v>2</v>
      </c>
      <c r="AC45" s="77">
        <f t="shared" si="28"/>
        <v>13.281976358082083</v>
      </c>
      <c r="AD45" s="79"/>
      <c r="AE45" s="79"/>
      <c r="AF45" s="61"/>
      <c r="AG45" s="32" t="s">
        <v>219</v>
      </c>
      <c r="AH45" s="80">
        <v>15058</v>
      </c>
    </row>
    <row r="46" spans="1:34" ht="12.9" customHeight="1" x14ac:dyDescent="0.25">
      <c r="A46" s="70" t="s">
        <v>220</v>
      </c>
      <c r="B46" s="74">
        <f t="shared" si="14"/>
        <v>12</v>
      </c>
      <c r="C46" s="73">
        <f t="shared" si="15"/>
        <v>131.33413593083068</v>
      </c>
      <c r="D46" s="66">
        <v>1</v>
      </c>
      <c r="E46" s="77">
        <f t="shared" si="16"/>
        <v>10.944511327569225</v>
      </c>
      <c r="F46" s="66">
        <v>4</v>
      </c>
      <c r="G46" s="77">
        <f t="shared" si="17"/>
        <v>43.778045310276902</v>
      </c>
      <c r="H46" s="66">
        <v>2</v>
      </c>
      <c r="I46" s="77">
        <f t="shared" si="18"/>
        <v>21.889022655138451</v>
      </c>
      <c r="J46" s="66">
        <v>4</v>
      </c>
      <c r="K46" s="77">
        <f t="shared" si="19"/>
        <v>43.778045310276902</v>
      </c>
      <c r="L46" s="66">
        <v>0</v>
      </c>
      <c r="M46" s="77">
        <f t="shared" si="20"/>
        <v>0</v>
      </c>
      <c r="N46" s="66">
        <v>0</v>
      </c>
      <c r="O46" s="77">
        <f t="shared" si="21"/>
        <v>0</v>
      </c>
      <c r="P46" s="66">
        <v>1</v>
      </c>
      <c r="Q46" s="77">
        <f t="shared" si="22"/>
        <v>10.944511327569225</v>
      </c>
      <c r="R46" s="66">
        <v>0</v>
      </c>
      <c r="S46" s="77">
        <f t="shared" si="23"/>
        <v>0</v>
      </c>
      <c r="T46" s="66">
        <v>0</v>
      </c>
      <c r="U46" s="77">
        <f t="shared" si="24"/>
        <v>0</v>
      </c>
      <c r="V46" s="66">
        <v>0</v>
      </c>
      <c r="W46" s="77">
        <f t="shared" si="25"/>
        <v>0</v>
      </c>
      <c r="X46" s="78">
        <v>0</v>
      </c>
      <c r="Y46" s="77">
        <f t="shared" si="26"/>
        <v>0</v>
      </c>
      <c r="Z46" s="78">
        <v>0</v>
      </c>
      <c r="AA46" s="77">
        <f t="shared" si="27"/>
        <v>0</v>
      </c>
      <c r="AB46" s="66">
        <v>0</v>
      </c>
      <c r="AC46" s="77">
        <f t="shared" si="28"/>
        <v>0</v>
      </c>
      <c r="AD46" s="79"/>
      <c r="AE46" s="79"/>
      <c r="AF46" s="61"/>
      <c r="AG46" s="32" t="s">
        <v>220</v>
      </c>
      <c r="AH46" s="80">
        <v>9137</v>
      </c>
    </row>
    <row r="47" spans="1:34" s="36" customFormat="1" ht="12.9" customHeight="1" x14ac:dyDescent="0.25">
      <c r="A47" s="72" t="s">
        <v>221</v>
      </c>
      <c r="B47" s="74">
        <f t="shared" si="14"/>
        <v>433</v>
      </c>
      <c r="C47" s="73">
        <f t="shared" si="15"/>
        <v>164.43683233139529</v>
      </c>
      <c r="D47" s="67">
        <v>57</v>
      </c>
      <c r="E47" s="73">
        <f t="shared" si="16"/>
        <v>21.646419036696376</v>
      </c>
      <c r="F47" s="67">
        <v>95</v>
      </c>
      <c r="G47" s="73">
        <f t="shared" si="17"/>
        <v>36.077365061160627</v>
      </c>
      <c r="H47" s="67">
        <v>81</v>
      </c>
      <c r="I47" s="73">
        <f t="shared" si="18"/>
        <v>30.760700736358007</v>
      </c>
      <c r="J47" s="67">
        <v>23</v>
      </c>
      <c r="K47" s="73">
        <f t="shared" si="19"/>
        <v>8.7345199621757317</v>
      </c>
      <c r="L47" s="67">
        <v>18</v>
      </c>
      <c r="M47" s="73">
        <f t="shared" si="20"/>
        <v>6.8357112747462239</v>
      </c>
      <c r="N47" s="67">
        <v>26</v>
      </c>
      <c r="O47" s="73">
        <f t="shared" si="21"/>
        <v>9.8738051746334357</v>
      </c>
      <c r="P47" s="67">
        <v>25</v>
      </c>
      <c r="Q47" s="73">
        <f t="shared" si="22"/>
        <v>9.4940434371475337</v>
      </c>
      <c r="R47" s="67">
        <v>9</v>
      </c>
      <c r="S47" s="73">
        <f t="shared" si="23"/>
        <v>3.4178556373731119</v>
      </c>
      <c r="T47" s="67">
        <v>15</v>
      </c>
      <c r="U47" s="73">
        <f t="shared" si="24"/>
        <v>5.6964260622885208</v>
      </c>
      <c r="V47" s="67">
        <v>13</v>
      </c>
      <c r="W47" s="73">
        <f t="shared" si="25"/>
        <v>4.9369025873167178</v>
      </c>
      <c r="X47" s="75">
        <v>10</v>
      </c>
      <c r="Y47" s="73">
        <f t="shared" si="26"/>
        <v>3.797617374859013</v>
      </c>
      <c r="Z47" s="75">
        <v>4</v>
      </c>
      <c r="AA47" s="73">
        <f t="shared" si="27"/>
        <v>1.5190469499436055</v>
      </c>
      <c r="AB47" s="67">
        <v>57</v>
      </c>
      <c r="AC47" s="73">
        <f t="shared" si="28"/>
        <v>21.646419036696376</v>
      </c>
      <c r="AD47" s="64"/>
      <c r="AE47" s="64"/>
      <c r="AF47" s="61"/>
      <c r="AG47" s="36" t="s">
        <v>221</v>
      </c>
      <c r="AH47" s="42">
        <v>263323</v>
      </c>
    </row>
    <row r="48" spans="1:34" ht="12.9" customHeight="1" x14ac:dyDescent="0.25">
      <c r="A48" s="70" t="s">
        <v>221</v>
      </c>
      <c r="B48" s="74">
        <f t="shared" si="14"/>
        <v>127</v>
      </c>
      <c r="C48" s="73">
        <f t="shared" si="15"/>
        <v>159.02033456876691</v>
      </c>
      <c r="D48" s="66">
        <v>11</v>
      </c>
      <c r="E48" s="77">
        <f t="shared" si="16"/>
        <v>13.773414805168786</v>
      </c>
      <c r="F48" s="66">
        <v>34</v>
      </c>
      <c r="G48" s="77">
        <f t="shared" si="17"/>
        <v>42.572373034158069</v>
      </c>
      <c r="H48" s="66">
        <v>23</v>
      </c>
      <c r="I48" s="77">
        <f t="shared" si="18"/>
        <v>28.798958228989285</v>
      </c>
      <c r="J48" s="66">
        <v>5</v>
      </c>
      <c r="K48" s="77">
        <f t="shared" si="19"/>
        <v>6.2606430932585395</v>
      </c>
      <c r="L48" s="66">
        <v>6</v>
      </c>
      <c r="M48" s="77">
        <f t="shared" si="20"/>
        <v>7.512771711910248</v>
      </c>
      <c r="N48" s="66">
        <v>8</v>
      </c>
      <c r="O48" s="77">
        <f t="shared" si="21"/>
        <v>10.017028949213662</v>
      </c>
      <c r="P48" s="66">
        <v>9</v>
      </c>
      <c r="Q48" s="77">
        <f t="shared" si="22"/>
        <v>11.269157567865371</v>
      </c>
      <c r="R48" s="66">
        <v>6</v>
      </c>
      <c r="S48" s="77">
        <f t="shared" si="23"/>
        <v>7.512771711910248</v>
      </c>
      <c r="T48" s="66">
        <v>3</v>
      </c>
      <c r="U48" s="77">
        <f t="shared" si="24"/>
        <v>3.756385855955124</v>
      </c>
      <c r="V48" s="66">
        <v>4</v>
      </c>
      <c r="W48" s="77">
        <f t="shared" si="25"/>
        <v>5.0085144746068311</v>
      </c>
      <c r="X48" s="78">
        <v>4</v>
      </c>
      <c r="Y48" s="77">
        <f t="shared" si="26"/>
        <v>5.0085144746068311</v>
      </c>
      <c r="Z48" s="78">
        <v>1</v>
      </c>
      <c r="AA48" s="77">
        <f t="shared" si="27"/>
        <v>1.2521286186517078</v>
      </c>
      <c r="AB48" s="66">
        <v>13</v>
      </c>
      <c r="AC48" s="77">
        <f t="shared" si="28"/>
        <v>16.277672042472201</v>
      </c>
      <c r="AD48" s="79"/>
      <c r="AE48" s="79"/>
      <c r="AF48" s="76"/>
      <c r="AG48" s="32" t="s">
        <v>185</v>
      </c>
      <c r="AH48" s="80">
        <v>79864</v>
      </c>
    </row>
    <row r="49" spans="1:34" ht="12.9" customHeight="1" x14ac:dyDescent="0.25">
      <c r="A49" s="70" t="s">
        <v>222</v>
      </c>
      <c r="B49" s="74">
        <f t="shared" si="14"/>
        <v>48</v>
      </c>
      <c r="C49" s="73">
        <f t="shared" si="15"/>
        <v>156.81662256199158</v>
      </c>
      <c r="D49" s="66">
        <v>4</v>
      </c>
      <c r="E49" s="77">
        <f t="shared" si="16"/>
        <v>13.068051880165964</v>
      </c>
      <c r="F49" s="66">
        <v>10</v>
      </c>
      <c r="G49" s="77">
        <f t="shared" si="17"/>
        <v>32.670129700414911</v>
      </c>
      <c r="H49" s="66">
        <v>11</v>
      </c>
      <c r="I49" s="77">
        <f t="shared" si="18"/>
        <v>35.937142670456403</v>
      </c>
      <c r="J49" s="66">
        <v>3</v>
      </c>
      <c r="K49" s="77">
        <f t="shared" si="19"/>
        <v>9.8010389101244737</v>
      </c>
      <c r="L49" s="66">
        <v>4</v>
      </c>
      <c r="M49" s="77">
        <f t="shared" si="20"/>
        <v>13.068051880165964</v>
      </c>
      <c r="N49" s="66">
        <v>3</v>
      </c>
      <c r="O49" s="77">
        <f t="shared" si="21"/>
        <v>9.8010389101244737</v>
      </c>
      <c r="P49" s="66">
        <v>2</v>
      </c>
      <c r="Q49" s="77">
        <f t="shared" si="22"/>
        <v>6.5340259400829819</v>
      </c>
      <c r="R49" s="66">
        <v>0</v>
      </c>
      <c r="S49" s="77">
        <f t="shared" si="23"/>
        <v>0</v>
      </c>
      <c r="T49" s="66">
        <v>1</v>
      </c>
      <c r="U49" s="77">
        <f t="shared" si="24"/>
        <v>3.2670129700414909</v>
      </c>
      <c r="V49" s="66">
        <v>1</v>
      </c>
      <c r="W49" s="77">
        <f t="shared" si="25"/>
        <v>3.2670129700414909</v>
      </c>
      <c r="X49" s="78">
        <v>1</v>
      </c>
      <c r="Y49" s="77">
        <f t="shared" si="26"/>
        <v>3.2670129700414909</v>
      </c>
      <c r="Z49" s="78">
        <v>1</v>
      </c>
      <c r="AA49" s="77">
        <f t="shared" si="27"/>
        <v>3.2670129700414909</v>
      </c>
      <c r="AB49" s="66">
        <v>7</v>
      </c>
      <c r="AC49" s="77">
        <f t="shared" si="28"/>
        <v>22.869090790290436</v>
      </c>
      <c r="AD49" s="79"/>
      <c r="AE49" s="79"/>
      <c r="AF49" s="61"/>
      <c r="AG49" s="32" t="s">
        <v>222</v>
      </c>
      <c r="AH49" s="80">
        <v>30609</v>
      </c>
    </row>
    <row r="50" spans="1:34" ht="12.9" customHeight="1" x14ac:dyDescent="0.25">
      <c r="A50" s="70" t="s">
        <v>223</v>
      </c>
      <c r="B50" s="74">
        <f t="shared" si="14"/>
        <v>69</v>
      </c>
      <c r="C50" s="73">
        <f t="shared" si="15"/>
        <v>127.15143920686985</v>
      </c>
      <c r="D50" s="66">
        <v>6</v>
      </c>
      <c r="E50" s="77">
        <f t="shared" si="16"/>
        <v>11.056646887553901</v>
      </c>
      <c r="F50" s="66">
        <v>16</v>
      </c>
      <c r="G50" s="77">
        <f t="shared" si="17"/>
        <v>29.484391700143739</v>
      </c>
      <c r="H50" s="66">
        <v>12</v>
      </c>
      <c r="I50" s="77">
        <f t="shared" si="18"/>
        <v>22.113293775107802</v>
      </c>
      <c r="J50" s="66">
        <v>6</v>
      </c>
      <c r="K50" s="77">
        <f t="shared" si="19"/>
        <v>11.056646887553901</v>
      </c>
      <c r="L50" s="66">
        <v>4</v>
      </c>
      <c r="M50" s="77">
        <f t="shared" si="20"/>
        <v>7.3710979250359348</v>
      </c>
      <c r="N50" s="66">
        <v>3</v>
      </c>
      <c r="O50" s="77">
        <f t="shared" si="21"/>
        <v>5.5283234437769506</v>
      </c>
      <c r="P50" s="66">
        <v>5</v>
      </c>
      <c r="Q50" s="77">
        <f t="shared" si="22"/>
        <v>9.213872406294918</v>
      </c>
      <c r="R50" s="66">
        <v>0</v>
      </c>
      <c r="S50" s="77">
        <f t="shared" si="23"/>
        <v>0</v>
      </c>
      <c r="T50" s="66">
        <v>1</v>
      </c>
      <c r="U50" s="77">
        <f t="shared" si="24"/>
        <v>1.8427744812589837</v>
      </c>
      <c r="V50" s="66">
        <v>4</v>
      </c>
      <c r="W50" s="77">
        <f t="shared" si="25"/>
        <v>7.3710979250359348</v>
      </c>
      <c r="X50" s="78">
        <v>1</v>
      </c>
      <c r="Y50" s="77">
        <f t="shared" si="26"/>
        <v>1.8427744812589837</v>
      </c>
      <c r="Z50" s="78">
        <v>1</v>
      </c>
      <c r="AA50" s="77">
        <f t="shared" si="27"/>
        <v>1.8427744812589837</v>
      </c>
      <c r="AB50" s="66">
        <v>10</v>
      </c>
      <c r="AC50" s="77">
        <f t="shared" si="28"/>
        <v>18.427744812589836</v>
      </c>
      <c r="AD50" s="79"/>
      <c r="AE50" s="79"/>
      <c r="AF50" s="61"/>
      <c r="AG50" s="32" t="s">
        <v>223</v>
      </c>
      <c r="AH50" s="80">
        <v>54266</v>
      </c>
    </row>
    <row r="51" spans="1:34" ht="12.9" customHeight="1" x14ac:dyDescent="0.25">
      <c r="A51" s="70" t="s">
        <v>224</v>
      </c>
      <c r="B51" s="74">
        <f t="shared" si="14"/>
        <v>20</v>
      </c>
      <c r="C51" s="73">
        <f t="shared" si="15"/>
        <v>252.07965717166624</v>
      </c>
      <c r="D51" s="66">
        <v>3</v>
      </c>
      <c r="E51" s="77">
        <f t="shared" si="16"/>
        <v>37.811948575749938</v>
      </c>
      <c r="F51" s="66">
        <v>3</v>
      </c>
      <c r="G51" s="77">
        <f t="shared" si="17"/>
        <v>37.811948575749938</v>
      </c>
      <c r="H51" s="66">
        <v>5</v>
      </c>
      <c r="I51" s="77">
        <f t="shared" si="18"/>
        <v>63.01991429291656</v>
      </c>
      <c r="J51" s="66">
        <v>1</v>
      </c>
      <c r="K51" s="77">
        <f t="shared" si="19"/>
        <v>12.603982858583313</v>
      </c>
      <c r="L51" s="66">
        <v>0</v>
      </c>
      <c r="M51" s="77">
        <f t="shared" si="20"/>
        <v>0</v>
      </c>
      <c r="N51" s="66">
        <v>0</v>
      </c>
      <c r="O51" s="77">
        <f t="shared" si="21"/>
        <v>0</v>
      </c>
      <c r="P51" s="66">
        <v>0</v>
      </c>
      <c r="Q51" s="77">
        <f t="shared" si="22"/>
        <v>0</v>
      </c>
      <c r="R51" s="66">
        <v>1</v>
      </c>
      <c r="S51" s="77">
        <f t="shared" si="23"/>
        <v>12.603982858583313</v>
      </c>
      <c r="T51" s="66">
        <v>2</v>
      </c>
      <c r="U51" s="77">
        <f t="shared" si="24"/>
        <v>25.207965717166626</v>
      </c>
      <c r="V51" s="66">
        <v>1</v>
      </c>
      <c r="W51" s="77">
        <f t="shared" si="25"/>
        <v>12.603982858583313</v>
      </c>
      <c r="X51" s="78">
        <v>0</v>
      </c>
      <c r="Y51" s="77">
        <f t="shared" si="26"/>
        <v>0</v>
      </c>
      <c r="Z51" s="78">
        <v>0</v>
      </c>
      <c r="AA51" s="77">
        <f t="shared" si="27"/>
        <v>0</v>
      </c>
      <c r="AB51" s="66">
        <v>4</v>
      </c>
      <c r="AC51" s="77">
        <f t="shared" si="28"/>
        <v>50.415931434333253</v>
      </c>
      <c r="AD51" s="79"/>
      <c r="AE51" s="79"/>
      <c r="AF51" s="61"/>
      <c r="AG51" s="32" t="s">
        <v>224</v>
      </c>
      <c r="AH51" s="80">
        <v>7934</v>
      </c>
    </row>
    <row r="52" spans="1:34" ht="12.9" customHeight="1" x14ac:dyDescent="0.25">
      <c r="A52" s="70" t="s">
        <v>225</v>
      </c>
      <c r="B52" s="74">
        <f t="shared" si="14"/>
        <v>91</v>
      </c>
      <c r="C52" s="73">
        <f t="shared" si="15"/>
        <v>249.64336661911554</v>
      </c>
      <c r="D52" s="66">
        <v>28</v>
      </c>
      <c r="E52" s="77">
        <f t="shared" si="16"/>
        <v>76.813343575112484</v>
      </c>
      <c r="F52" s="66">
        <v>14</v>
      </c>
      <c r="G52" s="77">
        <f t="shared" si="17"/>
        <v>38.406671787556242</v>
      </c>
      <c r="H52" s="66">
        <v>14</v>
      </c>
      <c r="I52" s="77">
        <f t="shared" si="18"/>
        <v>38.406671787556242</v>
      </c>
      <c r="J52" s="66">
        <v>3</v>
      </c>
      <c r="K52" s="77">
        <f t="shared" si="19"/>
        <v>8.2300010973334796</v>
      </c>
      <c r="L52" s="66">
        <v>2</v>
      </c>
      <c r="M52" s="77">
        <f t="shared" si="20"/>
        <v>5.4866673982223197</v>
      </c>
      <c r="N52" s="66">
        <v>3</v>
      </c>
      <c r="O52" s="77">
        <f t="shared" si="21"/>
        <v>8.2300010973334796</v>
      </c>
      <c r="P52" s="66">
        <v>5</v>
      </c>
      <c r="Q52" s="77">
        <f t="shared" si="22"/>
        <v>13.716668495555799</v>
      </c>
      <c r="R52" s="66">
        <v>2</v>
      </c>
      <c r="S52" s="77">
        <f t="shared" si="23"/>
        <v>5.4866673982223197</v>
      </c>
      <c r="T52" s="66">
        <v>4</v>
      </c>
      <c r="U52" s="77">
        <f t="shared" si="24"/>
        <v>10.973334796444639</v>
      </c>
      <c r="V52" s="66">
        <v>2</v>
      </c>
      <c r="W52" s="77">
        <f t="shared" si="25"/>
        <v>5.4866673982223197</v>
      </c>
      <c r="X52" s="78">
        <v>2</v>
      </c>
      <c r="Y52" s="77">
        <f t="shared" si="26"/>
        <v>5.4866673982223197</v>
      </c>
      <c r="Z52" s="78">
        <v>0</v>
      </c>
      <c r="AA52" s="77">
        <f t="shared" si="27"/>
        <v>0</v>
      </c>
      <c r="AB52" s="66">
        <v>12</v>
      </c>
      <c r="AC52" s="77">
        <f t="shared" si="28"/>
        <v>32.920004389333918</v>
      </c>
      <c r="AD52" s="79"/>
      <c r="AE52" s="79"/>
      <c r="AF52" s="61"/>
      <c r="AG52" s="32" t="s">
        <v>225</v>
      </c>
      <c r="AH52" s="80">
        <v>36452</v>
      </c>
    </row>
    <row r="53" spans="1:34" ht="12.9" customHeight="1" x14ac:dyDescent="0.25">
      <c r="A53" s="70" t="s">
        <v>226</v>
      </c>
      <c r="B53" s="74">
        <f t="shared" si="14"/>
        <v>10</v>
      </c>
      <c r="C53" s="73">
        <f t="shared" si="15"/>
        <v>134.75272874275706</v>
      </c>
      <c r="D53" s="66">
        <v>0</v>
      </c>
      <c r="E53" s="77">
        <f t="shared" si="16"/>
        <v>0</v>
      </c>
      <c r="F53" s="66">
        <v>1</v>
      </c>
      <c r="G53" s="77">
        <f t="shared" si="17"/>
        <v>13.475272874275703</v>
      </c>
      <c r="H53" s="66">
        <v>3</v>
      </c>
      <c r="I53" s="77">
        <f t="shared" si="18"/>
        <v>40.425818622827116</v>
      </c>
      <c r="J53" s="66">
        <v>0</v>
      </c>
      <c r="K53" s="77">
        <f t="shared" si="19"/>
        <v>0</v>
      </c>
      <c r="L53" s="66">
        <v>0</v>
      </c>
      <c r="M53" s="77">
        <f t="shared" si="20"/>
        <v>0</v>
      </c>
      <c r="N53" s="66">
        <v>1</v>
      </c>
      <c r="O53" s="77">
        <f t="shared" si="21"/>
        <v>13.475272874275703</v>
      </c>
      <c r="P53" s="66">
        <v>0</v>
      </c>
      <c r="Q53" s="77">
        <f t="shared" si="22"/>
        <v>0</v>
      </c>
      <c r="R53" s="66">
        <v>0</v>
      </c>
      <c r="S53" s="77">
        <f t="shared" si="23"/>
        <v>0</v>
      </c>
      <c r="T53" s="66">
        <v>0</v>
      </c>
      <c r="U53" s="77">
        <f t="shared" si="24"/>
        <v>0</v>
      </c>
      <c r="V53" s="66">
        <v>0</v>
      </c>
      <c r="W53" s="77">
        <f t="shared" si="25"/>
        <v>0</v>
      </c>
      <c r="X53" s="78">
        <v>1</v>
      </c>
      <c r="Y53" s="77">
        <f t="shared" si="26"/>
        <v>13.475272874275703</v>
      </c>
      <c r="Z53" s="78">
        <v>0</v>
      </c>
      <c r="AA53" s="77">
        <f t="shared" si="27"/>
        <v>0</v>
      </c>
      <c r="AB53" s="66">
        <v>4</v>
      </c>
      <c r="AC53" s="77">
        <f t="shared" si="28"/>
        <v>53.901091497102811</v>
      </c>
      <c r="AD53" s="79"/>
      <c r="AE53" s="79"/>
      <c r="AF53" s="61"/>
      <c r="AG53" s="32" t="s">
        <v>226</v>
      </c>
      <c r="AH53" s="80">
        <v>7421</v>
      </c>
    </row>
    <row r="54" spans="1:34" ht="12.9" customHeight="1" x14ac:dyDescent="0.25">
      <c r="A54" s="70" t="s">
        <v>227</v>
      </c>
      <c r="B54" s="74">
        <f t="shared" si="14"/>
        <v>38</v>
      </c>
      <c r="C54" s="73">
        <f t="shared" si="15"/>
        <v>154.98185080957623</v>
      </c>
      <c r="D54" s="66">
        <v>3</v>
      </c>
      <c r="E54" s="77">
        <f t="shared" si="16"/>
        <v>12.235409274440229</v>
      </c>
      <c r="F54" s="66">
        <v>9</v>
      </c>
      <c r="G54" s="77">
        <f t="shared" si="17"/>
        <v>36.706227823320688</v>
      </c>
      <c r="H54" s="66">
        <v>7</v>
      </c>
      <c r="I54" s="77">
        <f t="shared" si="18"/>
        <v>28.549288307027204</v>
      </c>
      <c r="J54" s="66">
        <v>2</v>
      </c>
      <c r="K54" s="77">
        <f t="shared" si="19"/>
        <v>8.1569395162934857</v>
      </c>
      <c r="L54" s="66">
        <v>1</v>
      </c>
      <c r="M54" s="77">
        <f t="shared" si="20"/>
        <v>4.0784697581467428</v>
      </c>
      <c r="N54" s="66">
        <v>6</v>
      </c>
      <c r="O54" s="77">
        <f t="shared" si="21"/>
        <v>24.470818548880459</v>
      </c>
      <c r="P54" s="66">
        <v>2</v>
      </c>
      <c r="Q54" s="77">
        <f t="shared" si="22"/>
        <v>8.1569395162934857</v>
      </c>
      <c r="R54" s="66">
        <v>0</v>
      </c>
      <c r="S54" s="77">
        <f t="shared" si="23"/>
        <v>0</v>
      </c>
      <c r="T54" s="66">
        <v>2</v>
      </c>
      <c r="U54" s="77">
        <f t="shared" si="24"/>
        <v>8.1569395162934857</v>
      </c>
      <c r="V54" s="66">
        <v>1</v>
      </c>
      <c r="W54" s="77">
        <f t="shared" si="25"/>
        <v>4.0784697581467428</v>
      </c>
      <c r="X54" s="78">
        <v>0</v>
      </c>
      <c r="Y54" s="77">
        <f t="shared" si="26"/>
        <v>0</v>
      </c>
      <c r="Z54" s="78">
        <v>0</v>
      </c>
      <c r="AA54" s="77">
        <f t="shared" si="27"/>
        <v>0</v>
      </c>
      <c r="AB54" s="66">
        <v>5</v>
      </c>
      <c r="AC54" s="77">
        <f t="shared" si="28"/>
        <v>20.392348790733717</v>
      </c>
      <c r="AD54" s="79"/>
      <c r="AE54" s="79"/>
      <c r="AF54" s="61"/>
      <c r="AG54" s="32" t="s">
        <v>227</v>
      </c>
      <c r="AH54" s="80">
        <v>24519</v>
      </c>
    </row>
    <row r="55" spans="1:34" ht="12.9" customHeight="1" x14ac:dyDescent="0.25">
      <c r="A55" s="70" t="s">
        <v>228</v>
      </c>
      <c r="B55" s="74">
        <f t="shared" si="14"/>
        <v>30</v>
      </c>
      <c r="C55" s="73">
        <f t="shared" si="15"/>
        <v>134.78299937101266</v>
      </c>
      <c r="D55" s="66">
        <v>2</v>
      </c>
      <c r="E55" s="77">
        <f t="shared" si="16"/>
        <v>8.9855332914008432</v>
      </c>
      <c r="F55" s="66">
        <v>8</v>
      </c>
      <c r="G55" s="77">
        <f t="shared" si="17"/>
        <v>35.942133165603373</v>
      </c>
      <c r="H55" s="66">
        <v>6</v>
      </c>
      <c r="I55" s="77">
        <f t="shared" si="18"/>
        <v>26.956599874202531</v>
      </c>
      <c r="J55" s="66">
        <v>3</v>
      </c>
      <c r="K55" s="77">
        <f t="shared" si="19"/>
        <v>13.478299937101266</v>
      </c>
      <c r="L55" s="66">
        <v>1</v>
      </c>
      <c r="M55" s="77">
        <f t="shared" si="20"/>
        <v>4.4927666457004216</v>
      </c>
      <c r="N55" s="66">
        <v>2</v>
      </c>
      <c r="O55" s="77">
        <f t="shared" si="21"/>
        <v>8.9855332914008432</v>
      </c>
      <c r="P55" s="66">
        <v>2</v>
      </c>
      <c r="Q55" s="77">
        <f t="shared" si="22"/>
        <v>8.9855332914008432</v>
      </c>
      <c r="R55" s="66">
        <v>0</v>
      </c>
      <c r="S55" s="77">
        <f t="shared" si="23"/>
        <v>0</v>
      </c>
      <c r="T55" s="66">
        <v>2</v>
      </c>
      <c r="U55" s="77">
        <f t="shared" si="24"/>
        <v>8.9855332914008432</v>
      </c>
      <c r="V55" s="66">
        <v>0</v>
      </c>
      <c r="W55" s="77">
        <f t="shared" si="25"/>
        <v>0</v>
      </c>
      <c r="X55" s="78">
        <v>1</v>
      </c>
      <c r="Y55" s="77">
        <f t="shared" si="26"/>
        <v>4.4927666457004216</v>
      </c>
      <c r="Z55" s="78">
        <v>1</v>
      </c>
      <c r="AA55" s="77">
        <f t="shared" si="27"/>
        <v>4.4927666457004216</v>
      </c>
      <c r="AB55" s="66">
        <v>2</v>
      </c>
      <c r="AC55" s="77">
        <f t="shared" si="28"/>
        <v>8.9855332914008432</v>
      </c>
      <c r="AD55" s="79"/>
      <c r="AE55" s="79"/>
      <c r="AF55" s="61"/>
      <c r="AG55" s="32" t="s">
        <v>228</v>
      </c>
      <c r="AH55" s="80">
        <v>22258</v>
      </c>
    </row>
    <row r="56" spans="1:34" s="36" customFormat="1" ht="12.9" customHeight="1" x14ac:dyDescent="0.25">
      <c r="A56" s="72" t="s">
        <v>229</v>
      </c>
      <c r="B56" s="74">
        <f t="shared" si="14"/>
        <v>644</v>
      </c>
      <c r="C56" s="73">
        <f t="shared" si="15"/>
        <v>256.0106856634016</v>
      </c>
      <c r="D56" s="67">
        <v>157</v>
      </c>
      <c r="E56" s="73">
        <f t="shared" si="16"/>
        <v>62.41254293346902</v>
      </c>
      <c r="F56" s="67">
        <v>157</v>
      </c>
      <c r="G56" s="73">
        <f t="shared" si="17"/>
        <v>62.41254293346902</v>
      </c>
      <c r="H56" s="67">
        <v>58</v>
      </c>
      <c r="I56" s="73">
        <f t="shared" si="18"/>
        <v>23.056862994529958</v>
      </c>
      <c r="J56" s="67">
        <v>37</v>
      </c>
      <c r="K56" s="73">
        <f t="shared" si="19"/>
        <v>14.70868846202773</v>
      </c>
      <c r="L56" s="67">
        <v>45</v>
      </c>
      <c r="M56" s="73">
        <f t="shared" si="20"/>
        <v>17.888945426790485</v>
      </c>
      <c r="N56" s="67">
        <v>28</v>
      </c>
      <c r="O56" s="73">
        <f t="shared" si="21"/>
        <v>11.130899376669635</v>
      </c>
      <c r="P56" s="67">
        <v>24</v>
      </c>
      <c r="Q56" s="73">
        <f t="shared" si="22"/>
        <v>9.5407708942882579</v>
      </c>
      <c r="R56" s="67">
        <v>9</v>
      </c>
      <c r="S56" s="73">
        <f t="shared" si="23"/>
        <v>3.5777890853580967</v>
      </c>
      <c r="T56" s="67">
        <v>15</v>
      </c>
      <c r="U56" s="73">
        <f t="shared" si="24"/>
        <v>5.9629818089301621</v>
      </c>
      <c r="V56" s="67">
        <v>15</v>
      </c>
      <c r="W56" s="73">
        <f t="shared" si="25"/>
        <v>5.9629818089301621</v>
      </c>
      <c r="X56" s="75">
        <v>10</v>
      </c>
      <c r="Y56" s="73">
        <f t="shared" si="26"/>
        <v>3.9753212059534411</v>
      </c>
      <c r="Z56" s="75">
        <v>10</v>
      </c>
      <c r="AA56" s="73">
        <f t="shared" si="27"/>
        <v>3.9753212059534411</v>
      </c>
      <c r="AB56" s="67">
        <v>79</v>
      </c>
      <c r="AC56" s="73">
        <f t="shared" si="28"/>
        <v>31.405037527032182</v>
      </c>
      <c r="AD56" s="64"/>
      <c r="AE56" s="64"/>
      <c r="AF56" s="61"/>
      <c r="AG56" s="36" t="s">
        <v>229</v>
      </c>
      <c r="AH56" s="42">
        <v>251552</v>
      </c>
    </row>
    <row r="57" spans="1:34" ht="12.9" customHeight="1" x14ac:dyDescent="0.25">
      <c r="A57" s="70" t="s">
        <v>229</v>
      </c>
      <c r="B57" s="74">
        <f t="shared" si="14"/>
        <v>227</v>
      </c>
      <c r="C57" s="73">
        <f t="shared" si="15"/>
        <v>322.45234239609078</v>
      </c>
      <c r="D57" s="66">
        <v>44</v>
      </c>
      <c r="E57" s="77">
        <f t="shared" si="16"/>
        <v>62.50177561862553</v>
      </c>
      <c r="F57" s="66">
        <v>52</v>
      </c>
      <c r="G57" s="77">
        <f t="shared" si="17"/>
        <v>73.865734822011987</v>
      </c>
      <c r="H57" s="66">
        <v>20</v>
      </c>
      <c r="I57" s="77">
        <f t="shared" si="18"/>
        <v>28.409898008466147</v>
      </c>
      <c r="J57" s="66">
        <v>15</v>
      </c>
      <c r="K57" s="77">
        <f t="shared" si="19"/>
        <v>21.307423506349611</v>
      </c>
      <c r="L57" s="66">
        <v>22</v>
      </c>
      <c r="M57" s="77">
        <f t="shared" si="20"/>
        <v>31.250887809312765</v>
      </c>
      <c r="N57" s="66">
        <v>9</v>
      </c>
      <c r="O57" s="77">
        <f t="shared" si="21"/>
        <v>12.784454103809768</v>
      </c>
      <c r="P57" s="66">
        <v>9</v>
      </c>
      <c r="Q57" s="77">
        <f t="shared" si="22"/>
        <v>12.784454103809768</v>
      </c>
      <c r="R57" s="66">
        <v>2</v>
      </c>
      <c r="S57" s="77">
        <f t="shared" si="23"/>
        <v>2.8409898008466152</v>
      </c>
      <c r="T57" s="66">
        <v>11</v>
      </c>
      <c r="U57" s="77">
        <f t="shared" si="24"/>
        <v>15.625443904656382</v>
      </c>
      <c r="V57" s="66">
        <v>7</v>
      </c>
      <c r="W57" s="77">
        <f t="shared" si="25"/>
        <v>9.943464302963152</v>
      </c>
      <c r="X57" s="78">
        <v>6</v>
      </c>
      <c r="Y57" s="77">
        <f t="shared" si="26"/>
        <v>8.5229694025398448</v>
      </c>
      <c r="Z57" s="78">
        <v>1</v>
      </c>
      <c r="AA57" s="77">
        <f t="shared" si="27"/>
        <v>1.4204949004233076</v>
      </c>
      <c r="AB57" s="66">
        <v>29</v>
      </c>
      <c r="AC57" s="77">
        <f t="shared" si="28"/>
        <v>41.194352112275915</v>
      </c>
      <c r="AD57" s="79"/>
      <c r="AE57" s="79"/>
      <c r="AF57" s="76"/>
      <c r="AG57" s="32" t="s">
        <v>185</v>
      </c>
      <c r="AH57" s="80">
        <v>70398</v>
      </c>
    </row>
    <row r="58" spans="1:34" ht="12.9" customHeight="1" x14ac:dyDescent="0.25">
      <c r="A58" s="70" t="s">
        <v>230</v>
      </c>
      <c r="B58" s="74">
        <f t="shared" si="14"/>
        <v>56</v>
      </c>
      <c r="C58" s="73">
        <f t="shared" si="15"/>
        <v>249.17682655513036</v>
      </c>
      <c r="D58" s="66">
        <v>17</v>
      </c>
      <c r="E58" s="77">
        <f t="shared" si="16"/>
        <v>75.642965204236006</v>
      </c>
      <c r="F58" s="66">
        <v>14</v>
      </c>
      <c r="G58" s="77">
        <f t="shared" si="17"/>
        <v>62.29420663878259</v>
      </c>
      <c r="H58" s="66">
        <v>5</v>
      </c>
      <c r="I58" s="77">
        <f t="shared" si="18"/>
        <v>22.247930942422357</v>
      </c>
      <c r="J58" s="66">
        <v>4</v>
      </c>
      <c r="K58" s="77">
        <f t="shared" si="19"/>
        <v>17.798344753937883</v>
      </c>
      <c r="L58" s="66">
        <v>2</v>
      </c>
      <c r="M58" s="77">
        <f t="shared" si="20"/>
        <v>8.8991723769689415</v>
      </c>
      <c r="N58" s="66">
        <v>2</v>
      </c>
      <c r="O58" s="77">
        <f t="shared" si="21"/>
        <v>8.8991723769689415</v>
      </c>
      <c r="P58" s="66">
        <v>2</v>
      </c>
      <c r="Q58" s="77">
        <f t="shared" si="22"/>
        <v>8.8991723769689415</v>
      </c>
      <c r="R58" s="66">
        <v>2</v>
      </c>
      <c r="S58" s="77">
        <f t="shared" si="23"/>
        <v>8.8991723769689415</v>
      </c>
      <c r="T58" s="66">
        <v>1</v>
      </c>
      <c r="U58" s="77">
        <f t="shared" si="24"/>
        <v>4.4495861884844707</v>
      </c>
      <c r="V58" s="66">
        <v>0</v>
      </c>
      <c r="W58" s="77">
        <f t="shared" si="25"/>
        <v>0</v>
      </c>
      <c r="X58" s="78">
        <v>1</v>
      </c>
      <c r="Y58" s="77">
        <f t="shared" si="26"/>
        <v>4.4495861884844707</v>
      </c>
      <c r="Z58" s="78">
        <v>3</v>
      </c>
      <c r="AA58" s="77">
        <f t="shared" si="27"/>
        <v>13.348758565453412</v>
      </c>
      <c r="AB58" s="66">
        <v>3</v>
      </c>
      <c r="AC58" s="77">
        <f t="shared" si="28"/>
        <v>13.348758565453412</v>
      </c>
      <c r="AD58" s="79"/>
      <c r="AE58" s="79"/>
      <c r="AF58" s="61"/>
      <c r="AG58" s="32" t="s">
        <v>230</v>
      </c>
      <c r="AH58" s="80">
        <v>22474</v>
      </c>
    </row>
    <row r="59" spans="1:34" ht="12.9" customHeight="1" x14ac:dyDescent="0.25">
      <c r="A59" s="70" t="s">
        <v>231</v>
      </c>
      <c r="B59" s="74">
        <f t="shared" si="14"/>
        <v>56</v>
      </c>
      <c r="C59" s="73">
        <f t="shared" si="15"/>
        <v>235.51181764656405</v>
      </c>
      <c r="D59" s="66">
        <v>17</v>
      </c>
      <c r="E59" s="77">
        <f t="shared" si="16"/>
        <v>71.494658928421231</v>
      </c>
      <c r="F59" s="66">
        <v>14</v>
      </c>
      <c r="G59" s="77">
        <f t="shared" si="17"/>
        <v>58.877954411641014</v>
      </c>
      <c r="H59" s="66">
        <v>5</v>
      </c>
      <c r="I59" s="77">
        <f t="shared" si="18"/>
        <v>21.027840861300362</v>
      </c>
      <c r="J59" s="66">
        <v>2</v>
      </c>
      <c r="K59" s="77">
        <f t="shared" si="19"/>
        <v>8.4111363445201448</v>
      </c>
      <c r="L59" s="66">
        <v>3</v>
      </c>
      <c r="M59" s="77">
        <f t="shared" si="20"/>
        <v>12.616704516780217</v>
      </c>
      <c r="N59" s="66">
        <v>3</v>
      </c>
      <c r="O59" s="77">
        <f t="shared" si="21"/>
        <v>12.616704516780217</v>
      </c>
      <c r="P59" s="66">
        <v>2</v>
      </c>
      <c r="Q59" s="77">
        <f t="shared" si="22"/>
        <v>8.4111363445201448</v>
      </c>
      <c r="R59" s="66">
        <v>1</v>
      </c>
      <c r="S59" s="77">
        <f t="shared" si="23"/>
        <v>4.2055681722600724</v>
      </c>
      <c r="T59" s="66">
        <v>0</v>
      </c>
      <c r="U59" s="77">
        <f t="shared" si="24"/>
        <v>0</v>
      </c>
      <c r="V59" s="66">
        <v>2</v>
      </c>
      <c r="W59" s="77">
        <f t="shared" si="25"/>
        <v>8.4111363445201448</v>
      </c>
      <c r="X59" s="78">
        <v>0</v>
      </c>
      <c r="Y59" s="77">
        <f t="shared" si="26"/>
        <v>0</v>
      </c>
      <c r="Z59" s="78">
        <v>1</v>
      </c>
      <c r="AA59" s="77">
        <f t="shared" si="27"/>
        <v>4.2055681722600724</v>
      </c>
      <c r="AB59" s="66">
        <v>6</v>
      </c>
      <c r="AC59" s="77">
        <f t="shared" si="28"/>
        <v>25.233409033560434</v>
      </c>
      <c r="AD59" s="79"/>
      <c r="AE59" s="79"/>
      <c r="AF59" s="61"/>
      <c r="AG59" s="32" t="s">
        <v>231</v>
      </c>
      <c r="AH59" s="80">
        <v>23778</v>
      </c>
    </row>
    <row r="60" spans="1:34" ht="12.9" customHeight="1" x14ac:dyDescent="0.25">
      <c r="A60" s="70" t="s">
        <v>232</v>
      </c>
      <c r="B60" s="74">
        <f t="shared" si="14"/>
        <v>48</v>
      </c>
      <c r="C60" s="73">
        <f t="shared" si="15"/>
        <v>234.81068388611681</v>
      </c>
      <c r="D60" s="66">
        <v>16</v>
      </c>
      <c r="E60" s="77">
        <f t="shared" si="16"/>
        <v>78.270227962038931</v>
      </c>
      <c r="F60" s="66">
        <v>11</v>
      </c>
      <c r="G60" s="77">
        <f t="shared" si="17"/>
        <v>53.810781723901769</v>
      </c>
      <c r="H60" s="66">
        <v>4</v>
      </c>
      <c r="I60" s="77">
        <f t="shared" si="18"/>
        <v>19.567556990509733</v>
      </c>
      <c r="J60" s="66">
        <v>2</v>
      </c>
      <c r="K60" s="77">
        <f t="shared" si="19"/>
        <v>9.7837784952548663</v>
      </c>
      <c r="L60" s="66">
        <v>3</v>
      </c>
      <c r="M60" s="77">
        <f t="shared" si="20"/>
        <v>14.6756677428823</v>
      </c>
      <c r="N60" s="66">
        <v>2</v>
      </c>
      <c r="O60" s="77">
        <f t="shared" si="21"/>
        <v>9.7837784952548663</v>
      </c>
      <c r="P60" s="66">
        <v>0</v>
      </c>
      <c r="Q60" s="77">
        <f t="shared" si="22"/>
        <v>0</v>
      </c>
      <c r="R60" s="66">
        <v>0</v>
      </c>
      <c r="S60" s="77">
        <f t="shared" si="23"/>
        <v>0</v>
      </c>
      <c r="T60" s="66">
        <v>1</v>
      </c>
      <c r="U60" s="77">
        <f t="shared" si="24"/>
        <v>4.8918892476274332</v>
      </c>
      <c r="V60" s="66">
        <v>1</v>
      </c>
      <c r="W60" s="77">
        <f t="shared" si="25"/>
        <v>4.8918892476274332</v>
      </c>
      <c r="X60" s="78">
        <v>1</v>
      </c>
      <c r="Y60" s="77">
        <f t="shared" si="26"/>
        <v>4.8918892476274332</v>
      </c>
      <c r="Z60" s="78">
        <v>1</v>
      </c>
      <c r="AA60" s="77">
        <f t="shared" si="27"/>
        <v>4.8918892476274332</v>
      </c>
      <c r="AB60" s="66">
        <v>6</v>
      </c>
      <c r="AC60" s="77">
        <f t="shared" si="28"/>
        <v>29.351335485764601</v>
      </c>
      <c r="AD60" s="79"/>
      <c r="AE60" s="79"/>
      <c r="AF60" s="61"/>
      <c r="AG60" s="32" t="s">
        <v>232</v>
      </c>
      <c r="AH60" s="80">
        <v>20442</v>
      </c>
    </row>
    <row r="61" spans="1:34" ht="12.9" customHeight="1" x14ac:dyDescent="0.25">
      <c r="A61" s="70" t="s">
        <v>233</v>
      </c>
      <c r="B61" s="74">
        <f t="shared" si="14"/>
        <v>64</v>
      </c>
      <c r="C61" s="73">
        <f t="shared" si="15"/>
        <v>242.84738559611444</v>
      </c>
      <c r="D61" s="66">
        <v>15</v>
      </c>
      <c r="E61" s="77">
        <f t="shared" si="16"/>
        <v>56.917355999089324</v>
      </c>
      <c r="F61" s="66">
        <v>17</v>
      </c>
      <c r="G61" s="77">
        <f t="shared" si="17"/>
        <v>64.506336798967894</v>
      </c>
      <c r="H61" s="66">
        <v>5</v>
      </c>
      <c r="I61" s="77">
        <f t="shared" si="18"/>
        <v>18.972451999696442</v>
      </c>
      <c r="J61" s="66">
        <v>5</v>
      </c>
      <c r="K61" s="77">
        <f t="shared" si="19"/>
        <v>18.972451999696442</v>
      </c>
      <c r="L61" s="66">
        <v>5</v>
      </c>
      <c r="M61" s="77">
        <f t="shared" si="20"/>
        <v>18.972451999696442</v>
      </c>
      <c r="N61" s="66">
        <v>3</v>
      </c>
      <c r="O61" s="77">
        <f t="shared" si="21"/>
        <v>11.383471199817864</v>
      </c>
      <c r="P61" s="66">
        <v>2</v>
      </c>
      <c r="Q61" s="77">
        <f t="shared" si="22"/>
        <v>7.5889807998785761</v>
      </c>
      <c r="R61" s="66">
        <v>0</v>
      </c>
      <c r="S61" s="77">
        <f t="shared" si="23"/>
        <v>0</v>
      </c>
      <c r="T61" s="66">
        <v>1</v>
      </c>
      <c r="U61" s="77">
        <f t="shared" si="24"/>
        <v>3.7944903999392881</v>
      </c>
      <c r="V61" s="66">
        <v>2</v>
      </c>
      <c r="W61" s="77">
        <f t="shared" si="25"/>
        <v>7.5889807998785761</v>
      </c>
      <c r="X61" s="78">
        <v>0</v>
      </c>
      <c r="Y61" s="77">
        <f t="shared" si="26"/>
        <v>0</v>
      </c>
      <c r="Z61" s="78">
        <v>1</v>
      </c>
      <c r="AA61" s="77">
        <f t="shared" si="27"/>
        <v>3.7944903999392881</v>
      </c>
      <c r="AB61" s="66">
        <v>8</v>
      </c>
      <c r="AC61" s="77">
        <f t="shared" si="28"/>
        <v>30.355923199514304</v>
      </c>
      <c r="AD61" s="79"/>
      <c r="AE61" s="79"/>
      <c r="AF61" s="61"/>
      <c r="AG61" s="32" t="s">
        <v>233</v>
      </c>
      <c r="AH61" s="80">
        <v>26354</v>
      </c>
    </row>
    <row r="62" spans="1:34" ht="12.9" customHeight="1" x14ac:dyDescent="0.25">
      <c r="A62" s="70" t="s">
        <v>234</v>
      </c>
      <c r="B62" s="74">
        <f t="shared" si="14"/>
        <v>40</v>
      </c>
      <c r="C62" s="73">
        <f t="shared" si="15"/>
        <v>358.93754486719308</v>
      </c>
      <c r="D62" s="66">
        <v>12</v>
      </c>
      <c r="E62" s="77">
        <f t="shared" si="16"/>
        <v>107.68126346015794</v>
      </c>
      <c r="F62" s="66">
        <v>11</v>
      </c>
      <c r="G62" s="77">
        <f t="shared" si="17"/>
        <v>98.707824838478103</v>
      </c>
      <c r="H62" s="66">
        <v>4</v>
      </c>
      <c r="I62" s="77">
        <f t="shared" si="18"/>
        <v>35.89375448671931</v>
      </c>
      <c r="J62" s="66">
        <v>0</v>
      </c>
      <c r="K62" s="77">
        <f t="shared" si="19"/>
        <v>0</v>
      </c>
      <c r="L62" s="66">
        <v>3</v>
      </c>
      <c r="M62" s="77">
        <f t="shared" si="20"/>
        <v>26.920315865039484</v>
      </c>
      <c r="N62" s="66">
        <v>1</v>
      </c>
      <c r="O62" s="77">
        <f t="shared" si="21"/>
        <v>8.9734386216798274</v>
      </c>
      <c r="P62" s="66">
        <v>1</v>
      </c>
      <c r="Q62" s="77">
        <f t="shared" si="22"/>
        <v>8.9734386216798274</v>
      </c>
      <c r="R62" s="66">
        <v>0</v>
      </c>
      <c r="S62" s="77">
        <f t="shared" si="23"/>
        <v>0</v>
      </c>
      <c r="T62" s="66">
        <v>0</v>
      </c>
      <c r="U62" s="77">
        <f t="shared" si="24"/>
        <v>0</v>
      </c>
      <c r="V62" s="66">
        <v>1</v>
      </c>
      <c r="W62" s="77">
        <f t="shared" si="25"/>
        <v>8.9734386216798274</v>
      </c>
      <c r="X62" s="78">
        <v>1</v>
      </c>
      <c r="Y62" s="77">
        <f t="shared" si="26"/>
        <v>8.9734386216798274</v>
      </c>
      <c r="Z62" s="78">
        <v>0</v>
      </c>
      <c r="AA62" s="77">
        <f t="shared" si="27"/>
        <v>0</v>
      </c>
      <c r="AB62" s="66">
        <v>6</v>
      </c>
      <c r="AC62" s="77">
        <f t="shared" si="28"/>
        <v>53.840631730078968</v>
      </c>
      <c r="AD62" s="79"/>
      <c r="AE62" s="79"/>
      <c r="AF62" s="61"/>
      <c r="AG62" s="32" t="s">
        <v>234</v>
      </c>
      <c r="AH62" s="80">
        <v>11144</v>
      </c>
    </row>
    <row r="63" spans="1:34" ht="12.9" customHeight="1" x14ac:dyDescent="0.25">
      <c r="A63" s="70" t="s">
        <v>235</v>
      </c>
      <c r="B63" s="74">
        <f t="shared" si="14"/>
        <v>38</v>
      </c>
      <c r="C63" s="73">
        <f t="shared" si="15"/>
        <v>294.80217222653221</v>
      </c>
      <c r="D63" s="66">
        <v>12</v>
      </c>
      <c r="E63" s="77">
        <f t="shared" si="16"/>
        <v>93.095422808378586</v>
      </c>
      <c r="F63" s="66">
        <v>11</v>
      </c>
      <c r="G63" s="77">
        <f t="shared" si="17"/>
        <v>85.33747090768037</v>
      </c>
      <c r="H63" s="66">
        <v>3</v>
      </c>
      <c r="I63" s="77">
        <f t="shared" si="18"/>
        <v>23.273855702094647</v>
      </c>
      <c r="J63" s="66">
        <v>1</v>
      </c>
      <c r="K63" s="77">
        <f t="shared" si="19"/>
        <v>7.7579519006982149</v>
      </c>
      <c r="L63" s="66">
        <v>0</v>
      </c>
      <c r="M63" s="77">
        <f t="shared" si="20"/>
        <v>0</v>
      </c>
      <c r="N63" s="66">
        <v>1</v>
      </c>
      <c r="O63" s="77">
        <f t="shared" si="21"/>
        <v>7.7579519006982149</v>
      </c>
      <c r="P63" s="66">
        <v>0</v>
      </c>
      <c r="Q63" s="77">
        <f t="shared" si="22"/>
        <v>0</v>
      </c>
      <c r="R63" s="66">
        <v>2</v>
      </c>
      <c r="S63" s="77">
        <f t="shared" si="23"/>
        <v>15.51590380139643</v>
      </c>
      <c r="T63" s="66">
        <v>0</v>
      </c>
      <c r="U63" s="77">
        <f t="shared" si="24"/>
        <v>0</v>
      </c>
      <c r="V63" s="66">
        <v>1</v>
      </c>
      <c r="W63" s="77">
        <f t="shared" si="25"/>
        <v>7.7579519006982149</v>
      </c>
      <c r="X63" s="78">
        <v>1</v>
      </c>
      <c r="Y63" s="77">
        <f t="shared" si="26"/>
        <v>7.7579519006982149</v>
      </c>
      <c r="Z63" s="78">
        <v>1</v>
      </c>
      <c r="AA63" s="77">
        <f t="shared" si="27"/>
        <v>7.7579519006982149</v>
      </c>
      <c r="AB63" s="66">
        <v>5</v>
      </c>
      <c r="AC63" s="77">
        <f t="shared" si="28"/>
        <v>38.789759503491076</v>
      </c>
      <c r="AD63" s="79"/>
      <c r="AE63" s="79"/>
      <c r="AF63" s="61"/>
      <c r="AG63" s="32" t="s">
        <v>235</v>
      </c>
      <c r="AH63" s="80">
        <v>12890</v>
      </c>
    </row>
    <row r="64" spans="1:34" ht="12.9" customHeight="1" x14ac:dyDescent="0.25">
      <c r="A64" s="70" t="s">
        <v>236</v>
      </c>
      <c r="B64" s="74">
        <f t="shared" si="14"/>
        <v>27</v>
      </c>
      <c r="C64" s="73">
        <f t="shared" si="15"/>
        <v>224.86882651786459</v>
      </c>
      <c r="D64" s="66">
        <v>8</v>
      </c>
      <c r="E64" s="77">
        <f t="shared" si="16"/>
        <v>66.627800449737649</v>
      </c>
      <c r="F64" s="66">
        <v>4</v>
      </c>
      <c r="G64" s="77">
        <f t="shared" si="17"/>
        <v>33.313900224868824</v>
      </c>
      <c r="H64" s="66">
        <v>3</v>
      </c>
      <c r="I64" s="77">
        <f t="shared" si="18"/>
        <v>24.985425168651616</v>
      </c>
      <c r="J64" s="66">
        <v>3</v>
      </c>
      <c r="K64" s="77">
        <f t="shared" si="19"/>
        <v>24.985425168651616</v>
      </c>
      <c r="L64" s="66">
        <v>1</v>
      </c>
      <c r="M64" s="77">
        <f t="shared" si="20"/>
        <v>8.3284750562172061</v>
      </c>
      <c r="N64" s="66">
        <v>2</v>
      </c>
      <c r="O64" s="77">
        <f t="shared" si="21"/>
        <v>16.656950112434412</v>
      </c>
      <c r="P64" s="66">
        <v>2</v>
      </c>
      <c r="Q64" s="77">
        <f t="shared" si="22"/>
        <v>16.656950112434412</v>
      </c>
      <c r="R64" s="66">
        <v>0</v>
      </c>
      <c r="S64" s="77">
        <f t="shared" si="23"/>
        <v>0</v>
      </c>
      <c r="T64" s="66">
        <v>0</v>
      </c>
      <c r="U64" s="77">
        <f t="shared" si="24"/>
        <v>0</v>
      </c>
      <c r="V64" s="66">
        <v>1</v>
      </c>
      <c r="W64" s="77">
        <f t="shared" si="25"/>
        <v>8.3284750562172061</v>
      </c>
      <c r="X64" s="78">
        <v>0</v>
      </c>
      <c r="Y64" s="77">
        <f t="shared" si="26"/>
        <v>0</v>
      </c>
      <c r="Z64" s="78">
        <v>1</v>
      </c>
      <c r="AA64" s="77">
        <f t="shared" si="27"/>
        <v>8.3284750562172061</v>
      </c>
      <c r="AB64" s="66">
        <v>2</v>
      </c>
      <c r="AC64" s="77">
        <f t="shared" si="28"/>
        <v>16.656950112434412</v>
      </c>
      <c r="AD64" s="79"/>
      <c r="AE64" s="79"/>
      <c r="AF64" s="61"/>
      <c r="AG64" s="32" t="s">
        <v>236</v>
      </c>
      <c r="AH64" s="80">
        <v>12007</v>
      </c>
    </row>
    <row r="65" spans="1:34" ht="12.9" customHeight="1" x14ac:dyDescent="0.25">
      <c r="A65" s="70" t="s">
        <v>237</v>
      </c>
      <c r="B65" s="74">
        <f t="shared" si="14"/>
        <v>44</v>
      </c>
      <c r="C65" s="73">
        <f t="shared" si="15"/>
        <v>283.76112472591251</v>
      </c>
      <c r="D65" s="66">
        <v>7</v>
      </c>
      <c r="E65" s="77">
        <f t="shared" si="16"/>
        <v>45.143815297304265</v>
      </c>
      <c r="F65" s="66">
        <v>14</v>
      </c>
      <c r="G65" s="77">
        <f t="shared" si="17"/>
        <v>90.28763059460853</v>
      </c>
      <c r="H65" s="66">
        <v>5</v>
      </c>
      <c r="I65" s="77">
        <f t="shared" si="18"/>
        <v>32.245582355217337</v>
      </c>
      <c r="J65" s="66">
        <v>1</v>
      </c>
      <c r="K65" s="77">
        <f t="shared" si="19"/>
        <v>6.4491164710434665</v>
      </c>
      <c r="L65" s="66">
        <v>2</v>
      </c>
      <c r="M65" s="77">
        <f t="shared" si="20"/>
        <v>12.898232942086933</v>
      </c>
      <c r="N65" s="66">
        <v>5</v>
      </c>
      <c r="O65" s="77">
        <f t="shared" si="21"/>
        <v>32.245582355217337</v>
      </c>
      <c r="P65" s="66">
        <v>2</v>
      </c>
      <c r="Q65" s="77">
        <f t="shared" si="22"/>
        <v>12.898232942086933</v>
      </c>
      <c r="R65" s="66">
        <v>1</v>
      </c>
      <c r="S65" s="77">
        <f t="shared" si="23"/>
        <v>6.4491164710434665</v>
      </c>
      <c r="T65" s="66">
        <v>0</v>
      </c>
      <c r="U65" s="77">
        <f t="shared" si="24"/>
        <v>0</v>
      </c>
      <c r="V65" s="66">
        <v>0</v>
      </c>
      <c r="W65" s="77">
        <f t="shared" si="25"/>
        <v>0</v>
      </c>
      <c r="X65" s="78">
        <v>0</v>
      </c>
      <c r="Y65" s="77">
        <f t="shared" si="26"/>
        <v>0</v>
      </c>
      <c r="Z65" s="78">
        <v>1</v>
      </c>
      <c r="AA65" s="77">
        <f t="shared" si="27"/>
        <v>6.4491164710434665</v>
      </c>
      <c r="AB65" s="66">
        <v>6</v>
      </c>
      <c r="AC65" s="77">
        <f t="shared" si="28"/>
        <v>38.694698826260804</v>
      </c>
      <c r="AD65" s="79"/>
      <c r="AE65" s="79"/>
      <c r="AF65" s="61"/>
      <c r="AG65" s="32" t="s">
        <v>237</v>
      </c>
      <c r="AH65" s="80">
        <v>15506</v>
      </c>
    </row>
    <row r="66" spans="1:34" ht="12.9" customHeight="1" x14ac:dyDescent="0.25">
      <c r="A66" s="70" t="s">
        <v>238</v>
      </c>
      <c r="B66" s="74">
        <f t="shared" si="14"/>
        <v>44</v>
      </c>
      <c r="C66" s="73">
        <f t="shared" si="15"/>
        <v>120.35340135124045</v>
      </c>
      <c r="D66" s="66">
        <v>9</v>
      </c>
      <c r="E66" s="77">
        <f t="shared" si="16"/>
        <v>24.617741185481002</v>
      </c>
      <c r="F66" s="66">
        <v>9</v>
      </c>
      <c r="G66" s="77">
        <f t="shared" si="17"/>
        <v>24.617741185481002</v>
      </c>
      <c r="H66" s="66">
        <v>4</v>
      </c>
      <c r="I66" s="77">
        <f t="shared" si="18"/>
        <v>10.941218304658223</v>
      </c>
      <c r="J66" s="66">
        <v>4</v>
      </c>
      <c r="K66" s="77">
        <f t="shared" si="19"/>
        <v>10.941218304658223</v>
      </c>
      <c r="L66" s="66">
        <v>4</v>
      </c>
      <c r="M66" s="77">
        <f t="shared" si="20"/>
        <v>10.941218304658223</v>
      </c>
      <c r="N66" s="66">
        <v>0</v>
      </c>
      <c r="O66" s="77">
        <f t="shared" si="21"/>
        <v>0</v>
      </c>
      <c r="P66" s="66">
        <v>4</v>
      </c>
      <c r="Q66" s="77">
        <f t="shared" si="22"/>
        <v>10.941218304658223</v>
      </c>
      <c r="R66" s="66">
        <v>1</v>
      </c>
      <c r="S66" s="77">
        <f t="shared" si="23"/>
        <v>2.7353045761645558</v>
      </c>
      <c r="T66" s="66">
        <v>1</v>
      </c>
      <c r="U66" s="77">
        <f t="shared" si="24"/>
        <v>2.7353045761645558</v>
      </c>
      <c r="V66" s="66">
        <v>0</v>
      </c>
      <c r="W66" s="77">
        <f t="shared" si="25"/>
        <v>0</v>
      </c>
      <c r="X66" s="78">
        <v>0</v>
      </c>
      <c r="Y66" s="77">
        <f t="shared" si="26"/>
        <v>0</v>
      </c>
      <c r="Z66" s="78">
        <v>0</v>
      </c>
      <c r="AA66" s="77">
        <f t="shared" si="27"/>
        <v>0</v>
      </c>
      <c r="AB66" s="66">
        <v>8</v>
      </c>
      <c r="AC66" s="77">
        <f t="shared" si="28"/>
        <v>21.882436609316446</v>
      </c>
      <c r="AD66" s="79"/>
      <c r="AE66" s="79"/>
      <c r="AF66" s="61"/>
      <c r="AG66" s="32" t="s">
        <v>238</v>
      </c>
      <c r="AH66" s="80">
        <v>36559</v>
      </c>
    </row>
    <row r="67" spans="1:34" s="36" customFormat="1" ht="12.9" customHeight="1" x14ac:dyDescent="0.25">
      <c r="A67" s="72" t="s">
        <v>239</v>
      </c>
      <c r="B67" s="74">
        <f t="shared" si="14"/>
        <v>478</v>
      </c>
      <c r="C67" s="73">
        <f t="shared" si="15"/>
        <v>258.09377767218848</v>
      </c>
      <c r="D67" s="67">
        <v>31</v>
      </c>
      <c r="E67" s="73">
        <f t="shared" si="16"/>
        <v>16.738299388782099</v>
      </c>
      <c r="F67" s="67">
        <v>113</v>
      </c>
      <c r="G67" s="73">
        <f t="shared" si="17"/>
        <v>61.01380099781862</v>
      </c>
      <c r="H67" s="67">
        <v>36</v>
      </c>
      <c r="I67" s="73">
        <f t="shared" si="18"/>
        <v>19.438025096650179</v>
      </c>
      <c r="J67" s="67">
        <v>67</v>
      </c>
      <c r="K67" s="73">
        <f t="shared" si="19"/>
        <v>36.176324485432282</v>
      </c>
      <c r="L67" s="67">
        <v>27</v>
      </c>
      <c r="M67" s="73">
        <f t="shared" si="20"/>
        <v>14.578518822487636</v>
      </c>
      <c r="N67" s="67">
        <v>20</v>
      </c>
      <c r="O67" s="73">
        <f t="shared" si="21"/>
        <v>10.798902831472322</v>
      </c>
      <c r="P67" s="67">
        <v>24</v>
      </c>
      <c r="Q67" s="73">
        <f t="shared" si="22"/>
        <v>12.958683397766787</v>
      </c>
      <c r="R67" s="67">
        <v>12</v>
      </c>
      <c r="S67" s="73">
        <f t="shared" si="23"/>
        <v>6.4793416988833936</v>
      </c>
      <c r="T67" s="67">
        <v>15</v>
      </c>
      <c r="U67" s="73">
        <f t="shared" si="24"/>
        <v>8.0991771236042425</v>
      </c>
      <c r="V67" s="67">
        <v>16</v>
      </c>
      <c r="W67" s="73">
        <f t="shared" si="25"/>
        <v>8.6391222651778588</v>
      </c>
      <c r="X67" s="75">
        <v>4</v>
      </c>
      <c r="Y67" s="73">
        <f t="shared" si="26"/>
        <v>2.1597805662944647</v>
      </c>
      <c r="Z67" s="75">
        <v>13</v>
      </c>
      <c r="AA67" s="73">
        <f t="shared" si="27"/>
        <v>7.019286840457009</v>
      </c>
      <c r="AB67" s="67">
        <v>100</v>
      </c>
      <c r="AC67" s="73">
        <f t="shared" si="28"/>
        <v>53.994514157361614</v>
      </c>
      <c r="AD67" s="64"/>
      <c r="AE67" s="64"/>
      <c r="AF67" s="61"/>
      <c r="AG67" s="36" t="s">
        <v>239</v>
      </c>
      <c r="AH67" s="42">
        <v>185204</v>
      </c>
    </row>
    <row r="68" spans="1:34" ht="12.9" customHeight="1" x14ac:dyDescent="0.25">
      <c r="A68" s="70" t="s">
        <v>240</v>
      </c>
      <c r="B68" s="74">
        <f t="shared" si="14"/>
        <v>139</v>
      </c>
      <c r="C68" s="73">
        <f t="shared" si="15"/>
        <v>385.96101516077078</v>
      </c>
      <c r="D68" s="66">
        <v>5</v>
      </c>
      <c r="E68" s="77">
        <f t="shared" si="16"/>
        <v>13.883489753984563</v>
      </c>
      <c r="F68" s="66">
        <v>39</v>
      </c>
      <c r="G68" s="77">
        <f t="shared" si="17"/>
        <v>108.29122008107959</v>
      </c>
      <c r="H68" s="66">
        <v>7</v>
      </c>
      <c r="I68" s="77">
        <f t="shared" si="18"/>
        <v>19.436885655578386</v>
      </c>
      <c r="J68" s="66">
        <v>23</v>
      </c>
      <c r="K68" s="77">
        <f t="shared" si="19"/>
        <v>63.864052868328983</v>
      </c>
      <c r="L68" s="66">
        <v>9</v>
      </c>
      <c r="M68" s="77">
        <f t="shared" si="20"/>
        <v>24.99028155717221</v>
      </c>
      <c r="N68" s="66">
        <v>5</v>
      </c>
      <c r="O68" s="77">
        <f t="shared" si="21"/>
        <v>13.883489753984563</v>
      </c>
      <c r="P68" s="66">
        <v>6</v>
      </c>
      <c r="Q68" s="77">
        <f t="shared" si="22"/>
        <v>16.660187704781475</v>
      </c>
      <c r="R68" s="66">
        <v>4</v>
      </c>
      <c r="S68" s="77">
        <f t="shared" si="23"/>
        <v>11.106791803187649</v>
      </c>
      <c r="T68" s="66">
        <v>4</v>
      </c>
      <c r="U68" s="77">
        <f t="shared" si="24"/>
        <v>11.106791803187649</v>
      </c>
      <c r="V68" s="66">
        <v>6</v>
      </c>
      <c r="W68" s="77">
        <f t="shared" si="25"/>
        <v>16.660187704781475</v>
      </c>
      <c r="X68" s="78">
        <v>1</v>
      </c>
      <c r="Y68" s="77">
        <f t="shared" si="26"/>
        <v>2.7766979507969123</v>
      </c>
      <c r="Z68" s="78">
        <v>2</v>
      </c>
      <c r="AA68" s="77">
        <f t="shared" si="27"/>
        <v>5.5533959015938246</v>
      </c>
      <c r="AB68" s="66">
        <v>28</v>
      </c>
      <c r="AC68" s="77">
        <f t="shared" si="28"/>
        <v>77.747542622313546</v>
      </c>
      <c r="AD68" s="79"/>
      <c r="AE68" s="79"/>
      <c r="AF68" s="76"/>
      <c r="AG68" s="32" t="s">
        <v>240</v>
      </c>
      <c r="AH68" s="80">
        <v>36014</v>
      </c>
    </row>
    <row r="69" spans="1:34" ht="12.9" customHeight="1" x14ac:dyDescent="0.25">
      <c r="A69" s="70" t="s">
        <v>241</v>
      </c>
      <c r="B69" s="74">
        <f t="shared" si="14"/>
        <v>39</v>
      </c>
      <c r="C69" s="73">
        <f t="shared" si="15"/>
        <v>144.35355516896769</v>
      </c>
      <c r="D69" s="66">
        <v>3</v>
      </c>
      <c r="E69" s="77">
        <f t="shared" si="16"/>
        <v>11.104119628382129</v>
      </c>
      <c r="F69" s="66">
        <v>7</v>
      </c>
      <c r="G69" s="77">
        <f t="shared" si="17"/>
        <v>25.909612466224971</v>
      </c>
      <c r="H69" s="66">
        <v>3</v>
      </c>
      <c r="I69" s="77">
        <f t="shared" si="18"/>
        <v>11.104119628382129</v>
      </c>
      <c r="J69" s="66">
        <v>2</v>
      </c>
      <c r="K69" s="77">
        <f t="shared" si="19"/>
        <v>7.4027464189214198</v>
      </c>
      <c r="L69" s="66">
        <v>4</v>
      </c>
      <c r="M69" s="77">
        <f t="shared" si="20"/>
        <v>14.80549283784284</v>
      </c>
      <c r="N69" s="66">
        <v>0</v>
      </c>
      <c r="O69" s="77">
        <f t="shared" si="21"/>
        <v>0</v>
      </c>
      <c r="P69" s="66">
        <v>5</v>
      </c>
      <c r="Q69" s="77">
        <f t="shared" si="22"/>
        <v>18.50686604730355</v>
      </c>
      <c r="R69" s="66">
        <v>0</v>
      </c>
      <c r="S69" s="77">
        <f t="shared" si="23"/>
        <v>0</v>
      </c>
      <c r="T69" s="66">
        <v>1</v>
      </c>
      <c r="U69" s="77">
        <f t="shared" si="24"/>
        <v>3.7013732094607099</v>
      </c>
      <c r="V69" s="66">
        <v>0</v>
      </c>
      <c r="W69" s="77">
        <f t="shared" si="25"/>
        <v>0</v>
      </c>
      <c r="X69" s="78">
        <v>0</v>
      </c>
      <c r="Y69" s="77">
        <f t="shared" si="26"/>
        <v>0</v>
      </c>
      <c r="Z69" s="78">
        <v>4</v>
      </c>
      <c r="AA69" s="77">
        <f t="shared" si="27"/>
        <v>14.80549283784284</v>
      </c>
      <c r="AB69" s="66">
        <v>10</v>
      </c>
      <c r="AC69" s="77">
        <f t="shared" si="28"/>
        <v>37.0137320946071</v>
      </c>
      <c r="AD69" s="79"/>
      <c r="AE69" s="79"/>
      <c r="AF69" s="61"/>
      <c r="AG69" s="32" t="s">
        <v>241</v>
      </c>
      <c r="AH69" s="80">
        <v>27017</v>
      </c>
    </row>
    <row r="70" spans="1:34" ht="12.9" customHeight="1" x14ac:dyDescent="0.25">
      <c r="A70" s="70" t="s">
        <v>242</v>
      </c>
      <c r="B70" s="74">
        <f t="shared" si="14"/>
        <v>39</v>
      </c>
      <c r="C70" s="73">
        <f t="shared" si="15"/>
        <v>123.02062961327361</v>
      </c>
      <c r="D70" s="66">
        <v>1</v>
      </c>
      <c r="E70" s="77">
        <f t="shared" si="16"/>
        <v>3.1543751182890669</v>
      </c>
      <c r="F70" s="66">
        <v>14</v>
      </c>
      <c r="G70" s="77">
        <f t="shared" si="17"/>
        <v>44.161251656046936</v>
      </c>
      <c r="H70" s="66">
        <v>6</v>
      </c>
      <c r="I70" s="77">
        <f t="shared" si="18"/>
        <v>18.926250709734401</v>
      </c>
      <c r="J70" s="66">
        <v>1</v>
      </c>
      <c r="K70" s="77">
        <f t="shared" si="19"/>
        <v>3.1543751182890669</v>
      </c>
      <c r="L70" s="66">
        <v>1</v>
      </c>
      <c r="M70" s="77">
        <f t="shared" si="20"/>
        <v>3.1543751182890669</v>
      </c>
      <c r="N70" s="66">
        <v>4</v>
      </c>
      <c r="O70" s="77">
        <f t="shared" si="21"/>
        <v>12.617500473156268</v>
      </c>
      <c r="P70" s="66">
        <v>1</v>
      </c>
      <c r="Q70" s="77">
        <f t="shared" si="22"/>
        <v>3.1543751182890669</v>
      </c>
      <c r="R70" s="66">
        <v>1</v>
      </c>
      <c r="S70" s="77">
        <f t="shared" si="23"/>
        <v>3.1543751182890669</v>
      </c>
      <c r="T70" s="66">
        <v>0</v>
      </c>
      <c r="U70" s="77">
        <f t="shared" si="24"/>
        <v>0</v>
      </c>
      <c r="V70" s="66">
        <v>3</v>
      </c>
      <c r="W70" s="77">
        <f t="shared" si="25"/>
        <v>9.4631253548672003</v>
      </c>
      <c r="X70" s="78">
        <v>1</v>
      </c>
      <c r="Y70" s="77">
        <f t="shared" si="26"/>
        <v>3.1543751182890669</v>
      </c>
      <c r="Z70" s="78">
        <v>1</v>
      </c>
      <c r="AA70" s="77">
        <f t="shared" si="27"/>
        <v>3.1543751182890669</v>
      </c>
      <c r="AB70" s="66">
        <v>5</v>
      </c>
      <c r="AC70" s="77">
        <f t="shared" si="28"/>
        <v>15.771875591445335</v>
      </c>
      <c r="AD70" s="79"/>
      <c r="AE70" s="79"/>
      <c r="AF70" s="61"/>
      <c r="AG70" s="32" t="s">
        <v>242</v>
      </c>
      <c r="AH70" s="80">
        <v>31702</v>
      </c>
    </row>
    <row r="71" spans="1:34" ht="12.9" customHeight="1" x14ac:dyDescent="0.25">
      <c r="A71" s="70" t="s">
        <v>243</v>
      </c>
      <c r="B71" s="74">
        <f t="shared" si="14"/>
        <v>41</v>
      </c>
      <c r="C71" s="73">
        <f t="shared" si="15"/>
        <v>363.95916555703508</v>
      </c>
      <c r="D71" s="66">
        <v>5</v>
      </c>
      <c r="E71" s="77">
        <f t="shared" si="16"/>
        <v>44.38526409232135</v>
      </c>
      <c r="F71" s="66">
        <v>7</v>
      </c>
      <c r="G71" s="77">
        <f t="shared" si="17"/>
        <v>62.139369729249886</v>
      </c>
      <c r="H71" s="66">
        <v>0</v>
      </c>
      <c r="I71" s="77">
        <f t="shared" si="18"/>
        <v>0</v>
      </c>
      <c r="J71" s="66">
        <v>4</v>
      </c>
      <c r="K71" s="77">
        <f t="shared" si="19"/>
        <v>35.508211273857079</v>
      </c>
      <c r="L71" s="66">
        <v>2</v>
      </c>
      <c r="M71" s="77">
        <f t="shared" si="20"/>
        <v>17.754105636928539</v>
      </c>
      <c r="N71" s="66">
        <v>2</v>
      </c>
      <c r="O71" s="77">
        <f t="shared" si="21"/>
        <v>17.754105636928539</v>
      </c>
      <c r="P71" s="66">
        <v>4</v>
      </c>
      <c r="Q71" s="77">
        <f t="shared" si="22"/>
        <v>35.508211273857079</v>
      </c>
      <c r="R71" s="66">
        <v>1</v>
      </c>
      <c r="S71" s="77">
        <f t="shared" si="23"/>
        <v>8.8770528184642696</v>
      </c>
      <c r="T71" s="66">
        <v>2</v>
      </c>
      <c r="U71" s="77">
        <f t="shared" si="24"/>
        <v>17.754105636928539</v>
      </c>
      <c r="V71" s="66">
        <v>2</v>
      </c>
      <c r="W71" s="77">
        <f t="shared" si="25"/>
        <v>17.754105636928539</v>
      </c>
      <c r="X71" s="78">
        <v>1</v>
      </c>
      <c r="Y71" s="77">
        <f t="shared" si="26"/>
        <v>8.8770528184642696</v>
      </c>
      <c r="Z71" s="78">
        <v>1</v>
      </c>
      <c r="AA71" s="77">
        <f t="shared" si="27"/>
        <v>8.8770528184642696</v>
      </c>
      <c r="AB71" s="66">
        <v>10</v>
      </c>
      <c r="AC71" s="77">
        <f t="shared" si="28"/>
        <v>88.7705281846427</v>
      </c>
      <c r="AD71" s="79"/>
      <c r="AE71" s="79"/>
      <c r="AF71" s="61"/>
      <c r="AG71" s="32" t="s">
        <v>243</v>
      </c>
      <c r="AH71" s="80">
        <v>11265</v>
      </c>
    </row>
    <row r="72" spans="1:34" ht="12.9" customHeight="1" x14ac:dyDescent="0.25">
      <c r="A72" s="70" t="s">
        <v>244</v>
      </c>
      <c r="B72" s="74">
        <f t="shared" si="14"/>
        <v>66</v>
      </c>
      <c r="C72" s="73">
        <f t="shared" si="15"/>
        <v>314.39051112275519</v>
      </c>
      <c r="D72" s="66">
        <v>2</v>
      </c>
      <c r="E72" s="77">
        <f t="shared" si="16"/>
        <v>9.5269851855380363</v>
      </c>
      <c r="F72" s="66">
        <v>14</v>
      </c>
      <c r="G72" s="77">
        <f t="shared" si="17"/>
        <v>66.688896298766252</v>
      </c>
      <c r="H72" s="66">
        <v>2</v>
      </c>
      <c r="I72" s="77">
        <f t="shared" si="18"/>
        <v>9.5269851855380363</v>
      </c>
      <c r="J72" s="66">
        <v>16</v>
      </c>
      <c r="K72" s="77">
        <f t="shared" si="19"/>
        <v>76.21588148430429</v>
      </c>
      <c r="L72" s="66">
        <v>4</v>
      </c>
      <c r="M72" s="77">
        <f t="shared" si="20"/>
        <v>19.053970371076073</v>
      </c>
      <c r="N72" s="66">
        <v>5</v>
      </c>
      <c r="O72" s="77">
        <f t="shared" si="21"/>
        <v>23.817462963845092</v>
      </c>
      <c r="P72" s="66">
        <v>2</v>
      </c>
      <c r="Q72" s="77">
        <f t="shared" si="22"/>
        <v>9.5269851855380363</v>
      </c>
      <c r="R72" s="66">
        <v>2</v>
      </c>
      <c r="S72" s="77">
        <f t="shared" si="23"/>
        <v>9.5269851855380363</v>
      </c>
      <c r="T72" s="66">
        <v>3</v>
      </c>
      <c r="U72" s="77">
        <f t="shared" si="24"/>
        <v>14.290477778307055</v>
      </c>
      <c r="V72" s="66">
        <v>2</v>
      </c>
      <c r="W72" s="77">
        <f t="shared" si="25"/>
        <v>9.5269851855380363</v>
      </c>
      <c r="X72" s="78">
        <v>0</v>
      </c>
      <c r="Y72" s="77">
        <f t="shared" si="26"/>
        <v>0</v>
      </c>
      <c r="Z72" s="78">
        <v>2</v>
      </c>
      <c r="AA72" s="77">
        <f t="shared" si="27"/>
        <v>9.5269851855380363</v>
      </c>
      <c r="AB72" s="66">
        <v>12</v>
      </c>
      <c r="AC72" s="77">
        <f t="shared" si="28"/>
        <v>57.161911113228221</v>
      </c>
      <c r="AD72" s="79"/>
      <c r="AE72" s="79"/>
      <c r="AF72" s="61"/>
      <c r="AG72" s="32" t="s">
        <v>244</v>
      </c>
      <c r="AH72" s="80">
        <v>20993</v>
      </c>
    </row>
    <row r="73" spans="1:34" ht="12.9" customHeight="1" x14ac:dyDescent="0.25">
      <c r="A73" s="70" t="s">
        <v>245</v>
      </c>
      <c r="B73" s="74">
        <f t="shared" si="14"/>
        <v>45</v>
      </c>
      <c r="C73" s="73">
        <f t="shared" ref="C73:C97" si="29">SUM(B73/AH73*100000)</f>
        <v>286.18672093614856</v>
      </c>
      <c r="D73" s="66">
        <v>2</v>
      </c>
      <c r="E73" s="77">
        <f t="shared" si="16"/>
        <v>12.719409819384381</v>
      </c>
      <c r="F73" s="66">
        <v>11</v>
      </c>
      <c r="G73" s="77">
        <f t="shared" si="17"/>
        <v>69.956754006614091</v>
      </c>
      <c r="H73" s="66">
        <v>2</v>
      </c>
      <c r="I73" s="77">
        <f t="shared" si="18"/>
        <v>12.719409819384381</v>
      </c>
      <c r="J73" s="66">
        <v>6</v>
      </c>
      <c r="K73" s="77">
        <f t="shared" si="19"/>
        <v>38.158229458153144</v>
      </c>
      <c r="L73" s="66">
        <v>4</v>
      </c>
      <c r="M73" s="77">
        <f t="shared" si="20"/>
        <v>25.438819638768763</v>
      </c>
      <c r="N73" s="66">
        <v>1</v>
      </c>
      <c r="O73" s="77">
        <f t="shared" si="21"/>
        <v>6.3597049096921907</v>
      </c>
      <c r="P73" s="66">
        <v>0</v>
      </c>
      <c r="Q73" s="77">
        <f t="shared" si="22"/>
        <v>0</v>
      </c>
      <c r="R73" s="66">
        <v>0</v>
      </c>
      <c r="S73" s="77">
        <f t="shared" si="23"/>
        <v>0</v>
      </c>
      <c r="T73" s="66">
        <v>3</v>
      </c>
      <c r="U73" s="77">
        <f t="shared" si="24"/>
        <v>19.079114729076572</v>
      </c>
      <c r="V73" s="66">
        <v>1</v>
      </c>
      <c r="W73" s="77">
        <f t="shared" si="25"/>
        <v>6.3597049096921907</v>
      </c>
      <c r="X73" s="78">
        <v>1</v>
      </c>
      <c r="Y73" s="77">
        <f t="shared" si="26"/>
        <v>6.3597049096921907</v>
      </c>
      <c r="Z73" s="78">
        <v>1</v>
      </c>
      <c r="AA73" s="77">
        <f t="shared" si="27"/>
        <v>6.3597049096921907</v>
      </c>
      <c r="AB73" s="66">
        <v>13</v>
      </c>
      <c r="AC73" s="77">
        <f t="shared" si="28"/>
        <v>82.676163825998472</v>
      </c>
      <c r="AD73" s="79"/>
      <c r="AE73" s="79"/>
      <c r="AF73" s="61"/>
      <c r="AG73" s="32" t="s">
        <v>245</v>
      </c>
      <c r="AH73" s="80">
        <v>15724</v>
      </c>
    </row>
    <row r="74" spans="1:34" ht="12.9" customHeight="1" x14ac:dyDescent="0.25">
      <c r="A74" s="70" t="s">
        <v>246</v>
      </c>
      <c r="B74" s="74">
        <f t="shared" si="14"/>
        <v>24</v>
      </c>
      <c r="C74" s="73">
        <f t="shared" si="29"/>
        <v>249.09185262065387</v>
      </c>
      <c r="D74" s="66">
        <v>6</v>
      </c>
      <c r="E74" s="77">
        <f t="shared" si="16"/>
        <v>62.272963155163467</v>
      </c>
      <c r="F74" s="66">
        <v>7</v>
      </c>
      <c r="G74" s="77">
        <f t="shared" si="17"/>
        <v>72.651790347690707</v>
      </c>
      <c r="H74" s="66">
        <v>2</v>
      </c>
      <c r="I74" s="77">
        <f t="shared" si="18"/>
        <v>20.75765438505449</v>
      </c>
      <c r="J74" s="66">
        <v>2</v>
      </c>
      <c r="K74" s="77">
        <f t="shared" si="19"/>
        <v>20.75765438505449</v>
      </c>
      <c r="L74" s="66">
        <v>0</v>
      </c>
      <c r="M74" s="77">
        <f t="shared" si="20"/>
        <v>0</v>
      </c>
      <c r="N74" s="66">
        <v>0</v>
      </c>
      <c r="O74" s="77">
        <f t="shared" si="21"/>
        <v>0</v>
      </c>
      <c r="P74" s="66">
        <v>1</v>
      </c>
      <c r="Q74" s="77">
        <f t="shared" si="22"/>
        <v>10.378827192527245</v>
      </c>
      <c r="R74" s="66">
        <v>0</v>
      </c>
      <c r="S74" s="77">
        <f t="shared" si="23"/>
        <v>0</v>
      </c>
      <c r="T74" s="66">
        <v>1</v>
      </c>
      <c r="U74" s="77">
        <f t="shared" si="24"/>
        <v>10.378827192527245</v>
      </c>
      <c r="V74" s="66">
        <v>1</v>
      </c>
      <c r="W74" s="77">
        <f t="shared" si="25"/>
        <v>10.378827192527245</v>
      </c>
      <c r="X74" s="78">
        <v>0</v>
      </c>
      <c r="Y74" s="77">
        <f t="shared" si="26"/>
        <v>0</v>
      </c>
      <c r="Z74" s="78">
        <v>0</v>
      </c>
      <c r="AA74" s="77">
        <f t="shared" si="27"/>
        <v>0</v>
      </c>
      <c r="AB74" s="66">
        <v>4</v>
      </c>
      <c r="AC74" s="77">
        <f t="shared" si="28"/>
        <v>41.51530877010898</v>
      </c>
      <c r="AD74" s="79"/>
      <c r="AE74" s="79"/>
      <c r="AF74" s="61"/>
      <c r="AG74" s="32" t="s">
        <v>246</v>
      </c>
      <c r="AH74" s="80">
        <v>9635</v>
      </c>
    </row>
    <row r="75" spans="1:34" ht="12.9" customHeight="1" x14ac:dyDescent="0.25">
      <c r="A75" s="70" t="s">
        <v>247</v>
      </c>
      <c r="B75" s="74">
        <f t="shared" ref="B75:B98" si="30">SUM(D75+F75+H75+J75+L75+N75+P75+R75+T75+V75+X75+Z75+AB75)</f>
        <v>41</v>
      </c>
      <c r="C75" s="73">
        <f t="shared" si="29"/>
        <v>385.0126772466898</v>
      </c>
      <c r="D75" s="66">
        <v>6</v>
      </c>
      <c r="E75" s="77">
        <f t="shared" si="16"/>
        <v>56.343318621466807</v>
      </c>
      <c r="F75" s="66">
        <v>6</v>
      </c>
      <c r="G75" s="77">
        <f t="shared" si="17"/>
        <v>56.343318621466807</v>
      </c>
      <c r="H75" s="66">
        <v>9</v>
      </c>
      <c r="I75" s="77">
        <f t="shared" si="18"/>
        <v>84.514977932200196</v>
      </c>
      <c r="J75" s="66">
        <v>3</v>
      </c>
      <c r="K75" s="77">
        <f t="shared" si="19"/>
        <v>28.171659310733403</v>
      </c>
      <c r="L75" s="66">
        <v>0</v>
      </c>
      <c r="M75" s="77">
        <f t="shared" si="20"/>
        <v>0</v>
      </c>
      <c r="N75" s="66">
        <v>2</v>
      </c>
      <c r="O75" s="77">
        <f t="shared" si="21"/>
        <v>18.781106207155602</v>
      </c>
      <c r="P75" s="66">
        <v>3</v>
      </c>
      <c r="Q75" s="77">
        <f t="shared" si="22"/>
        <v>28.171659310733403</v>
      </c>
      <c r="R75" s="66">
        <v>2</v>
      </c>
      <c r="S75" s="77">
        <f t="shared" si="23"/>
        <v>18.781106207155602</v>
      </c>
      <c r="T75" s="66">
        <v>0</v>
      </c>
      <c r="U75" s="77">
        <f t="shared" si="24"/>
        <v>0</v>
      </c>
      <c r="V75" s="66">
        <v>1</v>
      </c>
      <c r="W75" s="77">
        <f t="shared" si="25"/>
        <v>9.3905531035778012</v>
      </c>
      <c r="X75" s="78">
        <v>0</v>
      </c>
      <c r="Y75" s="77">
        <f t="shared" si="26"/>
        <v>0</v>
      </c>
      <c r="Z75" s="78">
        <v>0</v>
      </c>
      <c r="AA75" s="77">
        <f t="shared" si="27"/>
        <v>0</v>
      </c>
      <c r="AB75" s="66">
        <v>9</v>
      </c>
      <c r="AC75" s="77">
        <f t="shared" si="28"/>
        <v>84.514977932200196</v>
      </c>
      <c r="AD75" s="79"/>
      <c r="AE75" s="79"/>
      <c r="AF75" s="61"/>
      <c r="AG75" s="32" t="s">
        <v>247</v>
      </c>
      <c r="AH75" s="80">
        <v>10649</v>
      </c>
    </row>
    <row r="76" spans="1:34" ht="12.9" customHeight="1" x14ac:dyDescent="0.25">
      <c r="A76" s="70" t="s">
        <v>248</v>
      </c>
      <c r="B76" s="74">
        <f t="shared" si="30"/>
        <v>10</v>
      </c>
      <c r="C76" s="73">
        <f t="shared" si="29"/>
        <v>179.34002869440459</v>
      </c>
      <c r="D76" s="66">
        <v>0</v>
      </c>
      <c r="E76" s="77">
        <f t="shared" si="16"/>
        <v>0</v>
      </c>
      <c r="F76" s="66">
        <v>2</v>
      </c>
      <c r="G76" s="77">
        <f t="shared" si="17"/>
        <v>35.868005738880917</v>
      </c>
      <c r="H76" s="66">
        <v>2</v>
      </c>
      <c r="I76" s="77">
        <f t="shared" si="18"/>
        <v>35.868005738880917</v>
      </c>
      <c r="J76" s="66">
        <v>0</v>
      </c>
      <c r="K76" s="77">
        <f t="shared" si="19"/>
        <v>0</v>
      </c>
      <c r="L76" s="66">
        <v>1</v>
      </c>
      <c r="M76" s="77">
        <f t="shared" si="20"/>
        <v>17.934002869440459</v>
      </c>
      <c r="N76" s="66">
        <v>0</v>
      </c>
      <c r="O76" s="77">
        <f t="shared" si="21"/>
        <v>0</v>
      </c>
      <c r="P76" s="66">
        <v>1</v>
      </c>
      <c r="Q76" s="77">
        <f t="shared" si="22"/>
        <v>17.934002869440459</v>
      </c>
      <c r="R76" s="66">
        <v>0</v>
      </c>
      <c r="S76" s="77">
        <f t="shared" si="23"/>
        <v>0</v>
      </c>
      <c r="T76" s="66">
        <v>1</v>
      </c>
      <c r="U76" s="77">
        <f t="shared" si="24"/>
        <v>17.934002869440459</v>
      </c>
      <c r="V76" s="66">
        <v>0</v>
      </c>
      <c r="W76" s="77">
        <f t="shared" si="25"/>
        <v>0</v>
      </c>
      <c r="X76" s="78">
        <v>0</v>
      </c>
      <c r="Y76" s="77">
        <f t="shared" si="26"/>
        <v>0</v>
      </c>
      <c r="Z76" s="78">
        <v>0</v>
      </c>
      <c r="AA76" s="77">
        <f t="shared" si="27"/>
        <v>0</v>
      </c>
      <c r="AB76" s="66">
        <v>3</v>
      </c>
      <c r="AC76" s="77">
        <f t="shared" si="28"/>
        <v>53.802008608321373</v>
      </c>
      <c r="AD76" s="79"/>
      <c r="AE76" s="79"/>
      <c r="AF76" s="61"/>
      <c r="AG76" s="32" t="s">
        <v>248</v>
      </c>
      <c r="AH76" s="80">
        <v>5576</v>
      </c>
    </row>
    <row r="77" spans="1:34" ht="12.9" customHeight="1" x14ac:dyDescent="0.25">
      <c r="A77" s="70" t="s">
        <v>249</v>
      </c>
      <c r="B77" s="74">
        <f t="shared" si="30"/>
        <v>30</v>
      </c>
      <c r="C77" s="73">
        <f t="shared" si="29"/>
        <v>233.95461280511583</v>
      </c>
      <c r="D77" s="66">
        <v>1</v>
      </c>
      <c r="E77" s="77">
        <f t="shared" si="16"/>
        <v>7.7984870935038595</v>
      </c>
      <c r="F77" s="66">
        <v>6</v>
      </c>
      <c r="G77" s="77">
        <f t="shared" si="17"/>
        <v>46.790922561023166</v>
      </c>
      <c r="H77" s="66">
        <v>2</v>
      </c>
      <c r="I77" s="77">
        <f t="shared" si="18"/>
        <v>15.596974187007719</v>
      </c>
      <c r="J77" s="66">
        <v>9</v>
      </c>
      <c r="K77" s="77">
        <f t="shared" si="19"/>
        <v>70.186383841534735</v>
      </c>
      <c r="L77" s="66">
        <v>2</v>
      </c>
      <c r="M77" s="77">
        <f t="shared" si="20"/>
        <v>15.596974187007719</v>
      </c>
      <c r="N77" s="66">
        <v>1</v>
      </c>
      <c r="O77" s="77">
        <f t="shared" si="21"/>
        <v>7.7984870935038595</v>
      </c>
      <c r="P77" s="66">
        <v>1</v>
      </c>
      <c r="Q77" s="77">
        <f t="shared" si="22"/>
        <v>7.7984870935038595</v>
      </c>
      <c r="R77" s="66">
        <v>2</v>
      </c>
      <c r="S77" s="77">
        <f t="shared" si="23"/>
        <v>15.596974187007719</v>
      </c>
      <c r="T77" s="66">
        <v>0</v>
      </c>
      <c r="U77" s="77">
        <f t="shared" si="24"/>
        <v>0</v>
      </c>
      <c r="V77" s="66">
        <v>0</v>
      </c>
      <c r="W77" s="77">
        <f t="shared" si="25"/>
        <v>0</v>
      </c>
      <c r="X77" s="78">
        <v>0</v>
      </c>
      <c r="Y77" s="77">
        <f t="shared" si="26"/>
        <v>0</v>
      </c>
      <c r="Z77" s="78">
        <v>2</v>
      </c>
      <c r="AA77" s="77">
        <f t="shared" si="27"/>
        <v>15.596974187007719</v>
      </c>
      <c r="AB77" s="66">
        <v>4</v>
      </c>
      <c r="AC77" s="77">
        <f t="shared" si="28"/>
        <v>31.193948374015438</v>
      </c>
      <c r="AD77" s="79"/>
      <c r="AE77" s="79"/>
      <c r="AF77" s="61"/>
      <c r="AG77" s="32" t="s">
        <v>249</v>
      </c>
      <c r="AH77" s="80">
        <v>12823</v>
      </c>
    </row>
    <row r="78" spans="1:34" ht="12.9" customHeight="1" x14ac:dyDescent="0.25">
      <c r="A78" s="70" t="s">
        <v>250</v>
      </c>
      <c r="B78" s="74">
        <f t="shared" si="30"/>
        <v>4</v>
      </c>
      <c r="C78" s="73">
        <f t="shared" si="29"/>
        <v>105.09721492380451</v>
      </c>
      <c r="D78" s="66">
        <v>0</v>
      </c>
      <c r="E78" s="77">
        <f t="shared" si="16"/>
        <v>0</v>
      </c>
      <c r="F78" s="66">
        <v>0</v>
      </c>
      <c r="G78" s="77">
        <f t="shared" si="17"/>
        <v>0</v>
      </c>
      <c r="H78" s="66">
        <v>1</v>
      </c>
      <c r="I78" s="77">
        <f t="shared" si="18"/>
        <v>26.274303730951129</v>
      </c>
      <c r="J78" s="66">
        <v>1</v>
      </c>
      <c r="K78" s="77">
        <f t="shared" si="19"/>
        <v>26.274303730951129</v>
      </c>
      <c r="L78" s="66">
        <v>0</v>
      </c>
      <c r="M78" s="77">
        <f t="shared" si="20"/>
        <v>0</v>
      </c>
      <c r="N78" s="66">
        <v>0</v>
      </c>
      <c r="O78" s="77">
        <f t="shared" si="21"/>
        <v>0</v>
      </c>
      <c r="P78" s="66">
        <v>0</v>
      </c>
      <c r="Q78" s="77">
        <f t="shared" si="22"/>
        <v>0</v>
      </c>
      <c r="R78" s="66">
        <v>0</v>
      </c>
      <c r="S78" s="77">
        <f t="shared" si="23"/>
        <v>0</v>
      </c>
      <c r="T78" s="66">
        <v>0</v>
      </c>
      <c r="U78" s="77">
        <f t="shared" si="24"/>
        <v>0</v>
      </c>
      <c r="V78" s="66">
        <v>0</v>
      </c>
      <c r="W78" s="77">
        <f t="shared" si="25"/>
        <v>0</v>
      </c>
      <c r="X78" s="78">
        <v>0</v>
      </c>
      <c r="Y78" s="77">
        <f t="shared" si="26"/>
        <v>0</v>
      </c>
      <c r="Z78" s="78">
        <v>0</v>
      </c>
      <c r="AA78" s="77">
        <f t="shared" si="27"/>
        <v>0</v>
      </c>
      <c r="AB78" s="66">
        <v>2</v>
      </c>
      <c r="AC78" s="77">
        <f t="shared" si="28"/>
        <v>52.548607461902257</v>
      </c>
      <c r="AD78" s="79"/>
      <c r="AE78" s="79"/>
      <c r="AF78" s="61"/>
      <c r="AG78" s="32" t="s">
        <v>250</v>
      </c>
      <c r="AH78" s="80">
        <v>3806</v>
      </c>
    </row>
    <row r="79" spans="1:34" s="36" customFormat="1" ht="12.9" customHeight="1" x14ac:dyDescent="0.25">
      <c r="A79" s="72" t="s">
        <v>251</v>
      </c>
      <c r="B79" s="74">
        <f t="shared" si="30"/>
        <v>411</v>
      </c>
      <c r="C79" s="73">
        <f t="shared" si="29"/>
        <v>175.29866883906217</v>
      </c>
      <c r="D79" s="67">
        <v>106</v>
      </c>
      <c r="E79" s="73">
        <f t="shared" si="16"/>
        <v>45.21084889766567</v>
      </c>
      <c r="F79" s="67">
        <v>88</v>
      </c>
      <c r="G79" s="73">
        <f t="shared" si="17"/>
        <v>37.53353493391112</v>
      </c>
      <c r="H79" s="67">
        <v>30</v>
      </c>
      <c r="I79" s="73">
        <f t="shared" si="18"/>
        <v>12.795523272924248</v>
      </c>
      <c r="J79" s="67">
        <v>27</v>
      </c>
      <c r="K79" s="73">
        <f t="shared" si="19"/>
        <v>11.515970945631821</v>
      </c>
      <c r="L79" s="67">
        <v>24</v>
      </c>
      <c r="M79" s="73">
        <f t="shared" si="20"/>
        <v>10.236418618339398</v>
      </c>
      <c r="N79" s="67">
        <v>17</v>
      </c>
      <c r="O79" s="73">
        <f t="shared" si="21"/>
        <v>7.25079652132374</v>
      </c>
      <c r="P79" s="67">
        <v>26</v>
      </c>
      <c r="Q79" s="73">
        <f t="shared" si="22"/>
        <v>11.089453503201014</v>
      </c>
      <c r="R79" s="67">
        <v>5</v>
      </c>
      <c r="S79" s="73">
        <f t="shared" si="23"/>
        <v>2.132587212154041</v>
      </c>
      <c r="T79" s="67">
        <v>15</v>
      </c>
      <c r="U79" s="73">
        <f t="shared" si="24"/>
        <v>6.3977616364621239</v>
      </c>
      <c r="V79" s="67">
        <v>6</v>
      </c>
      <c r="W79" s="73">
        <f t="shared" si="25"/>
        <v>2.5591046545848495</v>
      </c>
      <c r="X79" s="75">
        <v>3</v>
      </c>
      <c r="Y79" s="73">
        <f t="shared" si="26"/>
        <v>1.2795523272924247</v>
      </c>
      <c r="Z79" s="75">
        <v>10</v>
      </c>
      <c r="AA79" s="73">
        <f t="shared" si="27"/>
        <v>4.265174424308082</v>
      </c>
      <c r="AB79" s="67">
        <v>54</v>
      </c>
      <c r="AC79" s="73">
        <f t="shared" si="28"/>
        <v>23.031941891263642</v>
      </c>
      <c r="AD79" s="64"/>
      <c r="AE79" s="64"/>
      <c r="AF79" s="61"/>
      <c r="AG79" s="36" t="s">
        <v>251</v>
      </c>
      <c r="AH79" s="42">
        <v>234457</v>
      </c>
    </row>
    <row r="80" spans="1:34" ht="12.9" customHeight="1" x14ac:dyDescent="0.25">
      <c r="A80" s="70" t="s">
        <v>251</v>
      </c>
      <c r="B80" s="74">
        <f t="shared" si="30"/>
        <v>87</v>
      </c>
      <c r="C80" s="73">
        <f t="shared" si="29"/>
        <v>132.81834419797568</v>
      </c>
      <c r="D80" s="66">
        <v>20</v>
      </c>
      <c r="E80" s="77">
        <f t="shared" si="16"/>
        <v>30.532952689189809</v>
      </c>
      <c r="F80" s="66">
        <v>25</v>
      </c>
      <c r="G80" s="77">
        <f t="shared" si="17"/>
        <v>38.166190861487259</v>
      </c>
      <c r="H80" s="66">
        <v>4</v>
      </c>
      <c r="I80" s="77">
        <f t="shared" si="18"/>
        <v>6.1065905378379624</v>
      </c>
      <c r="J80" s="66">
        <v>3</v>
      </c>
      <c r="K80" s="77">
        <f t="shared" si="19"/>
        <v>4.5799429033784715</v>
      </c>
      <c r="L80" s="66">
        <v>6</v>
      </c>
      <c r="M80" s="77">
        <f t="shared" si="20"/>
        <v>9.1598858067569431</v>
      </c>
      <c r="N80" s="66">
        <v>6</v>
      </c>
      <c r="O80" s="77">
        <f t="shared" si="21"/>
        <v>9.1598858067569431</v>
      </c>
      <c r="P80" s="66">
        <v>4</v>
      </c>
      <c r="Q80" s="77">
        <f t="shared" si="22"/>
        <v>6.1065905378379624</v>
      </c>
      <c r="R80" s="66">
        <v>0</v>
      </c>
      <c r="S80" s="77">
        <f t="shared" si="23"/>
        <v>0</v>
      </c>
      <c r="T80" s="66">
        <v>1</v>
      </c>
      <c r="U80" s="77">
        <f t="shared" si="24"/>
        <v>1.5266476344594906</v>
      </c>
      <c r="V80" s="66">
        <v>3</v>
      </c>
      <c r="W80" s="77">
        <f t="shared" si="25"/>
        <v>4.5799429033784715</v>
      </c>
      <c r="X80" s="78">
        <v>1</v>
      </c>
      <c r="Y80" s="77">
        <f t="shared" si="26"/>
        <v>1.5266476344594906</v>
      </c>
      <c r="Z80" s="78">
        <v>1</v>
      </c>
      <c r="AA80" s="77">
        <f t="shared" si="27"/>
        <v>1.5266476344594906</v>
      </c>
      <c r="AB80" s="66">
        <v>13</v>
      </c>
      <c r="AC80" s="77">
        <f t="shared" si="28"/>
        <v>19.846419247973376</v>
      </c>
      <c r="AD80" s="79"/>
      <c r="AE80" s="79"/>
      <c r="AF80" s="76"/>
      <c r="AG80" s="32" t="s">
        <v>185</v>
      </c>
      <c r="AH80" s="80">
        <v>65503</v>
      </c>
    </row>
    <row r="81" spans="1:34" ht="12.9" customHeight="1" x14ac:dyDescent="0.25">
      <c r="A81" s="70" t="s">
        <v>252</v>
      </c>
      <c r="B81" s="74">
        <f t="shared" si="30"/>
        <v>36</v>
      </c>
      <c r="C81" s="73">
        <f t="shared" si="29"/>
        <v>195.71599434598238</v>
      </c>
      <c r="D81" s="66">
        <v>10</v>
      </c>
      <c r="E81" s="77">
        <f t="shared" si="16"/>
        <v>54.36555398499511</v>
      </c>
      <c r="F81" s="66">
        <v>10</v>
      </c>
      <c r="G81" s="77">
        <f t="shared" si="17"/>
        <v>54.36555398499511</v>
      </c>
      <c r="H81" s="66">
        <v>0</v>
      </c>
      <c r="I81" s="77">
        <f t="shared" si="18"/>
        <v>0</v>
      </c>
      <c r="J81" s="66">
        <v>3</v>
      </c>
      <c r="K81" s="77">
        <f t="shared" si="19"/>
        <v>16.309666195498533</v>
      </c>
      <c r="L81" s="66">
        <v>2</v>
      </c>
      <c r="M81" s="77">
        <f t="shared" si="20"/>
        <v>10.873110796999022</v>
      </c>
      <c r="N81" s="66">
        <v>2</v>
      </c>
      <c r="O81" s="77">
        <f t="shared" si="21"/>
        <v>10.873110796999022</v>
      </c>
      <c r="P81" s="66">
        <v>3</v>
      </c>
      <c r="Q81" s="77">
        <f t="shared" si="22"/>
        <v>16.309666195498533</v>
      </c>
      <c r="R81" s="66">
        <v>0</v>
      </c>
      <c r="S81" s="77">
        <f t="shared" si="23"/>
        <v>0</v>
      </c>
      <c r="T81" s="66">
        <v>2</v>
      </c>
      <c r="U81" s="77">
        <f t="shared" si="24"/>
        <v>10.873110796999022</v>
      </c>
      <c r="V81" s="66">
        <v>0</v>
      </c>
      <c r="W81" s="77">
        <f t="shared" si="25"/>
        <v>0</v>
      </c>
      <c r="X81" s="78">
        <v>0</v>
      </c>
      <c r="Y81" s="77">
        <f t="shared" si="26"/>
        <v>0</v>
      </c>
      <c r="Z81" s="78">
        <v>0</v>
      </c>
      <c r="AA81" s="77">
        <f t="shared" si="27"/>
        <v>0</v>
      </c>
      <c r="AB81" s="66">
        <v>4</v>
      </c>
      <c r="AC81" s="77">
        <f t="shared" si="28"/>
        <v>21.746221593998044</v>
      </c>
      <c r="AD81" s="79"/>
      <c r="AE81" s="79"/>
      <c r="AF81" s="61"/>
      <c r="AG81" s="32" t="s">
        <v>252</v>
      </c>
      <c r="AH81" s="80">
        <v>18394</v>
      </c>
    </row>
    <row r="82" spans="1:34" ht="12.9" customHeight="1" x14ac:dyDescent="0.25">
      <c r="A82" s="70" t="s">
        <v>253</v>
      </c>
      <c r="B82" s="74">
        <f t="shared" si="30"/>
        <v>46</v>
      </c>
      <c r="C82" s="73">
        <f t="shared" si="29"/>
        <v>181.70327065887187</v>
      </c>
      <c r="D82" s="66">
        <v>20</v>
      </c>
      <c r="E82" s="77">
        <f t="shared" si="16"/>
        <v>79.001422025596469</v>
      </c>
      <c r="F82" s="66">
        <v>3</v>
      </c>
      <c r="G82" s="77">
        <f t="shared" si="17"/>
        <v>11.850213303839469</v>
      </c>
      <c r="H82" s="66">
        <v>5</v>
      </c>
      <c r="I82" s="77">
        <f t="shared" si="18"/>
        <v>19.750355506399117</v>
      </c>
      <c r="J82" s="66">
        <v>2</v>
      </c>
      <c r="K82" s="77">
        <f t="shared" si="19"/>
        <v>7.9001422025596462</v>
      </c>
      <c r="L82" s="66">
        <v>2</v>
      </c>
      <c r="M82" s="77">
        <f t="shared" si="20"/>
        <v>7.9001422025596462</v>
      </c>
      <c r="N82" s="66">
        <v>0</v>
      </c>
      <c r="O82" s="77">
        <f t="shared" si="21"/>
        <v>0</v>
      </c>
      <c r="P82" s="66">
        <v>2</v>
      </c>
      <c r="Q82" s="77">
        <f t="shared" si="22"/>
        <v>7.9001422025596462</v>
      </c>
      <c r="R82" s="66">
        <v>1</v>
      </c>
      <c r="S82" s="77">
        <f t="shared" si="23"/>
        <v>3.9500711012798231</v>
      </c>
      <c r="T82" s="66">
        <v>3</v>
      </c>
      <c r="U82" s="77">
        <f t="shared" si="24"/>
        <v>11.850213303839469</v>
      </c>
      <c r="V82" s="66">
        <v>0</v>
      </c>
      <c r="W82" s="77">
        <f t="shared" si="25"/>
        <v>0</v>
      </c>
      <c r="X82" s="78">
        <v>1</v>
      </c>
      <c r="Y82" s="77">
        <f t="shared" si="26"/>
        <v>3.9500711012798231</v>
      </c>
      <c r="Z82" s="78">
        <v>1</v>
      </c>
      <c r="AA82" s="77">
        <f t="shared" si="27"/>
        <v>3.9500711012798231</v>
      </c>
      <c r="AB82" s="66">
        <v>6</v>
      </c>
      <c r="AC82" s="77">
        <f t="shared" si="28"/>
        <v>23.700426607678938</v>
      </c>
      <c r="AD82" s="79"/>
      <c r="AE82" s="79"/>
      <c r="AF82" s="61"/>
      <c r="AG82" s="32" t="s">
        <v>253</v>
      </c>
      <c r="AH82" s="80">
        <v>25316</v>
      </c>
    </row>
    <row r="83" spans="1:34" ht="12.9" customHeight="1" x14ac:dyDescent="0.25">
      <c r="A83" s="70" t="s">
        <v>254</v>
      </c>
      <c r="B83" s="74">
        <f t="shared" si="30"/>
        <v>13</v>
      </c>
      <c r="C83" s="73">
        <f t="shared" si="29"/>
        <v>188.05149717922754</v>
      </c>
      <c r="D83" s="66">
        <v>3</v>
      </c>
      <c r="E83" s="77">
        <f t="shared" si="16"/>
        <v>43.396499349052512</v>
      </c>
      <c r="F83" s="66">
        <v>1</v>
      </c>
      <c r="G83" s="77">
        <f t="shared" si="17"/>
        <v>14.465499783017504</v>
      </c>
      <c r="H83" s="66">
        <v>1</v>
      </c>
      <c r="I83" s="77">
        <f t="shared" si="18"/>
        <v>14.465499783017504</v>
      </c>
      <c r="J83" s="66">
        <v>0</v>
      </c>
      <c r="K83" s="77">
        <f t="shared" si="19"/>
        <v>0</v>
      </c>
      <c r="L83" s="66">
        <v>0</v>
      </c>
      <c r="M83" s="77">
        <f t="shared" si="20"/>
        <v>0</v>
      </c>
      <c r="N83" s="66">
        <v>2</v>
      </c>
      <c r="O83" s="77">
        <f t="shared" si="21"/>
        <v>28.930999566035009</v>
      </c>
      <c r="P83" s="66">
        <v>2</v>
      </c>
      <c r="Q83" s="77">
        <f t="shared" si="22"/>
        <v>28.930999566035009</v>
      </c>
      <c r="R83" s="66">
        <v>0</v>
      </c>
      <c r="S83" s="77">
        <f t="shared" si="23"/>
        <v>0</v>
      </c>
      <c r="T83" s="66">
        <v>1</v>
      </c>
      <c r="U83" s="77">
        <f t="shared" si="24"/>
        <v>14.465499783017504</v>
      </c>
      <c r="V83" s="66">
        <v>1</v>
      </c>
      <c r="W83" s="77">
        <f t="shared" si="25"/>
        <v>14.465499783017504</v>
      </c>
      <c r="X83" s="78">
        <v>0</v>
      </c>
      <c r="Y83" s="77">
        <f t="shared" si="26"/>
        <v>0</v>
      </c>
      <c r="Z83" s="78">
        <v>0</v>
      </c>
      <c r="AA83" s="77">
        <f t="shared" si="27"/>
        <v>0</v>
      </c>
      <c r="AB83" s="66">
        <v>2</v>
      </c>
      <c r="AC83" s="77">
        <f t="shared" si="28"/>
        <v>28.930999566035009</v>
      </c>
      <c r="AD83" s="79"/>
      <c r="AE83" s="79"/>
      <c r="AF83" s="61"/>
      <c r="AG83" s="32" t="s">
        <v>254</v>
      </c>
      <c r="AH83" s="80">
        <v>6913</v>
      </c>
    </row>
    <row r="84" spans="1:34" ht="12.9" customHeight="1" x14ac:dyDescent="0.25">
      <c r="A84" s="70" t="s">
        <v>255</v>
      </c>
      <c r="B84" s="74">
        <f t="shared" si="30"/>
        <v>31</v>
      </c>
      <c r="C84" s="73">
        <f t="shared" si="29"/>
        <v>211.63298743855819</v>
      </c>
      <c r="D84" s="66">
        <v>9</v>
      </c>
      <c r="E84" s="77">
        <f t="shared" si="16"/>
        <v>61.441835062807208</v>
      </c>
      <c r="F84" s="66">
        <v>6</v>
      </c>
      <c r="G84" s="77">
        <f t="shared" si="17"/>
        <v>40.961223375204803</v>
      </c>
      <c r="H84" s="66">
        <v>3</v>
      </c>
      <c r="I84" s="77">
        <f t="shared" si="18"/>
        <v>20.480611687602401</v>
      </c>
      <c r="J84" s="66">
        <v>2</v>
      </c>
      <c r="K84" s="77">
        <f t="shared" si="19"/>
        <v>13.653741125068267</v>
      </c>
      <c r="L84" s="66">
        <v>0</v>
      </c>
      <c r="M84" s="77">
        <f t="shared" si="20"/>
        <v>0</v>
      </c>
      <c r="N84" s="66">
        <v>1</v>
      </c>
      <c r="O84" s="77">
        <f t="shared" si="21"/>
        <v>6.8268705625341335</v>
      </c>
      <c r="P84" s="66">
        <v>2</v>
      </c>
      <c r="Q84" s="77">
        <f t="shared" si="22"/>
        <v>13.653741125068267</v>
      </c>
      <c r="R84" s="66">
        <v>0</v>
      </c>
      <c r="S84" s="77">
        <f t="shared" si="23"/>
        <v>0</v>
      </c>
      <c r="T84" s="66">
        <v>2</v>
      </c>
      <c r="U84" s="77">
        <f t="shared" si="24"/>
        <v>13.653741125068267</v>
      </c>
      <c r="V84" s="66">
        <v>0</v>
      </c>
      <c r="W84" s="77">
        <f t="shared" si="25"/>
        <v>0</v>
      </c>
      <c r="X84" s="78">
        <v>0</v>
      </c>
      <c r="Y84" s="77">
        <f t="shared" si="26"/>
        <v>0</v>
      </c>
      <c r="Z84" s="78">
        <v>3</v>
      </c>
      <c r="AA84" s="77">
        <f t="shared" si="27"/>
        <v>20.480611687602401</v>
      </c>
      <c r="AB84" s="66">
        <v>3</v>
      </c>
      <c r="AC84" s="77">
        <f t="shared" si="28"/>
        <v>20.480611687602401</v>
      </c>
      <c r="AD84" s="79"/>
      <c r="AE84" s="79"/>
      <c r="AF84" s="61"/>
      <c r="AG84" s="32" t="s">
        <v>255</v>
      </c>
      <c r="AH84" s="80">
        <v>14648</v>
      </c>
    </row>
    <row r="85" spans="1:34" ht="12.9" customHeight="1" x14ac:dyDescent="0.25">
      <c r="A85" s="70" t="s">
        <v>256</v>
      </c>
      <c r="B85" s="74">
        <f t="shared" si="30"/>
        <v>24</v>
      </c>
      <c r="C85" s="73">
        <f t="shared" si="29"/>
        <v>161.46393972012919</v>
      </c>
      <c r="D85" s="66">
        <v>6</v>
      </c>
      <c r="E85" s="77">
        <f t="shared" si="16"/>
        <v>40.365984930032297</v>
      </c>
      <c r="F85" s="66">
        <v>7</v>
      </c>
      <c r="G85" s="77">
        <f t="shared" si="17"/>
        <v>47.093649085037676</v>
      </c>
      <c r="H85" s="66">
        <v>0</v>
      </c>
      <c r="I85" s="77">
        <f t="shared" si="18"/>
        <v>0</v>
      </c>
      <c r="J85" s="66">
        <v>5</v>
      </c>
      <c r="K85" s="77">
        <f t="shared" si="19"/>
        <v>33.638320775026912</v>
      </c>
      <c r="L85" s="66">
        <v>1</v>
      </c>
      <c r="M85" s="77">
        <f t="shared" si="20"/>
        <v>6.7276641550053817</v>
      </c>
      <c r="N85" s="66">
        <v>0</v>
      </c>
      <c r="O85" s="77">
        <f t="shared" si="21"/>
        <v>0</v>
      </c>
      <c r="P85" s="66">
        <v>1</v>
      </c>
      <c r="Q85" s="77">
        <f t="shared" si="22"/>
        <v>6.7276641550053817</v>
      </c>
      <c r="R85" s="66">
        <v>0</v>
      </c>
      <c r="S85" s="77">
        <f t="shared" si="23"/>
        <v>0</v>
      </c>
      <c r="T85" s="66">
        <v>0</v>
      </c>
      <c r="U85" s="77">
        <f t="shared" si="24"/>
        <v>0</v>
      </c>
      <c r="V85" s="66">
        <v>1</v>
      </c>
      <c r="W85" s="77">
        <f t="shared" si="25"/>
        <v>6.7276641550053817</v>
      </c>
      <c r="X85" s="78">
        <v>0</v>
      </c>
      <c r="Y85" s="77">
        <f t="shared" si="26"/>
        <v>0</v>
      </c>
      <c r="Z85" s="78">
        <v>0</v>
      </c>
      <c r="AA85" s="77">
        <f t="shared" si="27"/>
        <v>0</v>
      </c>
      <c r="AB85" s="66">
        <v>3</v>
      </c>
      <c r="AC85" s="77">
        <f t="shared" si="28"/>
        <v>20.182992465016149</v>
      </c>
      <c r="AD85" s="79"/>
      <c r="AE85" s="79"/>
      <c r="AF85" s="61"/>
      <c r="AG85" s="32" t="s">
        <v>257</v>
      </c>
      <c r="AH85" s="80">
        <v>14864</v>
      </c>
    </row>
    <row r="86" spans="1:34" ht="12.9" customHeight="1" x14ac:dyDescent="0.25">
      <c r="A86" s="70" t="s">
        <v>258</v>
      </c>
      <c r="B86" s="74">
        <f t="shared" si="30"/>
        <v>43</v>
      </c>
      <c r="C86" s="73">
        <f t="shared" si="29"/>
        <v>203.31930587734644</v>
      </c>
      <c r="D86" s="66">
        <v>14</v>
      </c>
      <c r="E86" s="77">
        <f t="shared" si="16"/>
        <v>66.196983308903498</v>
      </c>
      <c r="F86" s="66">
        <v>6</v>
      </c>
      <c r="G86" s="77">
        <f t="shared" si="17"/>
        <v>28.370135703815784</v>
      </c>
      <c r="H86" s="66">
        <v>1</v>
      </c>
      <c r="I86" s="77">
        <f t="shared" si="18"/>
        <v>4.7283559506359643</v>
      </c>
      <c r="J86" s="66">
        <v>2</v>
      </c>
      <c r="K86" s="77">
        <f t="shared" si="19"/>
        <v>9.4567119012719285</v>
      </c>
      <c r="L86" s="66">
        <v>4</v>
      </c>
      <c r="M86" s="77">
        <f t="shared" si="20"/>
        <v>18.913423802543857</v>
      </c>
      <c r="N86" s="66">
        <v>4</v>
      </c>
      <c r="O86" s="77">
        <f t="shared" si="21"/>
        <v>18.913423802543857</v>
      </c>
      <c r="P86" s="66">
        <v>0</v>
      </c>
      <c r="Q86" s="77">
        <f t="shared" si="22"/>
        <v>0</v>
      </c>
      <c r="R86" s="66">
        <v>0</v>
      </c>
      <c r="S86" s="77">
        <f t="shared" si="23"/>
        <v>0</v>
      </c>
      <c r="T86" s="66">
        <v>4</v>
      </c>
      <c r="U86" s="77">
        <f t="shared" si="24"/>
        <v>18.913423802543857</v>
      </c>
      <c r="V86" s="66">
        <v>0</v>
      </c>
      <c r="W86" s="77">
        <f t="shared" si="25"/>
        <v>0</v>
      </c>
      <c r="X86" s="78">
        <v>0</v>
      </c>
      <c r="Y86" s="77">
        <f t="shared" si="26"/>
        <v>0</v>
      </c>
      <c r="Z86" s="78">
        <v>2</v>
      </c>
      <c r="AA86" s="77">
        <f t="shared" si="27"/>
        <v>9.4567119012719285</v>
      </c>
      <c r="AB86" s="66">
        <v>6</v>
      </c>
      <c r="AC86" s="77">
        <f t="shared" si="28"/>
        <v>28.370135703815784</v>
      </c>
      <c r="AD86" s="79"/>
      <c r="AE86" s="79"/>
      <c r="AF86" s="61"/>
      <c r="AG86" s="32" t="s">
        <v>258</v>
      </c>
      <c r="AH86" s="80">
        <v>21149</v>
      </c>
    </row>
    <row r="87" spans="1:34" ht="12.9" customHeight="1" x14ac:dyDescent="0.25">
      <c r="A87" s="70" t="s">
        <v>259</v>
      </c>
      <c r="B87" s="74">
        <f t="shared" si="30"/>
        <v>53</v>
      </c>
      <c r="C87" s="73">
        <f t="shared" si="29"/>
        <v>240.49369271258735</v>
      </c>
      <c r="D87" s="66">
        <v>13</v>
      </c>
      <c r="E87" s="77">
        <f t="shared" si="16"/>
        <v>58.989018967238408</v>
      </c>
      <c r="F87" s="66">
        <v>11</v>
      </c>
      <c r="G87" s="77">
        <f t="shared" si="17"/>
        <v>49.913785279970959</v>
      </c>
      <c r="H87" s="66">
        <v>7</v>
      </c>
      <c r="I87" s="77">
        <f t="shared" si="18"/>
        <v>31.763317905436065</v>
      </c>
      <c r="J87" s="66">
        <v>1</v>
      </c>
      <c r="K87" s="77">
        <f t="shared" si="19"/>
        <v>4.5376168436337236</v>
      </c>
      <c r="L87" s="66">
        <v>5</v>
      </c>
      <c r="M87" s="77">
        <f t="shared" si="20"/>
        <v>22.688084218168619</v>
      </c>
      <c r="N87" s="66">
        <v>0</v>
      </c>
      <c r="O87" s="77">
        <f t="shared" si="21"/>
        <v>0</v>
      </c>
      <c r="P87" s="66">
        <v>7</v>
      </c>
      <c r="Q87" s="77">
        <f t="shared" si="22"/>
        <v>31.763317905436065</v>
      </c>
      <c r="R87" s="66">
        <v>2</v>
      </c>
      <c r="S87" s="77">
        <f t="shared" si="23"/>
        <v>9.0752336872674473</v>
      </c>
      <c r="T87" s="66">
        <v>0</v>
      </c>
      <c r="U87" s="77">
        <f t="shared" si="24"/>
        <v>0</v>
      </c>
      <c r="V87" s="66">
        <v>0</v>
      </c>
      <c r="W87" s="77">
        <f t="shared" si="25"/>
        <v>0</v>
      </c>
      <c r="X87" s="78">
        <v>0</v>
      </c>
      <c r="Y87" s="77">
        <f t="shared" si="26"/>
        <v>0</v>
      </c>
      <c r="Z87" s="78">
        <v>1</v>
      </c>
      <c r="AA87" s="77">
        <f t="shared" si="27"/>
        <v>4.5376168436337236</v>
      </c>
      <c r="AB87" s="66">
        <v>6</v>
      </c>
      <c r="AC87" s="77">
        <f t="shared" si="28"/>
        <v>27.225701061802344</v>
      </c>
      <c r="AD87" s="79"/>
      <c r="AE87" s="79"/>
      <c r="AF87" s="61"/>
      <c r="AG87" s="32" t="s">
        <v>259</v>
      </c>
      <c r="AH87" s="80">
        <v>22038</v>
      </c>
    </row>
    <row r="88" spans="1:34" ht="12.9" customHeight="1" x14ac:dyDescent="0.25">
      <c r="A88" s="70" t="s">
        <v>260</v>
      </c>
      <c r="B88" s="74">
        <f t="shared" si="30"/>
        <v>15</v>
      </c>
      <c r="C88" s="73">
        <f t="shared" si="29"/>
        <v>162.23231667748215</v>
      </c>
      <c r="D88" s="66">
        <v>1</v>
      </c>
      <c r="E88" s="77">
        <f t="shared" si="16"/>
        <v>10.815487778498809</v>
      </c>
      <c r="F88" s="66">
        <v>4</v>
      </c>
      <c r="G88" s="77">
        <f t="shared" si="17"/>
        <v>43.261951113995238</v>
      </c>
      <c r="H88" s="66">
        <v>2</v>
      </c>
      <c r="I88" s="77">
        <f t="shared" si="18"/>
        <v>21.630975556997619</v>
      </c>
      <c r="J88" s="66">
        <v>1</v>
      </c>
      <c r="K88" s="77">
        <f t="shared" si="19"/>
        <v>10.815487778498809</v>
      </c>
      <c r="L88" s="66">
        <v>1</v>
      </c>
      <c r="M88" s="77">
        <f t="shared" si="20"/>
        <v>10.815487778498809</v>
      </c>
      <c r="N88" s="66">
        <v>0</v>
      </c>
      <c r="O88" s="77">
        <f t="shared" si="21"/>
        <v>0</v>
      </c>
      <c r="P88" s="66">
        <v>1</v>
      </c>
      <c r="Q88" s="77">
        <f t="shared" si="22"/>
        <v>10.815487778498809</v>
      </c>
      <c r="R88" s="66">
        <v>0</v>
      </c>
      <c r="S88" s="77">
        <f t="shared" si="23"/>
        <v>0</v>
      </c>
      <c r="T88" s="66">
        <v>0</v>
      </c>
      <c r="U88" s="77">
        <f t="shared" si="24"/>
        <v>0</v>
      </c>
      <c r="V88" s="66">
        <v>0</v>
      </c>
      <c r="W88" s="77">
        <f t="shared" si="25"/>
        <v>0</v>
      </c>
      <c r="X88" s="78">
        <v>1</v>
      </c>
      <c r="Y88" s="77">
        <f t="shared" si="26"/>
        <v>10.815487778498809</v>
      </c>
      <c r="Z88" s="78">
        <v>1</v>
      </c>
      <c r="AA88" s="77">
        <f t="shared" si="27"/>
        <v>10.815487778498809</v>
      </c>
      <c r="AB88" s="66">
        <v>3</v>
      </c>
      <c r="AC88" s="77">
        <f t="shared" si="28"/>
        <v>32.446463335496432</v>
      </c>
      <c r="AD88" s="79"/>
      <c r="AE88" s="79"/>
      <c r="AF88" s="61"/>
      <c r="AG88" s="32" t="s">
        <v>260</v>
      </c>
      <c r="AH88" s="80">
        <v>9246</v>
      </c>
    </row>
    <row r="89" spans="1:34" ht="12.9" customHeight="1" x14ac:dyDescent="0.25">
      <c r="A89" s="70" t="s">
        <v>261</v>
      </c>
      <c r="B89" s="74">
        <f t="shared" si="30"/>
        <v>53</v>
      </c>
      <c r="C89" s="73">
        <f t="shared" si="29"/>
        <v>212.6464451933879</v>
      </c>
      <c r="D89" s="66">
        <v>8</v>
      </c>
      <c r="E89" s="77">
        <f t="shared" si="16"/>
        <v>32.097576632964206</v>
      </c>
      <c r="F89" s="66">
        <v>14</v>
      </c>
      <c r="G89" s="77">
        <f t="shared" si="17"/>
        <v>56.170759107687367</v>
      </c>
      <c r="H89" s="66">
        <v>5</v>
      </c>
      <c r="I89" s="77">
        <f t="shared" si="18"/>
        <v>20.060985395602632</v>
      </c>
      <c r="J89" s="66">
        <v>7</v>
      </c>
      <c r="K89" s="77">
        <f t="shared" si="19"/>
        <v>28.085379553843683</v>
      </c>
      <c r="L89" s="66">
        <v>3</v>
      </c>
      <c r="M89" s="77">
        <f t="shared" si="20"/>
        <v>12.036591237361579</v>
      </c>
      <c r="N89" s="66">
        <v>1</v>
      </c>
      <c r="O89" s="77">
        <f t="shared" si="21"/>
        <v>4.0121970791205257</v>
      </c>
      <c r="P89" s="66">
        <v>4</v>
      </c>
      <c r="Q89" s="77">
        <f t="shared" si="22"/>
        <v>16.048788316482103</v>
      </c>
      <c r="R89" s="66">
        <v>2</v>
      </c>
      <c r="S89" s="77">
        <f t="shared" si="23"/>
        <v>8.0243941582410514</v>
      </c>
      <c r="T89" s="66">
        <v>2</v>
      </c>
      <c r="U89" s="77">
        <f t="shared" si="24"/>
        <v>8.0243941582410514</v>
      </c>
      <c r="V89" s="66">
        <v>0</v>
      </c>
      <c r="W89" s="77">
        <f t="shared" si="25"/>
        <v>0</v>
      </c>
      <c r="X89" s="78">
        <v>0</v>
      </c>
      <c r="Y89" s="77">
        <f t="shared" si="26"/>
        <v>0</v>
      </c>
      <c r="Z89" s="78">
        <v>1</v>
      </c>
      <c r="AA89" s="77">
        <f t="shared" si="27"/>
        <v>4.0121970791205257</v>
      </c>
      <c r="AB89" s="66">
        <v>6</v>
      </c>
      <c r="AC89" s="77">
        <f t="shared" si="28"/>
        <v>24.073182474723158</v>
      </c>
      <c r="AD89" s="79"/>
      <c r="AE89" s="79"/>
      <c r="AF89" s="61"/>
      <c r="AG89" s="32" t="s">
        <v>261</v>
      </c>
      <c r="AH89" s="80">
        <v>24924</v>
      </c>
    </row>
    <row r="90" spans="1:34" ht="12.9" customHeight="1" x14ac:dyDescent="0.25">
      <c r="A90" s="70" t="s">
        <v>262</v>
      </c>
      <c r="B90" s="74">
        <f t="shared" si="30"/>
        <v>10</v>
      </c>
      <c r="C90" s="73">
        <f t="shared" si="29"/>
        <v>87.244808933868427</v>
      </c>
      <c r="D90" s="66">
        <v>2</v>
      </c>
      <c r="E90" s="77">
        <f t="shared" si="16"/>
        <v>17.448961786773687</v>
      </c>
      <c r="F90" s="66">
        <v>1</v>
      </c>
      <c r="G90" s="77">
        <f t="shared" si="17"/>
        <v>8.7244808933868434</v>
      </c>
      <c r="H90" s="66">
        <v>2</v>
      </c>
      <c r="I90" s="77">
        <f t="shared" si="18"/>
        <v>17.448961786773687</v>
      </c>
      <c r="J90" s="66">
        <v>1</v>
      </c>
      <c r="K90" s="77">
        <f t="shared" si="19"/>
        <v>8.7244808933868434</v>
      </c>
      <c r="L90" s="66">
        <v>0</v>
      </c>
      <c r="M90" s="77">
        <f t="shared" si="20"/>
        <v>0</v>
      </c>
      <c r="N90" s="66">
        <v>1</v>
      </c>
      <c r="O90" s="77">
        <f t="shared" si="21"/>
        <v>8.7244808933868434</v>
      </c>
      <c r="P90" s="66">
        <v>0</v>
      </c>
      <c r="Q90" s="77">
        <f t="shared" si="22"/>
        <v>0</v>
      </c>
      <c r="R90" s="66">
        <v>0</v>
      </c>
      <c r="S90" s="77">
        <f t="shared" si="23"/>
        <v>0</v>
      </c>
      <c r="T90" s="66">
        <v>0</v>
      </c>
      <c r="U90" s="77">
        <f t="shared" si="24"/>
        <v>0</v>
      </c>
      <c r="V90" s="66">
        <v>1</v>
      </c>
      <c r="W90" s="77">
        <f t="shared" si="25"/>
        <v>8.7244808933868434</v>
      </c>
      <c r="X90" s="78">
        <v>0</v>
      </c>
      <c r="Y90" s="77">
        <f t="shared" si="26"/>
        <v>0</v>
      </c>
      <c r="Z90" s="78">
        <v>0</v>
      </c>
      <c r="AA90" s="77">
        <f t="shared" si="27"/>
        <v>0</v>
      </c>
      <c r="AB90" s="66">
        <v>2</v>
      </c>
      <c r="AC90" s="77">
        <f t="shared" si="28"/>
        <v>17.448961786773687</v>
      </c>
      <c r="AD90" s="79"/>
      <c r="AE90" s="79"/>
      <c r="AF90" s="61"/>
      <c r="AG90" s="32" t="s">
        <v>262</v>
      </c>
      <c r="AH90" s="80">
        <v>11462</v>
      </c>
    </row>
    <row r="91" spans="1:34" s="36" customFormat="1" ht="12.9" customHeight="1" x14ac:dyDescent="0.25">
      <c r="A91" s="72" t="s">
        <v>263</v>
      </c>
      <c r="B91" s="74">
        <f t="shared" si="30"/>
        <v>139</v>
      </c>
      <c r="C91" s="73">
        <f t="shared" si="29"/>
        <v>64.697504258864484</v>
      </c>
      <c r="D91" s="67">
        <v>36</v>
      </c>
      <c r="E91" s="73">
        <f t="shared" si="16"/>
        <v>16.756188153374978</v>
      </c>
      <c r="F91" s="67">
        <v>22</v>
      </c>
      <c r="G91" s="73">
        <f t="shared" si="17"/>
        <v>10.239892760395819</v>
      </c>
      <c r="H91" s="67">
        <v>10</v>
      </c>
      <c r="I91" s="73">
        <f t="shared" si="18"/>
        <v>4.654496709270826</v>
      </c>
      <c r="J91" s="67">
        <v>12</v>
      </c>
      <c r="K91" s="73">
        <f t="shared" si="19"/>
        <v>5.5853960511249916</v>
      </c>
      <c r="L91" s="67">
        <v>7</v>
      </c>
      <c r="M91" s="73">
        <f t="shared" si="20"/>
        <v>3.2581476964895786</v>
      </c>
      <c r="N91" s="67">
        <v>7</v>
      </c>
      <c r="O91" s="73">
        <f t="shared" si="21"/>
        <v>3.2581476964895786</v>
      </c>
      <c r="P91" s="67">
        <v>4</v>
      </c>
      <c r="Q91" s="73">
        <f t="shared" si="22"/>
        <v>1.8617986837083307</v>
      </c>
      <c r="R91" s="67">
        <v>5</v>
      </c>
      <c r="S91" s="73">
        <f t="shared" si="23"/>
        <v>2.327248354635413</v>
      </c>
      <c r="T91" s="67">
        <v>6</v>
      </c>
      <c r="U91" s="73">
        <f t="shared" si="24"/>
        <v>2.7926980255624958</v>
      </c>
      <c r="V91" s="67">
        <v>4</v>
      </c>
      <c r="W91" s="73">
        <f t="shared" si="25"/>
        <v>1.8617986837083307</v>
      </c>
      <c r="X91" s="75">
        <v>1</v>
      </c>
      <c r="Y91" s="73">
        <f t="shared" si="26"/>
        <v>0.46544967092708267</v>
      </c>
      <c r="Z91" s="75">
        <v>4</v>
      </c>
      <c r="AA91" s="73">
        <f t="shared" si="27"/>
        <v>1.8617986837083307</v>
      </c>
      <c r="AB91" s="67">
        <v>21</v>
      </c>
      <c r="AC91" s="73">
        <f t="shared" si="28"/>
        <v>9.7744430894687362</v>
      </c>
      <c r="AD91" s="64"/>
      <c r="AE91" s="64"/>
      <c r="AF91" s="61"/>
      <c r="AG91" s="36" t="s">
        <v>263</v>
      </c>
      <c r="AH91" s="42">
        <v>214846</v>
      </c>
    </row>
    <row r="92" spans="1:34" ht="12.9" customHeight="1" x14ac:dyDescent="0.25">
      <c r="A92" s="70" t="s">
        <v>263</v>
      </c>
      <c r="B92" s="74">
        <f t="shared" si="30"/>
        <v>44</v>
      </c>
      <c r="C92" s="73">
        <f t="shared" si="29"/>
        <v>88.806361764824601</v>
      </c>
      <c r="D92" s="66">
        <v>2</v>
      </c>
      <c r="E92" s="77">
        <f t="shared" si="16"/>
        <v>4.036652807492028</v>
      </c>
      <c r="F92" s="66">
        <v>9</v>
      </c>
      <c r="G92" s="77">
        <f t="shared" si="17"/>
        <v>18.164937633714125</v>
      </c>
      <c r="H92" s="66">
        <v>5</v>
      </c>
      <c r="I92" s="77">
        <f t="shared" si="18"/>
        <v>10.091632018730069</v>
      </c>
      <c r="J92" s="66">
        <v>6</v>
      </c>
      <c r="K92" s="77">
        <f t="shared" si="19"/>
        <v>12.109958422476083</v>
      </c>
      <c r="L92" s="66">
        <v>3</v>
      </c>
      <c r="M92" s="77">
        <f t="shared" si="20"/>
        <v>6.0549792112380416</v>
      </c>
      <c r="N92" s="66">
        <v>3</v>
      </c>
      <c r="O92" s="77">
        <f t="shared" si="21"/>
        <v>6.0549792112380416</v>
      </c>
      <c r="P92" s="66">
        <v>3</v>
      </c>
      <c r="Q92" s="77">
        <f t="shared" si="22"/>
        <v>6.0549792112380416</v>
      </c>
      <c r="R92" s="66">
        <v>2</v>
      </c>
      <c r="S92" s="77">
        <f t="shared" si="23"/>
        <v>4.036652807492028</v>
      </c>
      <c r="T92" s="66">
        <v>1</v>
      </c>
      <c r="U92" s="77">
        <f t="shared" si="24"/>
        <v>2.018326403746014</v>
      </c>
      <c r="V92" s="66">
        <v>2</v>
      </c>
      <c r="W92" s="77">
        <f t="shared" si="25"/>
        <v>4.036652807492028</v>
      </c>
      <c r="X92" s="78">
        <v>0</v>
      </c>
      <c r="Y92" s="77">
        <f t="shared" si="26"/>
        <v>0</v>
      </c>
      <c r="Z92" s="78">
        <v>2</v>
      </c>
      <c r="AA92" s="77">
        <f t="shared" si="27"/>
        <v>4.036652807492028</v>
      </c>
      <c r="AB92" s="66">
        <v>6</v>
      </c>
      <c r="AC92" s="77">
        <f t="shared" si="28"/>
        <v>12.109958422476083</v>
      </c>
      <c r="AD92" s="79"/>
      <c r="AE92" s="79"/>
      <c r="AF92" s="61"/>
      <c r="AG92" s="32" t="s">
        <v>185</v>
      </c>
      <c r="AH92" s="80">
        <v>49546</v>
      </c>
    </row>
    <row r="93" spans="1:34" ht="12.9" customHeight="1" x14ac:dyDescent="0.25">
      <c r="A93" s="70" t="s">
        <v>264</v>
      </c>
      <c r="B93" s="74">
        <f t="shared" si="30"/>
        <v>39</v>
      </c>
      <c r="C93" s="73">
        <f t="shared" si="29"/>
        <v>56.193536302465318</v>
      </c>
      <c r="D93" s="66">
        <v>12</v>
      </c>
      <c r="E93" s="77">
        <f t="shared" si="16"/>
        <v>17.290318862297017</v>
      </c>
      <c r="F93" s="66">
        <v>7</v>
      </c>
      <c r="G93" s="77">
        <f t="shared" si="17"/>
        <v>10.086019336339927</v>
      </c>
      <c r="H93" s="66">
        <v>1</v>
      </c>
      <c r="I93" s="77">
        <f t="shared" si="18"/>
        <v>1.4408599051914182</v>
      </c>
      <c r="J93" s="66">
        <v>1</v>
      </c>
      <c r="K93" s="77">
        <f t="shared" si="19"/>
        <v>1.4408599051914182</v>
      </c>
      <c r="L93" s="66">
        <v>3</v>
      </c>
      <c r="M93" s="77">
        <f t="shared" si="20"/>
        <v>4.3225797155742542</v>
      </c>
      <c r="N93" s="66">
        <v>1</v>
      </c>
      <c r="O93" s="77">
        <f t="shared" si="21"/>
        <v>1.4408599051914182</v>
      </c>
      <c r="P93" s="66">
        <v>0</v>
      </c>
      <c r="Q93" s="77">
        <f t="shared" si="22"/>
        <v>0</v>
      </c>
      <c r="R93" s="66">
        <v>2</v>
      </c>
      <c r="S93" s="77">
        <f t="shared" si="23"/>
        <v>2.8817198103828363</v>
      </c>
      <c r="T93" s="66">
        <v>1</v>
      </c>
      <c r="U93" s="77">
        <f t="shared" si="24"/>
        <v>1.4408599051914182</v>
      </c>
      <c r="V93" s="66">
        <v>1</v>
      </c>
      <c r="W93" s="77">
        <f t="shared" si="25"/>
        <v>1.4408599051914182</v>
      </c>
      <c r="X93" s="78">
        <v>0</v>
      </c>
      <c r="Y93" s="77">
        <f t="shared" si="26"/>
        <v>0</v>
      </c>
      <c r="Z93" s="78">
        <v>1</v>
      </c>
      <c r="AA93" s="77">
        <f t="shared" si="27"/>
        <v>1.4408599051914182</v>
      </c>
      <c r="AB93" s="66">
        <v>9</v>
      </c>
      <c r="AC93" s="77">
        <f t="shared" si="28"/>
        <v>12.967739146722764</v>
      </c>
      <c r="AD93" s="79"/>
      <c r="AE93" s="79"/>
      <c r="AF93" s="61"/>
      <c r="AG93" s="32" t="s">
        <v>264</v>
      </c>
      <c r="AH93" s="80">
        <v>69403</v>
      </c>
    </row>
    <row r="94" spans="1:34" ht="12.9" customHeight="1" x14ac:dyDescent="0.25">
      <c r="A94" s="70" t="s">
        <v>265</v>
      </c>
      <c r="B94" s="74">
        <f t="shared" si="30"/>
        <v>22</v>
      </c>
      <c r="C94" s="73">
        <f t="shared" si="29"/>
        <v>72.516316171138513</v>
      </c>
      <c r="D94" s="66">
        <v>12</v>
      </c>
      <c r="E94" s="77">
        <f t="shared" si="16"/>
        <v>39.554354275166453</v>
      </c>
      <c r="F94" s="66">
        <v>2</v>
      </c>
      <c r="G94" s="77">
        <f t="shared" si="17"/>
        <v>6.5923923791944086</v>
      </c>
      <c r="H94" s="66">
        <v>2</v>
      </c>
      <c r="I94" s="77">
        <f t="shared" si="18"/>
        <v>6.5923923791944086</v>
      </c>
      <c r="J94" s="66">
        <v>0</v>
      </c>
      <c r="K94" s="77">
        <f t="shared" si="19"/>
        <v>0</v>
      </c>
      <c r="L94" s="66">
        <v>1</v>
      </c>
      <c r="M94" s="77">
        <f t="shared" si="20"/>
        <v>3.2961961895972043</v>
      </c>
      <c r="N94" s="66">
        <v>1</v>
      </c>
      <c r="O94" s="77">
        <f t="shared" si="21"/>
        <v>3.2961961895972043</v>
      </c>
      <c r="P94" s="66">
        <v>0</v>
      </c>
      <c r="Q94" s="77">
        <f t="shared" si="22"/>
        <v>0</v>
      </c>
      <c r="R94" s="66">
        <v>0</v>
      </c>
      <c r="S94" s="77">
        <f t="shared" si="23"/>
        <v>0</v>
      </c>
      <c r="T94" s="66">
        <v>2</v>
      </c>
      <c r="U94" s="77">
        <f t="shared" si="24"/>
        <v>6.5923923791944086</v>
      </c>
      <c r="V94" s="66">
        <v>0</v>
      </c>
      <c r="W94" s="77">
        <f t="shared" si="25"/>
        <v>0</v>
      </c>
      <c r="X94" s="78">
        <v>1</v>
      </c>
      <c r="Y94" s="77">
        <f t="shared" si="26"/>
        <v>3.2961961895972043</v>
      </c>
      <c r="Z94" s="78">
        <v>0</v>
      </c>
      <c r="AA94" s="77">
        <f t="shared" si="27"/>
        <v>0</v>
      </c>
      <c r="AB94" s="66">
        <v>1</v>
      </c>
      <c r="AC94" s="77">
        <f t="shared" si="28"/>
        <v>3.2961961895972043</v>
      </c>
      <c r="AD94" s="79"/>
      <c r="AE94" s="79"/>
      <c r="AF94" s="61"/>
      <c r="AG94" s="32" t="s">
        <v>265</v>
      </c>
      <c r="AH94" s="80">
        <v>30338</v>
      </c>
    </row>
    <row r="95" spans="1:34" ht="12.9" customHeight="1" x14ac:dyDescent="0.25">
      <c r="A95" s="70" t="s">
        <v>266</v>
      </c>
      <c r="B95" s="74">
        <f t="shared" si="30"/>
        <v>7</v>
      </c>
      <c r="C95" s="73">
        <f t="shared" si="29"/>
        <v>36.21314019658562</v>
      </c>
      <c r="D95" s="66">
        <v>1</v>
      </c>
      <c r="E95" s="77">
        <f t="shared" si="16"/>
        <v>5.173305742369374</v>
      </c>
      <c r="F95" s="66">
        <v>1</v>
      </c>
      <c r="G95" s="77">
        <f t="shared" si="17"/>
        <v>5.173305742369374</v>
      </c>
      <c r="H95" s="66">
        <v>0</v>
      </c>
      <c r="I95" s="77">
        <f t="shared" si="18"/>
        <v>0</v>
      </c>
      <c r="J95" s="66">
        <v>4</v>
      </c>
      <c r="K95" s="77">
        <f t="shared" si="19"/>
        <v>20.693222969477496</v>
      </c>
      <c r="L95" s="66">
        <v>0</v>
      </c>
      <c r="M95" s="77">
        <f t="shared" si="20"/>
        <v>0</v>
      </c>
      <c r="N95" s="66">
        <v>0</v>
      </c>
      <c r="O95" s="77">
        <f t="shared" si="21"/>
        <v>0</v>
      </c>
      <c r="P95" s="66">
        <v>0</v>
      </c>
      <c r="Q95" s="77">
        <f t="shared" si="22"/>
        <v>0</v>
      </c>
      <c r="R95" s="66">
        <v>0</v>
      </c>
      <c r="S95" s="77">
        <f t="shared" si="23"/>
        <v>0</v>
      </c>
      <c r="T95" s="66">
        <v>1</v>
      </c>
      <c r="U95" s="77">
        <f t="shared" si="24"/>
        <v>5.173305742369374</v>
      </c>
      <c r="V95" s="66">
        <v>0</v>
      </c>
      <c r="W95" s="77">
        <f t="shared" si="25"/>
        <v>0</v>
      </c>
      <c r="X95" s="78">
        <v>0</v>
      </c>
      <c r="Y95" s="77">
        <f t="shared" si="26"/>
        <v>0</v>
      </c>
      <c r="Z95" s="78">
        <v>0</v>
      </c>
      <c r="AA95" s="77">
        <f t="shared" si="27"/>
        <v>0</v>
      </c>
      <c r="AB95" s="66">
        <v>0</v>
      </c>
      <c r="AC95" s="77">
        <f t="shared" si="28"/>
        <v>0</v>
      </c>
      <c r="AD95" s="79"/>
      <c r="AE95" s="79"/>
      <c r="AF95" s="61"/>
      <c r="AG95" s="32" t="s">
        <v>266</v>
      </c>
      <c r="AH95" s="80">
        <v>19330</v>
      </c>
    </row>
    <row r="96" spans="1:34" ht="12.9" customHeight="1" x14ac:dyDescent="0.25">
      <c r="A96" s="70" t="s">
        <v>267</v>
      </c>
      <c r="B96" s="74">
        <f t="shared" si="30"/>
        <v>14</v>
      </c>
      <c r="C96" s="73">
        <f t="shared" si="29"/>
        <v>67.297985867422966</v>
      </c>
      <c r="D96" s="66">
        <v>5</v>
      </c>
      <c r="E96" s="77">
        <f t="shared" si="16"/>
        <v>24.034994952651061</v>
      </c>
      <c r="F96" s="66">
        <v>1</v>
      </c>
      <c r="G96" s="77">
        <f t="shared" si="17"/>
        <v>4.8069989905302117</v>
      </c>
      <c r="H96" s="66">
        <v>0</v>
      </c>
      <c r="I96" s="77">
        <f t="shared" si="18"/>
        <v>0</v>
      </c>
      <c r="J96" s="66">
        <v>1</v>
      </c>
      <c r="K96" s="77">
        <f t="shared" si="19"/>
        <v>4.8069989905302117</v>
      </c>
      <c r="L96" s="66">
        <v>0</v>
      </c>
      <c r="M96" s="77">
        <f t="shared" si="20"/>
        <v>0</v>
      </c>
      <c r="N96" s="66">
        <v>0</v>
      </c>
      <c r="O96" s="77">
        <f t="shared" si="21"/>
        <v>0</v>
      </c>
      <c r="P96" s="66">
        <v>1</v>
      </c>
      <c r="Q96" s="77">
        <f t="shared" si="22"/>
        <v>4.8069989905302117</v>
      </c>
      <c r="R96" s="66">
        <v>0</v>
      </c>
      <c r="S96" s="77">
        <f t="shared" si="23"/>
        <v>0</v>
      </c>
      <c r="T96" s="66">
        <v>1</v>
      </c>
      <c r="U96" s="77">
        <f t="shared" si="24"/>
        <v>4.8069989905302117</v>
      </c>
      <c r="V96" s="66">
        <v>1</v>
      </c>
      <c r="W96" s="77">
        <f t="shared" si="25"/>
        <v>4.8069989905302117</v>
      </c>
      <c r="X96" s="78">
        <v>0</v>
      </c>
      <c r="Y96" s="77">
        <f t="shared" si="26"/>
        <v>0</v>
      </c>
      <c r="Z96" s="78">
        <v>1</v>
      </c>
      <c r="AA96" s="77">
        <f t="shared" si="27"/>
        <v>4.8069989905302117</v>
      </c>
      <c r="AB96" s="66">
        <v>3</v>
      </c>
      <c r="AC96" s="77">
        <f t="shared" si="28"/>
        <v>14.420996971590636</v>
      </c>
      <c r="AD96" s="79"/>
      <c r="AE96" s="79"/>
      <c r="AF96" s="61"/>
      <c r="AG96" s="32" t="s">
        <v>267</v>
      </c>
      <c r="AH96" s="80">
        <v>20803</v>
      </c>
    </row>
    <row r="97" spans="1:34" ht="12.9" customHeight="1" x14ac:dyDescent="0.25">
      <c r="A97" s="70" t="s">
        <v>268</v>
      </c>
      <c r="B97" s="74">
        <f t="shared" si="30"/>
        <v>13</v>
      </c>
      <c r="C97" s="73">
        <f t="shared" si="29"/>
        <v>51.12876583025249</v>
      </c>
      <c r="D97" s="66">
        <v>4</v>
      </c>
      <c r="E97" s="77">
        <f t="shared" si="16"/>
        <v>15.731927947769998</v>
      </c>
      <c r="F97" s="66">
        <v>2</v>
      </c>
      <c r="G97" s="77">
        <f t="shared" si="17"/>
        <v>7.8659639738849991</v>
      </c>
      <c r="H97" s="66">
        <v>2</v>
      </c>
      <c r="I97" s="77">
        <f t="shared" si="18"/>
        <v>7.8659639738849991</v>
      </c>
      <c r="J97" s="66">
        <v>0</v>
      </c>
      <c r="K97" s="77">
        <f t="shared" si="19"/>
        <v>0</v>
      </c>
      <c r="L97" s="66">
        <v>0</v>
      </c>
      <c r="M97" s="77">
        <f t="shared" si="20"/>
        <v>0</v>
      </c>
      <c r="N97" s="66">
        <v>2</v>
      </c>
      <c r="O97" s="77">
        <f t="shared" si="21"/>
        <v>7.8659639738849991</v>
      </c>
      <c r="P97" s="66">
        <v>0</v>
      </c>
      <c r="Q97" s="77">
        <f t="shared" si="22"/>
        <v>0</v>
      </c>
      <c r="R97" s="66">
        <v>1</v>
      </c>
      <c r="S97" s="77">
        <f t="shared" si="23"/>
        <v>3.9329819869424996</v>
      </c>
      <c r="T97" s="66">
        <v>0</v>
      </c>
      <c r="U97" s="77">
        <f t="shared" si="24"/>
        <v>0</v>
      </c>
      <c r="V97" s="66">
        <v>0</v>
      </c>
      <c r="W97" s="77">
        <f t="shared" si="25"/>
        <v>0</v>
      </c>
      <c r="X97" s="78">
        <v>0</v>
      </c>
      <c r="Y97" s="77">
        <f t="shared" si="26"/>
        <v>0</v>
      </c>
      <c r="Z97" s="78">
        <v>0</v>
      </c>
      <c r="AA97" s="77">
        <f t="shared" si="27"/>
        <v>0</v>
      </c>
      <c r="AB97" s="66">
        <v>2</v>
      </c>
      <c r="AC97" s="77">
        <f t="shared" si="28"/>
        <v>7.8659639738849991</v>
      </c>
      <c r="AD97" s="79"/>
      <c r="AE97" s="79"/>
      <c r="AF97" s="61"/>
      <c r="AG97" s="32" t="s">
        <v>268</v>
      </c>
      <c r="AH97" s="80">
        <v>25426</v>
      </c>
    </row>
    <row r="98" spans="1:34" ht="12.9" customHeight="1" x14ac:dyDescent="0.25">
      <c r="A98" s="58" t="s">
        <v>269</v>
      </c>
      <c r="B98" s="81">
        <f t="shared" si="30"/>
        <v>162</v>
      </c>
      <c r="C98" s="82">
        <v>0</v>
      </c>
      <c r="D98" s="68">
        <v>23</v>
      </c>
      <c r="E98" s="82">
        <v>0</v>
      </c>
      <c r="F98" s="68">
        <v>56</v>
      </c>
      <c r="G98" s="82">
        <v>0</v>
      </c>
      <c r="H98" s="68">
        <v>16</v>
      </c>
      <c r="I98" s="82">
        <v>0</v>
      </c>
      <c r="J98" s="68">
        <v>19</v>
      </c>
      <c r="K98" s="82">
        <v>0</v>
      </c>
      <c r="L98" s="68">
        <v>3</v>
      </c>
      <c r="M98" s="82">
        <v>0</v>
      </c>
      <c r="N98" s="68">
        <v>2</v>
      </c>
      <c r="O98" s="82">
        <v>0</v>
      </c>
      <c r="P98" s="68">
        <v>3</v>
      </c>
      <c r="Q98" s="82">
        <v>0</v>
      </c>
      <c r="R98" s="68">
        <v>2</v>
      </c>
      <c r="S98" s="82">
        <v>0</v>
      </c>
      <c r="T98" s="68">
        <v>1</v>
      </c>
      <c r="U98" s="82">
        <v>0</v>
      </c>
      <c r="V98" s="68"/>
      <c r="W98" s="82">
        <v>0</v>
      </c>
      <c r="X98" s="69">
        <v>3</v>
      </c>
      <c r="Y98" s="82">
        <v>0</v>
      </c>
      <c r="Z98" s="69">
        <v>7</v>
      </c>
      <c r="AA98" s="82">
        <v>0</v>
      </c>
      <c r="AB98" s="68">
        <v>27</v>
      </c>
      <c r="AC98" s="82">
        <v>0</v>
      </c>
      <c r="AD98" s="79"/>
      <c r="AE98" s="79"/>
      <c r="AF98" s="65"/>
      <c r="AH98" s="80"/>
    </row>
    <row r="99" spans="1:34" ht="17.25" customHeight="1" x14ac:dyDescent="0.25">
      <c r="A99" s="83"/>
      <c r="B99" s="74"/>
      <c r="C99" s="72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0"/>
    </row>
    <row r="100" spans="1:34" ht="12.9" customHeight="1" x14ac:dyDescent="0.2">
      <c r="A100" s="31" t="s">
        <v>275</v>
      </c>
    </row>
    <row r="101" spans="1:34" ht="12.9" customHeight="1" x14ac:dyDescent="0.2"/>
    <row r="104" spans="1:34" x14ac:dyDescent="0.2">
      <c r="B104" s="42"/>
      <c r="C104" s="42"/>
      <c r="D104" s="38"/>
      <c r="E104" s="38"/>
      <c r="F104" s="38"/>
      <c r="G104" s="38"/>
      <c r="H104" s="38"/>
      <c r="I104" s="38"/>
      <c r="J104" s="38"/>
      <c r="K104" s="38"/>
      <c r="L104" s="38"/>
      <c r="M104" s="38"/>
    </row>
    <row r="105" spans="1:34" x14ac:dyDescent="0.2">
      <c r="B105" s="42"/>
      <c r="C105" s="42"/>
      <c r="D105" s="38"/>
      <c r="E105" s="38"/>
      <c r="F105" s="38"/>
      <c r="G105" s="38"/>
      <c r="H105" s="38"/>
      <c r="I105" s="38"/>
      <c r="J105" s="38"/>
      <c r="K105" s="38"/>
      <c r="L105" s="38"/>
      <c r="M105" s="38"/>
    </row>
    <row r="106" spans="1:34" x14ac:dyDescent="0.2">
      <c r="B106" s="42"/>
      <c r="C106" s="42"/>
      <c r="D106" s="38"/>
      <c r="E106" s="38"/>
      <c r="F106" s="38"/>
      <c r="G106" s="38"/>
      <c r="H106" s="38"/>
      <c r="I106" s="38"/>
      <c r="J106" s="38"/>
      <c r="K106" s="38"/>
      <c r="L106" s="38"/>
      <c r="M106" s="38"/>
    </row>
    <row r="107" spans="1:34" x14ac:dyDescent="0.2">
      <c r="B107" s="42"/>
      <c r="C107" s="42"/>
      <c r="D107" s="38"/>
      <c r="E107" s="38"/>
      <c r="F107" s="38"/>
      <c r="G107" s="38"/>
      <c r="H107" s="38"/>
      <c r="I107" s="38"/>
      <c r="J107" s="38"/>
      <c r="K107" s="38"/>
      <c r="L107" s="38"/>
      <c r="M107" s="38"/>
    </row>
    <row r="108" spans="1:34" x14ac:dyDescent="0.2"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</row>
    <row r="109" spans="1:34" x14ac:dyDescent="0.2">
      <c r="B109" s="42"/>
      <c r="C109" s="42"/>
      <c r="D109" s="38"/>
      <c r="E109" s="38"/>
      <c r="F109" s="38"/>
      <c r="G109" s="38"/>
      <c r="H109" s="38"/>
      <c r="I109" s="38"/>
      <c r="J109" s="38"/>
      <c r="K109" s="38"/>
      <c r="L109" s="38"/>
      <c r="M109" s="38"/>
    </row>
    <row r="110" spans="1:34" x14ac:dyDescent="0.2"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</row>
    <row r="111" spans="1:34" x14ac:dyDescent="0.2">
      <c r="B111" s="42"/>
      <c r="C111" s="42"/>
      <c r="D111" s="38"/>
      <c r="E111" s="38"/>
      <c r="F111" s="38"/>
      <c r="G111" s="38"/>
      <c r="H111" s="38"/>
      <c r="I111" s="38"/>
      <c r="J111" s="38"/>
      <c r="K111" s="38"/>
      <c r="L111" s="38"/>
      <c r="M111" s="38"/>
    </row>
    <row r="112" spans="1:34" x14ac:dyDescent="0.2">
      <c r="B112" s="42"/>
      <c r="C112" s="42"/>
      <c r="D112" s="38"/>
      <c r="E112" s="38"/>
      <c r="F112" s="38"/>
      <c r="G112" s="38"/>
      <c r="H112" s="38"/>
      <c r="I112" s="38"/>
      <c r="J112" s="38"/>
      <c r="K112" s="38"/>
      <c r="L112" s="38"/>
      <c r="M112" s="38"/>
    </row>
    <row r="113" spans="2:13" x14ac:dyDescent="0.2">
      <c r="B113" s="42"/>
      <c r="C113" s="42"/>
      <c r="D113" s="38"/>
      <c r="E113" s="38"/>
      <c r="F113" s="38"/>
      <c r="G113" s="38"/>
      <c r="H113" s="38"/>
      <c r="I113" s="38"/>
      <c r="J113" s="38"/>
      <c r="K113" s="38"/>
      <c r="L113" s="38"/>
      <c r="M113" s="38"/>
    </row>
    <row r="114" spans="2:13" x14ac:dyDescent="0.2">
      <c r="B114" s="42"/>
      <c r="C114" s="42"/>
      <c r="D114" s="38"/>
      <c r="E114" s="38"/>
      <c r="F114" s="38"/>
      <c r="G114" s="38"/>
      <c r="H114" s="38"/>
      <c r="I114" s="38"/>
      <c r="J114" s="38"/>
      <c r="K114" s="38"/>
      <c r="L114" s="38"/>
      <c r="M114" s="38"/>
    </row>
    <row r="115" spans="2:13" x14ac:dyDescent="0.2">
      <c r="B115" s="42"/>
      <c r="C115" s="42"/>
      <c r="D115" s="38"/>
      <c r="E115" s="38"/>
      <c r="F115" s="38"/>
      <c r="G115" s="38"/>
      <c r="H115" s="38"/>
      <c r="I115" s="38"/>
      <c r="J115" s="38"/>
      <c r="K115" s="38"/>
      <c r="L115" s="38"/>
      <c r="M115" s="38"/>
    </row>
    <row r="116" spans="2:13" x14ac:dyDescent="0.2">
      <c r="B116" s="42"/>
      <c r="C116" s="42"/>
      <c r="D116" s="38"/>
      <c r="E116" s="38"/>
      <c r="F116" s="38"/>
      <c r="G116" s="38"/>
      <c r="H116" s="38"/>
      <c r="I116" s="38"/>
      <c r="J116" s="38"/>
      <c r="K116" s="38"/>
      <c r="L116" s="38"/>
      <c r="M116" s="38"/>
    </row>
    <row r="117" spans="2:13" x14ac:dyDescent="0.2">
      <c r="B117" s="42"/>
      <c r="C117" s="42"/>
      <c r="D117" s="38"/>
      <c r="E117" s="38"/>
      <c r="F117" s="38"/>
      <c r="G117" s="38"/>
      <c r="H117" s="38"/>
      <c r="I117" s="38"/>
      <c r="J117" s="38"/>
      <c r="K117" s="38"/>
      <c r="L117" s="38"/>
      <c r="M117" s="38"/>
    </row>
    <row r="118" spans="2:13" x14ac:dyDescent="0.2">
      <c r="B118" s="42"/>
      <c r="C118" s="42"/>
      <c r="D118" s="38"/>
      <c r="E118" s="38"/>
      <c r="F118" s="38"/>
      <c r="G118" s="38"/>
      <c r="H118" s="38"/>
      <c r="I118" s="38"/>
      <c r="J118" s="38"/>
      <c r="K118" s="38"/>
      <c r="L118" s="38"/>
      <c r="M118" s="38"/>
    </row>
    <row r="119" spans="2:13" x14ac:dyDescent="0.2">
      <c r="B119" s="42"/>
      <c r="C119" s="42"/>
      <c r="D119" s="38"/>
      <c r="E119" s="38"/>
      <c r="F119" s="38"/>
      <c r="G119" s="38"/>
      <c r="H119" s="38"/>
      <c r="I119" s="38"/>
      <c r="J119" s="38"/>
      <c r="K119" s="38"/>
      <c r="L119" s="38"/>
      <c r="M119" s="38"/>
    </row>
    <row r="120" spans="2:13" x14ac:dyDescent="0.2">
      <c r="B120" s="42"/>
      <c r="C120" s="42"/>
      <c r="D120" s="38"/>
      <c r="E120" s="38"/>
      <c r="F120" s="38"/>
      <c r="G120" s="38"/>
      <c r="H120" s="38"/>
      <c r="I120" s="38"/>
      <c r="J120" s="38"/>
      <c r="K120" s="38"/>
      <c r="L120" s="38"/>
      <c r="M120" s="38"/>
    </row>
    <row r="121" spans="2:13" x14ac:dyDescent="0.2">
      <c r="B121" s="42"/>
      <c r="C121" s="42"/>
      <c r="D121" s="38"/>
      <c r="E121" s="38"/>
      <c r="F121" s="38"/>
      <c r="G121" s="38"/>
      <c r="H121" s="38"/>
      <c r="I121" s="38"/>
      <c r="J121" s="38"/>
      <c r="K121" s="38"/>
      <c r="L121" s="38"/>
      <c r="M121" s="38"/>
    </row>
    <row r="122" spans="2:13" x14ac:dyDescent="0.2">
      <c r="B122" s="42"/>
      <c r="C122" s="42"/>
      <c r="D122" s="38"/>
      <c r="E122" s="38"/>
      <c r="F122" s="38"/>
      <c r="G122" s="38"/>
      <c r="H122" s="38"/>
      <c r="I122" s="38"/>
      <c r="J122" s="38"/>
      <c r="K122" s="38"/>
      <c r="L122" s="38"/>
      <c r="M122" s="38"/>
    </row>
    <row r="123" spans="2:13" x14ac:dyDescent="0.2">
      <c r="B123" s="42"/>
      <c r="C123" s="42"/>
      <c r="D123" s="38"/>
      <c r="E123" s="38"/>
      <c r="F123" s="38"/>
      <c r="G123" s="38"/>
      <c r="H123" s="38"/>
      <c r="I123" s="38"/>
      <c r="J123" s="38"/>
      <c r="K123" s="38"/>
      <c r="L123" s="38"/>
      <c r="M123" s="38"/>
    </row>
    <row r="124" spans="2:13" x14ac:dyDescent="0.2">
      <c r="B124" s="42"/>
      <c r="C124" s="42"/>
      <c r="D124" s="38"/>
      <c r="E124" s="38"/>
      <c r="F124" s="38"/>
      <c r="G124" s="38"/>
      <c r="H124" s="38"/>
      <c r="I124" s="38"/>
      <c r="J124" s="38"/>
      <c r="K124" s="38"/>
      <c r="L124" s="38"/>
      <c r="M124" s="38"/>
    </row>
    <row r="125" spans="2:13" x14ac:dyDescent="0.2">
      <c r="B125" s="42"/>
      <c r="C125" s="42"/>
      <c r="D125" s="38"/>
      <c r="E125" s="38"/>
      <c r="F125" s="38"/>
      <c r="G125" s="38"/>
      <c r="H125" s="38"/>
      <c r="I125" s="38"/>
      <c r="J125" s="38"/>
      <c r="K125" s="38"/>
      <c r="L125" s="38"/>
      <c r="M125" s="38"/>
    </row>
    <row r="126" spans="2:13" x14ac:dyDescent="0.2">
      <c r="B126" s="42"/>
      <c r="C126" s="42"/>
      <c r="D126" s="38"/>
      <c r="E126" s="38"/>
      <c r="F126" s="38"/>
      <c r="G126" s="38"/>
      <c r="H126" s="38"/>
      <c r="I126" s="38"/>
      <c r="J126" s="38"/>
      <c r="K126" s="38"/>
      <c r="L126" s="38"/>
      <c r="M126" s="38"/>
    </row>
    <row r="127" spans="2:13" x14ac:dyDescent="0.2">
      <c r="B127" s="42"/>
      <c r="C127" s="42"/>
      <c r="D127" s="38"/>
      <c r="E127" s="38"/>
      <c r="F127" s="38"/>
      <c r="G127" s="38"/>
      <c r="H127" s="38"/>
      <c r="I127" s="38"/>
      <c r="J127" s="38"/>
      <c r="K127" s="38"/>
      <c r="L127" s="38"/>
      <c r="M127" s="38"/>
    </row>
    <row r="128" spans="2:13" x14ac:dyDescent="0.2">
      <c r="B128" s="42"/>
      <c r="C128" s="42"/>
      <c r="D128" s="38"/>
      <c r="E128" s="38"/>
      <c r="F128" s="38"/>
      <c r="G128" s="38"/>
      <c r="H128" s="38"/>
      <c r="I128" s="38"/>
      <c r="J128" s="38"/>
      <c r="K128" s="38"/>
      <c r="L128" s="38"/>
      <c r="M128" s="38"/>
    </row>
    <row r="129" spans="2:13" x14ac:dyDescent="0.2">
      <c r="B129" s="42"/>
      <c r="C129" s="42"/>
      <c r="D129" s="38"/>
      <c r="E129" s="38"/>
      <c r="F129" s="38"/>
      <c r="G129" s="38"/>
      <c r="H129" s="38"/>
      <c r="I129" s="38"/>
      <c r="J129" s="38"/>
      <c r="K129" s="38"/>
      <c r="L129" s="38"/>
      <c r="M129" s="38"/>
    </row>
    <row r="130" spans="2:13" x14ac:dyDescent="0.2">
      <c r="B130" s="42"/>
      <c r="C130" s="42"/>
      <c r="D130" s="38"/>
      <c r="E130" s="38"/>
      <c r="F130" s="38"/>
      <c r="G130" s="38"/>
      <c r="H130" s="38"/>
      <c r="I130" s="38"/>
      <c r="J130" s="38"/>
      <c r="K130" s="38"/>
      <c r="L130" s="38"/>
      <c r="M130" s="38"/>
    </row>
    <row r="131" spans="2:13" x14ac:dyDescent="0.2">
      <c r="B131" s="42"/>
      <c r="C131" s="42"/>
      <c r="D131" s="38"/>
      <c r="E131" s="38"/>
      <c r="F131" s="38"/>
      <c r="G131" s="38"/>
      <c r="H131" s="38"/>
      <c r="I131" s="38"/>
      <c r="J131" s="38"/>
      <c r="K131" s="38"/>
      <c r="L131" s="38"/>
      <c r="M131" s="38"/>
    </row>
    <row r="132" spans="2:13" x14ac:dyDescent="0.2"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</row>
    <row r="133" spans="2:13" x14ac:dyDescent="0.2">
      <c r="B133" s="42"/>
      <c r="C133" s="42"/>
      <c r="D133" s="38"/>
      <c r="E133" s="38"/>
      <c r="F133" s="38"/>
      <c r="G133" s="38"/>
      <c r="H133" s="38"/>
      <c r="I133" s="38"/>
      <c r="J133" s="38"/>
      <c r="K133" s="38"/>
      <c r="L133" s="38"/>
      <c r="M133" s="38"/>
    </row>
    <row r="134" spans="2:13" x14ac:dyDescent="0.2">
      <c r="B134" s="42"/>
      <c r="C134" s="42"/>
      <c r="D134" s="38"/>
      <c r="E134" s="38"/>
      <c r="F134" s="38"/>
      <c r="G134" s="38"/>
      <c r="H134" s="38"/>
      <c r="I134" s="38"/>
      <c r="J134" s="38"/>
      <c r="K134" s="38"/>
      <c r="L134" s="38"/>
      <c r="M134" s="38"/>
    </row>
    <row r="135" spans="2:13" x14ac:dyDescent="0.2">
      <c r="B135" s="42"/>
      <c r="C135" s="42"/>
      <c r="D135" s="38"/>
      <c r="E135" s="38"/>
      <c r="F135" s="38"/>
      <c r="G135" s="38"/>
      <c r="H135" s="38"/>
      <c r="I135" s="38"/>
      <c r="J135" s="38"/>
      <c r="K135" s="38"/>
      <c r="L135" s="38"/>
      <c r="M135" s="38"/>
    </row>
    <row r="136" spans="2:13" x14ac:dyDescent="0.2">
      <c r="B136" s="42"/>
      <c r="C136" s="42"/>
      <c r="D136" s="38"/>
      <c r="E136" s="38"/>
      <c r="F136" s="38"/>
      <c r="G136" s="38"/>
      <c r="H136" s="38"/>
      <c r="I136" s="38"/>
      <c r="J136" s="38"/>
      <c r="K136" s="38"/>
      <c r="L136" s="38"/>
      <c r="M136" s="38"/>
    </row>
    <row r="137" spans="2:13" x14ac:dyDescent="0.2">
      <c r="B137" s="42"/>
      <c r="C137" s="42"/>
      <c r="D137" s="38"/>
      <c r="E137" s="38"/>
      <c r="F137" s="38"/>
      <c r="G137" s="38"/>
      <c r="H137" s="38"/>
      <c r="I137" s="38"/>
      <c r="J137" s="38"/>
      <c r="K137" s="38"/>
      <c r="L137" s="38"/>
      <c r="M137" s="38"/>
    </row>
    <row r="138" spans="2:13" x14ac:dyDescent="0.2">
      <c r="B138" s="42"/>
      <c r="C138" s="42"/>
      <c r="D138" s="38"/>
      <c r="E138" s="38"/>
      <c r="F138" s="38"/>
      <c r="G138" s="38"/>
      <c r="H138" s="38"/>
      <c r="I138" s="38"/>
      <c r="J138" s="38"/>
      <c r="K138" s="38"/>
      <c r="L138" s="38"/>
      <c r="M138" s="38"/>
    </row>
    <row r="139" spans="2:13" x14ac:dyDescent="0.2">
      <c r="B139" s="42"/>
      <c r="C139" s="42"/>
      <c r="D139" s="38"/>
      <c r="E139" s="38"/>
      <c r="F139" s="38"/>
      <c r="G139" s="38"/>
      <c r="H139" s="38"/>
      <c r="I139" s="38"/>
      <c r="J139" s="38"/>
      <c r="K139" s="38"/>
      <c r="L139" s="38"/>
      <c r="M139" s="38"/>
    </row>
    <row r="140" spans="2:13" x14ac:dyDescent="0.2">
      <c r="B140" s="42"/>
      <c r="C140" s="42"/>
      <c r="D140" s="38"/>
      <c r="E140" s="38"/>
      <c r="F140" s="38"/>
      <c r="G140" s="38"/>
      <c r="H140" s="38"/>
      <c r="I140" s="38"/>
      <c r="J140" s="38"/>
      <c r="K140" s="38"/>
      <c r="L140" s="38"/>
      <c r="M140" s="38"/>
    </row>
    <row r="141" spans="2:13" x14ac:dyDescent="0.2">
      <c r="B141" s="42"/>
      <c r="C141" s="42"/>
      <c r="D141" s="38"/>
      <c r="E141" s="38"/>
      <c r="F141" s="38"/>
      <c r="G141" s="38"/>
      <c r="H141" s="38"/>
      <c r="I141" s="38"/>
      <c r="J141" s="38"/>
      <c r="K141" s="38"/>
      <c r="L141" s="38"/>
      <c r="M141" s="38"/>
    </row>
    <row r="142" spans="2:13" x14ac:dyDescent="0.2">
      <c r="B142" s="42"/>
      <c r="C142" s="42"/>
      <c r="D142" s="38"/>
      <c r="E142" s="38"/>
      <c r="F142" s="38"/>
      <c r="G142" s="38"/>
      <c r="H142" s="38"/>
      <c r="I142" s="38"/>
      <c r="J142" s="38"/>
      <c r="K142" s="38"/>
      <c r="L142" s="38"/>
      <c r="M142" s="38"/>
    </row>
    <row r="143" spans="2:13" x14ac:dyDescent="0.2">
      <c r="B143" s="42"/>
      <c r="C143" s="42"/>
      <c r="D143" s="38"/>
      <c r="E143" s="38"/>
      <c r="F143" s="38"/>
      <c r="G143" s="38"/>
      <c r="H143" s="38"/>
      <c r="I143" s="38"/>
      <c r="J143" s="38"/>
      <c r="K143" s="38"/>
      <c r="L143" s="38"/>
      <c r="M143" s="38"/>
    </row>
    <row r="144" spans="2:13" x14ac:dyDescent="0.2">
      <c r="B144" s="42"/>
      <c r="C144" s="42"/>
      <c r="D144" s="38"/>
      <c r="E144" s="38"/>
      <c r="F144" s="38"/>
      <c r="G144" s="38"/>
      <c r="H144" s="38"/>
      <c r="I144" s="38"/>
      <c r="J144" s="38"/>
      <c r="K144" s="38"/>
      <c r="L144" s="38"/>
      <c r="M144" s="38"/>
    </row>
    <row r="145" spans="2:13" x14ac:dyDescent="0.2">
      <c r="B145" s="42"/>
      <c r="C145" s="42"/>
      <c r="D145" s="38"/>
      <c r="E145" s="38"/>
      <c r="F145" s="38"/>
      <c r="G145" s="38"/>
      <c r="H145" s="38"/>
      <c r="I145" s="38"/>
      <c r="J145" s="38"/>
      <c r="K145" s="38"/>
      <c r="L145" s="38"/>
      <c r="M145" s="38"/>
    </row>
    <row r="146" spans="2:13" x14ac:dyDescent="0.2">
      <c r="B146" s="42"/>
      <c r="C146" s="42"/>
      <c r="D146" s="38"/>
      <c r="E146" s="38"/>
      <c r="F146" s="38"/>
      <c r="G146" s="38"/>
      <c r="H146" s="38"/>
      <c r="I146" s="38"/>
      <c r="J146" s="38"/>
      <c r="K146" s="38"/>
      <c r="L146" s="38"/>
      <c r="M146" s="38"/>
    </row>
    <row r="147" spans="2:13" x14ac:dyDescent="0.2">
      <c r="B147" s="42"/>
      <c r="C147" s="42"/>
      <c r="D147" s="38"/>
      <c r="E147" s="38"/>
      <c r="F147" s="38"/>
      <c r="G147" s="38"/>
      <c r="H147" s="38"/>
      <c r="I147" s="38"/>
      <c r="J147" s="38"/>
      <c r="K147" s="38"/>
      <c r="L147" s="38"/>
      <c r="M147" s="38"/>
    </row>
    <row r="148" spans="2:13" x14ac:dyDescent="0.2">
      <c r="B148" s="42"/>
      <c r="C148" s="42"/>
      <c r="D148" s="38"/>
      <c r="E148" s="38"/>
      <c r="F148" s="38"/>
      <c r="G148" s="38"/>
      <c r="H148" s="38"/>
      <c r="I148" s="38"/>
      <c r="J148" s="38"/>
      <c r="K148" s="38"/>
      <c r="L148" s="38"/>
      <c r="M148" s="38"/>
    </row>
    <row r="149" spans="2:13" x14ac:dyDescent="0.2"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</row>
    <row r="150" spans="2:13" x14ac:dyDescent="0.2">
      <c r="B150" s="42"/>
      <c r="C150" s="42"/>
      <c r="D150" s="38"/>
      <c r="E150" s="38"/>
      <c r="F150" s="38"/>
      <c r="G150" s="38"/>
      <c r="H150" s="38"/>
      <c r="I150" s="38"/>
      <c r="J150" s="38"/>
      <c r="K150" s="38"/>
      <c r="L150" s="38"/>
      <c r="M150" s="38"/>
    </row>
    <row r="151" spans="2:13" x14ac:dyDescent="0.2">
      <c r="B151" s="42"/>
      <c r="C151" s="42"/>
      <c r="D151" s="38"/>
      <c r="E151" s="38"/>
      <c r="F151" s="38"/>
      <c r="G151" s="38"/>
      <c r="H151" s="38"/>
      <c r="I151" s="38"/>
      <c r="J151" s="38"/>
      <c r="K151" s="38"/>
      <c r="L151" s="38"/>
      <c r="M151" s="38"/>
    </row>
    <row r="152" spans="2:13" x14ac:dyDescent="0.2">
      <c r="B152" s="42"/>
      <c r="C152" s="42"/>
      <c r="D152" s="38"/>
      <c r="E152" s="38"/>
      <c r="F152" s="38"/>
      <c r="G152" s="38"/>
      <c r="H152" s="38"/>
      <c r="I152" s="38"/>
      <c r="J152" s="38"/>
      <c r="K152" s="38"/>
      <c r="L152" s="38"/>
      <c r="M152" s="38"/>
    </row>
    <row r="153" spans="2:13" x14ac:dyDescent="0.2">
      <c r="B153" s="42"/>
      <c r="C153" s="42"/>
      <c r="D153" s="38"/>
      <c r="E153" s="38"/>
      <c r="F153" s="38"/>
      <c r="G153" s="38"/>
      <c r="H153" s="38"/>
      <c r="I153" s="38"/>
      <c r="J153" s="38"/>
      <c r="K153" s="38"/>
      <c r="L153" s="38"/>
      <c r="M153" s="38"/>
    </row>
    <row r="154" spans="2:13" x14ac:dyDescent="0.2">
      <c r="B154" s="42"/>
      <c r="C154" s="42"/>
      <c r="D154" s="38"/>
      <c r="E154" s="38"/>
      <c r="F154" s="38"/>
      <c r="G154" s="38"/>
      <c r="H154" s="38"/>
      <c r="I154" s="38"/>
      <c r="J154" s="38"/>
      <c r="K154" s="38"/>
      <c r="L154" s="38"/>
      <c r="M154" s="38"/>
    </row>
    <row r="155" spans="2:13" x14ac:dyDescent="0.2">
      <c r="B155" s="42"/>
      <c r="C155" s="42"/>
      <c r="D155" s="38"/>
      <c r="E155" s="38"/>
      <c r="F155" s="38"/>
      <c r="G155" s="38"/>
      <c r="H155" s="38"/>
      <c r="I155" s="38"/>
      <c r="J155" s="38"/>
      <c r="K155" s="38"/>
      <c r="L155" s="38"/>
      <c r="M155" s="38"/>
    </row>
    <row r="156" spans="2:13" x14ac:dyDescent="0.2">
      <c r="B156" s="42"/>
      <c r="C156" s="42"/>
      <c r="D156" s="38"/>
      <c r="E156" s="38"/>
      <c r="F156" s="38"/>
      <c r="G156" s="38"/>
      <c r="H156" s="38"/>
      <c r="I156" s="38"/>
      <c r="J156" s="38"/>
      <c r="K156" s="38"/>
      <c r="L156" s="38"/>
      <c r="M156" s="38"/>
    </row>
    <row r="157" spans="2:13" x14ac:dyDescent="0.2">
      <c r="B157" s="42"/>
      <c r="C157" s="42"/>
      <c r="D157" s="38"/>
      <c r="E157" s="38"/>
      <c r="F157" s="38"/>
      <c r="G157" s="38"/>
      <c r="H157" s="38"/>
      <c r="I157" s="38"/>
      <c r="J157" s="38"/>
      <c r="K157" s="38"/>
      <c r="L157" s="38"/>
      <c r="M157" s="38"/>
    </row>
    <row r="158" spans="2:13" x14ac:dyDescent="0.2">
      <c r="B158" s="42"/>
      <c r="C158" s="42"/>
      <c r="D158" s="38"/>
      <c r="E158" s="38"/>
      <c r="F158" s="38"/>
      <c r="G158" s="38"/>
      <c r="H158" s="38"/>
      <c r="I158" s="38"/>
      <c r="J158" s="38"/>
      <c r="K158" s="38"/>
      <c r="L158" s="38"/>
      <c r="M158" s="38"/>
    </row>
    <row r="159" spans="2:13" x14ac:dyDescent="0.2"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</row>
    <row r="160" spans="2:13" x14ac:dyDescent="0.2">
      <c r="B160" s="42"/>
      <c r="C160" s="42"/>
      <c r="D160" s="38"/>
      <c r="E160" s="38"/>
      <c r="F160" s="38"/>
      <c r="G160" s="38"/>
      <c r="H160" s="38"/>
      <c r="I160" s="38"/>
      <c r="J160" s="38"/>
      <c r="K160" s="38"/>
      <c r="L160" s="38"/>
      <c r="M160" s="38"/>
    </row>
    <row r="161" spans="2:13" x14ac:dyDescent="0.2">
      <c r="B161" s="42"/>
      <c r="C161" s="42"/>
      <c r="D161" s="38"/>
      <c r="E161" s="38"/>
      <c r="F161" s="38"/>
      <c r="G161" s="38"/>
      <c r="H161" s="38"/>
      <c r="I161" s="38"/>
      <c r="J161" s="38"/>
      <c r="K161" s="38"/>
      <c r="L161" s="38"/>
      <c r="M161" s="38"/>
    </row>
    <row r="162" spans="2:13" x14ac:dyDescent="0.2">
      <c r="B162" s="42"/>
      <c r="C162" s="42"/>
      <c r="D162" s="38"/>
      <c r="E162" s="38"/>
      <c r="F162" s="38"/>
      <c r="G162" s="38"/>
      <c r="H162" s="38"/>
      <c r="I162" s="38"/>
      <c r="J162" s="38"/>
      <c r="K162" s="38"/>
      <c r="L162" s="38"/>
      <c r="M162" s="38"/>
    </row>
    <row r="163" spans="2:13" x14ac:dyDescent="0.2">
      <c r="B163" s="42"/>
      <c r="C163" s="42"/>
      <c r="D163" s="38"/>
      <c r="E163" s="38"/>
      <c r="F163" s="38"/>
      <c r="G163" s="38"/>
      <c r="H163" s="38"/>
      <c r="I163" s="38"/>
      <c r="J163" s="38"/>
      <c r="K163" s="38"/>
      <c r="L163" s="38"/>
      <c r="M163" s="38"/>
    </row>
    <row r="164" spans="2:13" x14ac:dyDescent="0.2">
      <c r="B164" s="42"/>
      <c r="C164" s="42"/>
      <c r="D164" s="38"/>
      <c r="E164" s="38"/>
      <c r="F164" s="38"/>
      <c r="G164" s="38"/>
      <c r="H164" s="38"/>
      <c r="I164" s="38"/>
      <c r="J164" s="38"/>
      <c r="K164" s="38"/>
      <c r="L164" s="38"/>
      <c r="M164" s="38"/>
    </row>
    <row r="165" spans="2:13" x14ac:dyDescent="0.2">
      <c r="B165" s="42"/>
      <c r="C165" s="42"/>
      <c r="D165" s="38"/>
      <c r="E165" s="38"/>
      <c r="F165" s="38"/>
      <c r="G165" s="38"/>
      <c r="H165" s="38"/>
      <c r="I165" s="38"/>
      <c r="J165" s="38"/>
      <c r="K165" s="38"/>
      <c r="L165" s="38"/>
      <c r="M165" s="38"/>
    </row>
    <row r="166" spans="2:13" x14ac:dyDescent="0.2">
      <c r="B166" s="42"/>
      <c r="C166" s="42"/>
      <c r="D166" s="38"/>
      <c r="E166" s="38"/>
      <c r="F166" s="38"/>
      <c r="G166" s="38"/>
      <c r="H166" s="38"/>
      <c r="I166" s="38"/>
      <c r="J166" s="38"/>
      <c r="K166" s="38"/>
      <c r="L166" s="38"/>
      <c r="M166" s="38"/>
    </row>
    <row r="167" spans="2:13" x14ac:dyDescent="0.2">
      <c r="B167" s="42"/>
      <c r="C167" s="42"/>
      <c r="D167" s="38"/>
      <c r="E167" s="38"/>
      <c r="F167" s="38"/>
      <c r="G167" s="38"/>
      <c r="H167" s="38"/>
      <c r="I167" s="38"/>
      <c r="J167" s="38"/>
      <c r="K167" s="38"/>
      <c r="L167" s="38"/>
      <c r="M167" s="38"/>
    </row>
    <row r="168" spans="2:13" x14ac:dyDescent="0.2">
      <c r="B168" s="42"/>
      <c r="C168" s="42"/>
      <c r="D168" s="38"/>
      <c r="E168" s="38"/>
      <c r="F168" s="38"/>
      <c r="G168" s="38"/>
      <c r="H168" s="38"/>
      <c r="I168" s="38"/>
      <c r="J168" s="38"/>
      <c r="K168" s="38"/>
      <c r="L168" s="38"/>
      <c r="M168" s="38"/>
    </row>
    <row r="169" spans="2:13" x14ac:dyDescent="0.2">
      <c r="B169" s="42"/>
      <c r="C169" s="42"/>
      <c r="D169" s="38"/>
      <c r="E169" s="38"/>
      <c r="F169" s="38"/>
      <c r="G169" s="38"/>
      <c r="H169" s="38"/>
      <c r="I169" s="38"/>
      <c r="J169" s="38"/>
      <c r="K169" s="38"/>
      <c r="L169" s="38"/>
      <c r="M169" s="38"/>
    </row>
    <row r="170" spans="2:13" x14ac:dyDescent="0.2">
      <c r="B170" s="42"/>
      <c r="C170" s="42"/>
      <c r="D170" s="38"/>
      <c r="E170" s="38"/>
      <c r="F170" s="38"/>
      <c r="G170" s="38"/>
      <c r="H170" s="38"/>
      <c r="I170" s="38"/>
      <c r="J170" s="38"/>
      <c r="K170" s="38"/>
      <c r="L170" s="38"/>
      <c r="M170" s="38"/>
    </row>
    <row r="171" spans="2:13" x14ac:dyDescent="0.2">
      <c r="B171" s="42"/>
      <c r="C171" s="42"/>
      <c r="D171" s="38"/>
      <c r="E171" s="38"/>
      <c r="F171" s="38"/>
      <c r="G171" s="38"/>
      <c r="H171" s="38"/>
      <c r="I171" s="38"/>
      <c r="J171" s="38"/>
      <c r="K171" s="38"/>
      <c r="L171" s="38"/>
      <c r="M171" s="38"/>
    </row>
    <row r="172" spans="2:13" x14ac:dyDescent="0.2"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</row>
    <row r="173" spans="2:13" x14ac:dyDescent="0.2">
      <c r="B173" s="42"/>
      <c r="C173" s="42"/>
      <c r="D173" s="38"/>
      <c r="E173" s="38"/>
      <c r="F173" s="38"/>
      <c r="G173" s="38"/>
      <c r="H173" s="38"/>
      <c r="I173" s="38"/>
      <c r="J173" s="38"/>
      <c r="K173" s="38"/>
      <c r="L173" s="38"/>
      <c r="M173" s="38"/>
    </row>
    <row r="174" spans="2:13" x14ac:dyDescent="0.2">
      <c r="B174" s="42"/>
      <c r="C174" s="42"/>
      <c r="D174" s="38"/>
      <c r="E174" s="38"/>
      <c r="F174" s="38"/>
      <c r="G174" s="38"/>
      <c r="H174" s="38"/>
      <c r="I174" s="38"/>
      <c r="J174" s="38"/>
      <c r="K174" s="38"/>
      <c r="L174" s="38"/>
      <c r="M174" s="38"/>
    </row>
    <row r="175" spans="2:13" x14ac:dyDescent="0.2">
      <c r="B175" s="42"/>
      <c r="C175" s="42"/>
      <c r="D175" s="38"/>
      <c r="E175" s="38"/>
      <c r="F175" s="38"/>
      <c r="G175" s="38"/>
      <c r="H175" s="38"/>
      <c r="I175" s="38"/>
      <c r="J175" s="38"/>
      <c r="K175" s="38"/>
      <c r="L175" s="38"/>
      <c r="M175" s="38"/>
    </row>
    <row r="176" spans="2:13" x14ac:dyDescent="0.2">
      <c r="B176" s="42"/>
      <c r="C176" s="42"/>
      <c r="D176" s="38"/>
      <c r="E176" s="38"/>
      <c r="F176" s="38"/>
      <c r="G176" s="38"/>
      <c r="H176" s="38"/>
      <c r="I176" s="38"/>
      <c r="J176" s="38"/>
      <c r="K176" s="38"/>
      <c r="L176" s="38"/>
      <c r="M176" s="38"/>
    </row>
    <row r="177" spans="2:13" x14ac:dyDescent="0.2">
      <c r="B177" s="42"/>
      <c r="C177" s="42"/>
      <c r="D177" s="38"/>
      <c r="E177" s="38"/>
      <c r="F177" s="38"/>
      <c r="G177" s="38"/>
      <c r="H177" s="38"/>
      <c r="I177" s="38"/>
      <c r="J177" s="38"/>
      <c r="K177" s="38"/>
      <c r="L177" s="38"/>
      <c r="M177" s="38"/>
    </row>
    <row r="178" spans="2:13" x14ac:dyDescent="0.2">
      <c r="B178" s="42"/>
      <c r="C178" s="42"/>
      <c r="D178" s="38"/>
      <c r="E178" s="38"/>
      <c r="F178" s="38"/>
      <c r="G178" s="38"/>
      <c r="H178" s="38"/>
      <c r="I178" s="38"/>
      <c r="J178" s="38"/>
      <c r="K178" s="38"/>
      <c r="L178" s="38"/>
      <c r="M178" s="38"/>
    </row>
    <row r="179" spans="2:13" x14ac:dyDescent="0.2">
      <c r="B179" s="42"/>
      <c r="C179" s="42"/>
      <c r="D179" s="38"/>
      <c r="E179" s="38"/>
      <c r="F179" s="38"/>
      <c r="G179" s="38"/>
      <c r="H179" s="38"/>
      <c r="I179" s="38"/>
      <c r="J179" s="38"/>
      <c r="K179" s="38"/>
      <c r="L179" s="38"/>
      <c r="M179" s="38"/>
    </row>
    <row r="180" spans="2:13" x14ac:dyDescent="0.2">
      <c r="B180" s="42"/>
      <c r="C180" s="42"/>
      <c r="D180" s="38"/>
      <c r="E180" s="38"/>
      <c r="F180" s="38"/>
      <c r="G180" s="38"/>
      <c r="H180" s="38"/>
      <c r="I180" s="38"/>
      <c r="J180" s="38"/>
      <c r="K180" s="38"/>
      <c r="L180" s="38"/>
      <c r="M180" s="38"/>
    </row>
    <row r="181" spans="2:13" x14ac:dyDescent="0.2">
      <c r="B181" s="42"/>
      <c r="C181" s="42"/>
      <c r="D181" s="38"/>
      <c r="E181" s="38"/>
      <c r="F181" s="38"/>
      <c r="G181" s="38"/>
      <c r="H181" s="38"/>
      <c r="I181" s="38"/>
      <c r="J181" s="38"/>
      <c r="K181" s="38"/>
      <c r="L181" s="38"/>
      <c r="M181" s="38"/>
    </row>
    <row r="182" spans="2:13" x14ac:dyDescent="0.2">
      <c r="B182" s="42"/>
      <c r="C182" s="42"/>
      <c r="D182" s="38"/>
      <c r="E182" s="38"/>
      <c r="F182" s="38"/>
      <c r="G182" s="38"/>
      <c r="H182" s="38"/>
      <c r="I182" s="38"/>
      <c r="J182" s="38"/>
      <c r="K182" s="38"/>
      <c r="L182" s="38"/>
      <c r="M182" s="38"/>
    </row>
    <row r="183" spans="2:13" x14ac:dyDescent="0.2">
      <c r="B183" s="42"/>
      <c r="C183" s="42"/>
      <c r="D183" s="38"/>
      <c r="E183" s="38"/>
      <c r="F183" s="38"/>
      <c r="G183" s="38"/>
      <c r="H183" s="38"/>
      <c r="I183" s="38"/>
      <c r="J183" s="38"/>
      <c r="K183" s="38"/>
      <c r="L183" s="38"/>
      <c r="M183" s="38"/>
    </row>
    <row r="184" spans="2:13" x14ac:dyDescent="0.2">
      <c r="B184" s="42"/>
      <c r="C184" s="42"/>
      <c r="D184" s="38"/>
      <c r="E184" s="38"/>
      <c r="F184" s="38"/>
      <c r="G184" s="38"/>
      <c r="H184" s="38"/>
      <c r="I184" s="38"/>
      <c r="J184" s="38"/>
      <c r="K184" s="38"/>
      <c r="L184" s="38"/>
      <c r="M184" s="38"/>
    </row>
    <row r="185" spans="2:13" x14ac:dyDescent="0.2"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</row>
    <row r="186" spans="2:13" x14ac:dyDescent="0.2">
      <c r="B186" s="42"/>
      <c r="C186" s="42"/>
      <c r="D186" s="38"/>
      <c r="E186" s="38"/>
      <c r="F186" s="38"/>
      <c r="G186" s="38"/>
      <c r="H186" s="38"/>
      <c r="I186" s="38"/>
      <c r="J186" s="38"/>
      <c r="K186" s="38"/>
      <c r="L186" s="38"/>
      <c r="M186" s="38"/>
    </row>
    <row r="187" spans="2:13" x14ac:dyDescent="0.2">
      <c r="B187" s="42"/>
      <c r="C187" s="42"/>
      <c r="D187" s="38"/>
      <c r="E187" s="38"/>
      <c r="F187" s="38"/>
      <c r="G187" s="38"/>
      <c r="H187" s="38"/>
      <c r="I187" s="38"/>
      <c r="J187" s="38"/>
      <c r="K187" s="38"/>
      <c r="L187" s="38"/>
      <c r="M187" s="38"/>
    </row>
    <row r="188" spans="2:13" x14ac:dyDescent="0.2">
      <c r="B188" s="42"/>
      <c r="C188" s="42"/>
      <c r="D188" s="38"/>
      <c r="E188" s="38"/>
      <c r="F188" s="38"/>
      <c r="G188" s="38"/>
      <c r="H188" s="38"/>
      <c r="I188" s="38"/>
      <c r="J188" s="38"/>
      <c r="K188" s="38"/>
      <c r="L188" s="38"/>
      <c r="M188" s="38"/>
    </row>
    <row r="189" spans="2:13" x14ac:dyDescent="0.2">
      <c r="B189" s="42"/>
      <c r="C189" s="42"/>
      <c r="D189" s="38"/>
      <c r="E189" s="38"/>
      <c r="F189" s="38"/>
      <c r="G189" s="38"/>
      <c r="H189" s="38"/>
      <c r="I189" s="38"/>
      <c r="J189" s="38"/>
      <c r="K189" s="38"/>
      <c r="L189" s="38"/>
      <c r="M189" s="38"/>
    </row>
    <row r="190" spans="2:13" x14ac:dyDescent="0.2">
      <c r="B190" s="42"/>
      <c r="C190" s="42"/>
      <c r="D190" s="38"/>
      <c r="E190" s="38"/>
      <c r="F190" s="38"/>
      <c r="G190" s="38"/>
      <c r="H190" s="38"/>
      <c r="I190" s="38"/>
      <c r="J190" s="38"/>
      <c r="K190" s="38"/>
      <c r="L190" s="38"/>
      <c r="M190" s="38"/>
    </row>
    <row r="191" spans="2:13" x14ac:dyDescent="0.2">
      <c r="B191" s="42"/>
      <c r="C191" s="42"/>
      <c r="D191" s="38"/>
      <c r="E191" s="38"/>
      <c r="F191" s="38"/>
      <c r="G191" s="38"/>
      <c r="H191" s="38"/>
      <c r="I191" s="38"/>
      <c r="J191" s="38"/>
      <c r="K191" s="38"/>
      <c r="L191" s="38"/>
      <c r="M191" s="38"/>
    </row>
    <row r="192" spans="2:13" x14ac:dyDescent="0.2">
      <c r="B192" s="42"/>
      <c r="C192" s="42"/>
      <c r="D192" s="38"/>
      <c r="E192" s="38"/>
      <c r="F192" s="38"/>
      <c r="G192" s="38"/>
      <c r="H192" s="38"/>
      <c r="I192" s="38"/>
      <c r="J192" s="38"/>
      <c r="K192" s="38"/>
      <c r="L192" s="38"/>
      <c r="M192" s="38"/>
    </row>
    <row r="193" spans="2:13" x14ac:dyDescent="0.2">
      <c r="B193" s="42"/>
      <c r="C193" s="42"/>
      <c r="D193" s="38"/>
      <c r="E193" s="38"/>
      <c r="F193" s="38"/>
      <c r="G193" s="38"/>
      <c r="H193" s="38"/>
      <c r="I193" s="38"/>
      <c r="J193" s="38"/>
      <c r="K193" s="38"/>
      <c r="L193" s="38"/>
      <c r="M193" s="38"/>
    </row>
    <row r="194" spans="2:13" x14ac:dyDescent="0.2">
      <c r="B194" s="42"/>
      <c r="C194" s="42"/>
      <c r="D194" s="38"/>
      <c r="E194" s="38"/>
      <c r="F194" s="38"/>
      <c r="G194" s="38"/>
      <c r="H194" s="38"/>
      <c r="I194" s="38"/>
      <c r="J194" s="38"/>
      <c r="K194" s="38"/>
      <c r="L194" s="38"/>
      <c r="M194" s="38"/>
    </row>
    <row r="195" spans="2:13" x14ac:dyDescent="0.2">
      <c r="B195" s="42"/>
      <c r="C195" s="42"/>
      <c r="D195" s="38"/>
      <c r="E195" s="38"/>
      <c r="F195" s="38"/>
      <c r="G195" s="38"/>
      <c r="H195" s="38"/>
      <c r="I195" s="38"/>
      <c r="J195" s="38"/>
      <c r="K195" s="38"/>
      <c r="L195" s="38"/>
      <c r="M195" s="38"/>
    </row>
    <row r="196" spans="2:13" x14ac:dyDescent="0.2">
      <c r="B196" s="42"/>
      <c r="C196" s="42"/>
      <c r="D196" s="38"/>
      <c r="E196" s="38"/>
      <c r="F196" s="38"/>
      <c r="G196" s="38"/>
      <c r="H196" s="38"/>
      <c r="I196" s="38"/>
      <c r="J196" s="38"/>
      <c r="K196" s="38"/>
      <c r="L196" s="38"/>
      <c r="M196" s="38"/>
    </row>
    <row r="197" spans="2:13" x14ac:dyDescent="0.2">
      <c r="B197" s="42"/>
      <c r="C197" s="42"/>
      <c r="D197" s="38"/>
      <c r="E197" s="38"/>
      <c r="F197" s="38"/>
      <c r="G197" s="38"/>
      <c r="H197" s="38"/>
      <c r="I197" s="38"/>
      <c r="J197" s="38"/>
      <c r="K197" s="38"/>
      <c r="L197" s="38"/>
      <c r="M197" s="38"/>
    </row>
    <row r="198" spans="2:13" x14ac:dyDescent="0.2">
      <c r="B198" s="42"/>
      <c r="C198" s="42"/>
      <c r="D198" s="38"/>
      <c r="E198" s="38"/>
      <c r="F198" s="38"/>
      <c r="G198" s="38"/>
      <c r="H198" s="38"/>
      <c r="I198" s="38"/>
      <c r="J198" s="38"/>
      <c r="K198" s="38"/>
      <c r="L198" s="38"/>
      <c r="M198" s="38"/>
    </row>
    <row r="199" spans="2:13" x14ac:dyDescent="0.2">
      <c r="B199" s="42"/>
      <c r="C199" s="42"/>
      <c r="D199" s="38"/>
      <c r="E199" s="38"/>
      <c r="F199" s="38"/>
      <c r="G199" s="38"/>
      <c r="H199" s="38"/>
      <c r="I199" s="38"/>
      <c r="J199" s="38"/>
      <c r="K199" s="38"/>
      <c r="L199" s="38"/>
      <c r="M199" s="38"/>
    </row>
    <row r="200" spans="2:13" x14ac:dyDescent="0.2">
      <c r="B200" s="42"/>
      <c r="C200" s="42"/>
      <c r="D200" s="38"/>
      <c r="E200" s="38"/>
      <c r="F200" s="38"/>
      <c r="G200" s="38"/>
      <c r="H200" s="38"/>
      <c r="I200" s="38"/>
      <c r="J200" s="38"/>
      <c r="K200" s="38"/>
      <c r="L200" s="38"/>
      <c r="M200" s="38"/>
    </row>
    <row r="201" spans="2:13" x14ac:dyDescent="0.2">
      <c r="B201" s="42"/>
      <c r="C201" s="42"/>
      <c r="D201" s="38"/>
      <c r="E201" s="38"/>
      <c r="F201" s="38"/>
      <c r="G201" s="38"/>
      <c r="H201" s="38"/>
      <c r="I201" s="38"/>
      <c r="J201" s="38"/>
      <c r="K201" s="38"/>
      <c r="L201" s="38"/>
      <c r="M201" s="38"/>
    </row>
    <row r="202" spans="2:13" x14ac:dyDescent="0.2">
      <c r="B202" s="42"/>
      <c r="C202" s="42"/>
      <c r="D202" s="38"/>
      <c r="E202" s="38"/>
      <c r="F202" s="38"/>
      <c r="G202" s="38"/>
      <c r="H202" s="38"/>
      <c r="I202" s="38"/>
      <c r="J202" s="38"/>
      <c r="K202" s="38"/>
      <c r="L202" s="38"/>
      <c r="M202" s="38"/>
    </row>
  </sheetData>
  <mergeCells count="19">
    <mergeCell ref="B5:AC5"/>
    <mergeCell ref="B6:C7"/>
    <mergeCell ref="D6:E7"/>
    <mergeCell ref="F6:G7"/>
    <mergeCell ref="H6:I7"/>
    <mergeCell ref="Z6:AA7"/>
    <mergeCell ref="AB6:AC7"/>
    <mergeCell ref="A1:Y1"/>
    <mergeCell ref="A2:Y2"/>
    <mergeCell ref="A3:Y3"/>
    <mergeCell ref="V6:W7"/>
    <mergeCell ref="X6:Y7"/>
    <mergeCell ref="J6:K7"/>
    <mergeCell ref="L6:M7"/>
    <mergeCell ref="N6:O7"/>
    <mergeCell ref="P6:Q7"/>
    <mergeCell ref="R6:S7"/>
    <mergeCell ref="T6:U7"/>
    <mergeCell ref="A5:A7"/>
  </mergeCells>
  <pageMargins left="0.21" right="0.36" top="0.21" bottom="0.17" header="0" footer="0"/>
  <pageSetup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Presentacion</vt:lpstr>
      <vt:lpstr>1.</vt:lpstr>
      <vt:lpstr>2.</vt:lpstr>
      <vt:lpstr>3.</vt:lpstr>
      <vt:lpstr>4.</vt:lpstr>
      <vt:lpstr>5.</vt:lpstr>
      <vt:lpstr>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</dc:creator>
  <cp:lastModifiedBy>Sandra Delgado Jiménez</cp:lastModifiedBy>
  <dcterms:created xsi:type="dcterms:W3CDTF">2020-12-09T16:35:31Z</dcterms:created>
  <dcterms:modified xsi:type="dcterms:W3CDTF">2023-12-15T19:36:57Z</dcterms:modified>
</cp:coreProperties>
</file>