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18\"/>
    </mc:Choice>
  </mc:AlternateContent>
  <xr:revisionPtr revIDLastSave="0" documentId="13_ncr:1_{A42CDE50-C87E-4C89-B29B-05FD21346F67}" xr6:coauthVersionLast="47" xr6:coauthVersionMax="47" xr10:uidLastSave="{00000000-0000-0000-0000-000000000000}"/>
  <bookViews>
    <workbookView xWindow="29565" yWindow="855" windowWidth="21195" windowHeight="13845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8" i="7" l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Y91" i="7"/>
  <c r="W91" i="7"/>
  <c r="U91" i="7"/>
  <c r="S91" i="7"/>
  <c r="Q91" i="7"/>
  <c r="O91" i="7"/>
  <c r="M91" i="7"/>
  <c r="K91" i="7"/>
  <c r="I91" i="7"/>
  <c r="G91" i="7"/>
  <c r="E91" i="7"/>
  <c r="B91" i="7"/>
  <c r="C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Y79" i="7"/>
  <c r="W79" i="7"/>
  <c r="U79" i="7"/>
  <c r="S79" i="7"/>
  <c r="Q79" i="7"/>
  <c r="O79" i="7"/>
  <c r="M79" i="7"/>
  <c r="K79" i="7"/>
  <c r="I79" i="7"/>
  <c r="G79" i="7"/>
  <c r="E79" i="7"/>
  <c r="B79" i="7"/>
  <c r="C79" i="7" s="1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C70" i="7"/>
  <c r="B70" i="7"/>
  <c r="Y69" i="7"/>
  <c r="W69" i="7"/>
  <c r="U69" i="7"/>
  <c r="S69" i="7"/>
  <c r="Q69" i="7"/>
  <c r="O69" i="7"/>
  <c r="M69" i="7"/>
  <c r="K69" i="7"/>
  <c r="I69" i="7"/>
  <c r="G69" i="7"/>
  <c r="E69" i="7"/>
  <c r="B69" i="7"/>
  <c r="C69" i="7" s="1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Y67" i="7"/>
  <c r="W67" i="7"/>
  <c r="U67" i="7"/>
  <c r="S67" i="7"/>
  <c r="Q67" i="7"/>
  <c r="O67" i="7"/>
  <c r="M67" i="7"/>
  <c r="K67" i="7"/>
  <c r="I67" i="7"/>
  <c r="G67" i="7"/>
  <c r="E67" i="7"/>
  <c r="B67" i="7"/>
  <c r="C67" i="7" s="1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Y56" i="7"/>
  <c r="W56" i="7"/>
  <c r="U56" i="7"/>
  <c r="S56" i="7"/>
  <c r="Q56" i="7"/>
  <c r="O56" i="7"/>
  <c r="M56" i="7"/>
  <c r="K56" i="7"/>
  <c r="I56" i="7"/>
  <c r="G56" i="7"/>
  <c r="E56" i="7"/>
  <c r="B56" i="7"/>
  <c r="C56" i="7" s="1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C53" i="7"/>
  <c r="B53" i="7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B51" i="7"/>
  <c r="C51" i="7" s="1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Y47" i="7"/>
  <c r="W47" i="7"/>
  <c r="U47" i="7"/>
  <c r="S47" i="7"/>
  <c r="Q47" i="7"/>
  <c r="O47" i="7"/>
  <c r="M47" i="7"/>
  <c r="K47" i="7"/>
  <c r="I47" i="7"/>
  <c r="G47" i="7"/>
  <c r="E47" i="7"/>
  <c r="B47" i="7"/>
  <c r="C47" i="7" s="1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Y43" i="7"/>
  <c r="W43" i="7"/>
  <c r="U43" i="7"/>
  <c r="S43" i="7"/>
  <c r="Q43" i="7"/>
  <c r="O43" i="7"/>
  <c r="M43" i="7"/>
  <c r="K43" i="7"/>
  <c r="I43" i="7"/>
  <c r="G43" i="7"/>
  <c r="E43" i="7"/>
  <c r="B43" i="7"/>
  <c r="C43" i="7" s="1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C38" i="7"/>
  <c r="B38" i="7"/>
  <c r="Y37" i="7"/>
  <c r="W37" i="7"/>
  <c r="U37" i="7"/>
  <c r="S37" i="7"/>
  <c r="Q37" i="7"/>
  <c r="O37" i="7"/>
  <c r="M37" i="7"/>
  <c r="K37" i="7"/>
  <c r="I37" i="7"/>
  <c r="G37" i="7"/>
  <c r="E37" i="7"/>
  <c r="B37" i="7"/>
  <c r="C37" i="7" s="1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Y31" i="7"/>
  <c r="W31" i="7"/>
  <c r="U31" i="7"/>
  <c r="S31" i="7"/>
  <c r="Q31" i="7"/>
  <c r="O31" i="7"/>
  <c r="M31" i="7"/>
  <c r="K31" i="7"/>
  <c r="I31" i="7"/>
  <c r="G31" i="7"/>
  <c r="E31" i="7"/>
  <c r="B31" i="7"/>
  <c r="C31" i="7" s="1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C24" i="7"/>
  <c r="B24" i="7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B21" i="7"/>
  <c r="C21" i="7" s="1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Y18" i="7"/>
  <c r="W18" i="7"/>
  <c r="U18" i="7"/>
  <c r="S18" i="7"/>
  <c r="Q18" i="7"/>
  <c r="O18" i="7"/>
  <c r="M18" i="7"/>
  <c r="K18" i="7"/>
  <c r="I18" i="7"/>
  <c r="G18" i="7"/>
  <c r="E18" i="7"/>
  <c r="C18" i="7"/>
  <c r="B18" i="7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Y12" i="7"/>
  <c r="W12" i="7"/>
  <c r="U12" i="7"/>
  <c r="S12" i="7"/>
  <c r="Q12" i="7"/>
  <c r="O12" i="7"/>
  <c r="M12" i="7"/>
  <c r="K12" i="7"/>
  <c r="I12" i="7"/>
  <c r="G12" i="7"/>
  <c r="E12" i="7"/>
  <c r="B12" i="7"/>
  <c r="C12" i="7" s="1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Y10" i="7"/>
  <c r="W10" i="7"/>
  <c r="U10" i="7"/>
  <c r="S10" i="7"/>
  <c r="Q10" i="7"/>
  <c r="O10" i="7"/>
  <c r="M10" i="7"/>
  <c r="K10" i="7"/>
  <c r="I10" i="7"/>
  <c r="G10" i="7"/>
  <c r="E10" i="7"/>
  <c r="B10" i="7"/>
  <c r="X9" i="7"/>
  <c r="Y9" i="7" s="1"/>
  <c r="V9" i="7"/>
  <c r="W9" i="7" s="1"/>
  <c r="T9" i="7"/>
  <c r="U9" i="7" s="1"/>
  <c r="S9" i="7"/>
  <c r="R9" i="7"/>
  <c r="Q9" i="7"/>
  <c r="P9" i="7"/>
  <c r="N9" i="7"/>
  <c r="O9" i="7" s="1"/>
  <c r="L9" i="7"/>
  <c r="M9" i="7" s="1"/>
  <c r="J9" i="7"/>
  <c r="K9" i="7" s="1"/>
  <c r="I9" i="7"/>
  <c r="H9" i="7"/>
  <c r="G9" i="7"/>
  <c r="F9" i="7"/>
  <c r="D9" i="7"/>
  <c r="E9" i="7" s="1"/>
  <c r="B9" i="7" l="1"/>
  <c r="C9" i="7" s="1"/>
  <c r="C10" i="7"/>
  <c r="B98" i="6" l="1"/>
  <c r="AA97" i="6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AA96" i="6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AA95" i="6"/>
  <c r="Y95" i="6"/>
  <c r="W95" i="6"/>
  <c r="U95" i="6"/>
  <c r="S95" i="6"/>
  <c r="Q95" i="6"/>
  <c r="O95" i="6"/>
  <c r="M95" i="6"/>
  <c r="K95" i="6"/>
  <c r="I95" i="6"/>
  <c r="G95" i="6"/>
  <c r="E95" i="6"/>
  <c r="B95" i="6"/>
  <c r="C95" i="6" s="1"/>
  <c r="AA94" i="6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AA93" i="6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AA92" i="6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AA91" i="6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AA90" i="6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AA89" i="6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AA88" i="6"/>
  <c r="Y88" i="6"/>
  <c r="W88" i="6"/>
  <c r="U88" i="6"/>
  <c r="S88" i="6"/>
  <c r="Q88" i="6"/>
  <c r="O88" i="6"/>
  <c r="M88" i="6"/>
  <c r="K88" i="6"/>
  <c r="I88" i="6"/>
  <c r="G88" i="6"/>
  <c r="E88" i="6"/>
  <c r="C88" i="6"/>
  <c r="B88" i="6"/>
  <c r="AA87" i="6"/>
  <c r="Y87" i="6"/>
  <c r="W87" i="6"/>
  <c r="U87" i="6"/>
  <c r="S87" i="6"/>
  <c r="Q87" i="6"/>
  <c r="O87" i="6"/>
  <c r="M87" i="6"/>
  <c r="K87" i="6"/>
  <c r="I87" i="6"/>
  <c r="G87" i="6"/>
  <c r="E87" i="6"/>
  <c r="C87" i="6"/>
  <c r="B87" i="6"/>
  <c r="AA86" i="6"/>
  <c r="Y86" i="6"/>
  <c r="W86" i="6"/>
  <c r="U86" i="6"/>
  <c r="S86" i="6"/>
  <c r="Q86" i="6"/>
  <c r="O86" i="6"/>
  <c r="M86" i="6"/>
  <c r="K86" i="6"/>
  <c r="I86" i="6"/>
  <c r="G86" i="6"/>
  <c r="E86" i="6"/>
  <c r="C86" i="6"/>
  <c r="B86" i="6"/>
  <c r="AA85" i="6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AA84" i="6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AA83" i="6"/>
  <c r="Y83" i="6"/>
  <c r="W83" i="6"/>
  <c r="U83" i="6"/>
  <c r="S83" i="6"/>
  <c r="Q83" i="6"/>
  <c r="O83" i="6"/>
  <c r="M83" i="6"/>
  <c r="K83" i="6"/>
  <c r="I83" i="6"/>
  <c r="G83" i="6"/>
  <c r="E83" i="6"/>
  <c r="C83" i="6"/>
  <c r="B83" i="6"/>
  <c r="AA82" i="6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AA81" i="6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AA80" i="6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AA79" i="6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AA78" i="6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AA77" i="6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AA76" i="6"/>
  <c r="Y76" i="6"/>
  <c r="W76" i="6"/>
  <c r="U76" i="6"/>
  <c r="S76" i="6"/>
  <c r="Q76" i="6"/>
  <c r="O76" i="6"/>
  <c r="M76" i="6"/>
  <c r="K76" i="6"/>
  <c r="I76" i="6"/>
  <c r="G76" i="6"/>
  <c r="E76" i="6"/>
  <c r="C76" i="6"/>
  <c r="B76" i="6"/>
  <c r="AA75" i="6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AA74" i="6"/>
  <c r="Y74" i="6"/>
  <c r="W74" i="6"/>
  <c r="U74" i="6"/>
  <c r="S74" i="6"/>
  <c r="Q74" i="6"/>
  <c r="O74" i="6"/>
  <c r="M74" i="6"/>
  <c r="K74" i="6"/>
  <c r="I74" i="6"/>
  <c r="G74" i="6"/>
  <c r="E74" i="6"/>
  <c r="C74" i="6"/>
  <c r="B74" i="6"/>
  <c r="AA73" i="6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AA72" i="6"/>
  <c r="Y72" i="6"/>
  <c r="W72" i="6"/>
  <c r="U72" i="6"/>
  <c r="S72" i="6"/>
  <c r="Q72" i="6"/>
  <c r="O72" i="6"/>
  <c r="M72" i="6"/>
  <c r="K72" i="6"/>
  <c r="I72" i="6"/>
  <c r="G72" i="6"/>
  <c r="E72" i="6"/>
  <c r="C72" i="6"/>
  <c r="B72" i="6"/>
  <c r="AA71" i="6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AA70" i="6"/>
  <c r="Y70" i="6"/>
  <c r="W70" i="6"/>
  <c r="U70" i="6"/>
  <c r="S70" i="6"/>
  <c r="Q70" i="6"/>
  <c r="O70" i="6"/>
  <c r="M70" i="6"/>
  <c r="K70" i="6"/>
  <c r="I70" i="6"/>
  <c r="G70" i="6"/>
  <c r="E70" i="6"/>
  <c r="C70" i="6"/>
  <c r="B70" i="6"/>
  <c r="AA69" i="6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AA68" i="6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AA67" i="6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AA66" i="6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AA65" i="6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AA64" i="6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AA63" i="6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AA62" i="6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AA61" i="6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AA60" i="6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AA59" i="6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AA58" i="6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AA57" i="6"/>
  <c r="Y57" i="6"/>
  <c r="W57" i="6"/>
  <c r="U57" i="6"/>
  <c r="S57" i="6"/>
  <c r="Q57" i="6"/>
  <c r="O57" i="6"/>
  <c r="M57" i="6"/>
  <c r="K57" i="6"/>
  <c r="I57" i="6"/>
  <c r="G57" i="6"/>
  <c r="E57" i="6"/>
  <c r="B57" i="6"/>
  <c r="C57" i="6" s="1"/>
  <c r="AA56" i="6"/>
  <c r="Y56" i="6"/>
  <c r="W56" i="6"/>
  <c r="U56" i="6"/>
  <c r="S56" i="6"/>
  <c r="Q56" i="6"/>
  <c r="O56" i="6"/>
  <c r="M56" i="6"/>
  <c r="K56" i="6"/>
  <c r="I56" i="6"/>
  <c r="G56" i="6"/>
  <c r="E56" i="6"/>
  <c r="B56" i="6"/>
  <c r="C56" i="6" s="1"/>
  <c r="AA55" i="6"/>
  <c r="Y55" i="6"/>
  <c r="W55" i="6"/>
  <c r="U55" i="6"/>
  <c r="S55" i="6"/>
  <c r="Q55" i="6"/>
  <c r="O55" i="6"/>
  <c r="M55" i="6"/>
  <c r="K55" i="6"/>
  <c r="I55" i="6"/>
  <c r="G55" i="6"/>
  <c r="E55" i="6"/>
  <c r="B55" i="6"/>
  <c r="C55" i="6" s="1"/>
  <c r="AA54" i="6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AA53" i="6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AA52" i="6"/>
  <c r="Y52" i="6"/>
  <c r="W52" i="6"/>
  <c r="U52" i="6"/>
  <c r="S52" i="6"/>
  <c r="Q52" i="6"/>
  <c r="O52" i="6"/>
  <c r="M52" i="6"/>
  <c r="K52" i="6"/>
  <c r="I52" i="6"/>
  <c r="G52" i="6"/>
  <c r="E52" i="6"/>
  <c r="C52" i="6"/>
  <c r="B52" i="6"/>
  <c r="AA51" i="6"/>
  <c r="Y51" i="6"/>
  <c r="W51" i="6"/>
  <c r="U51" i="6"/>
  <c r="S51" i="6"/>
  <c r="Q51" i="6"/>
  <c r="O51" i="6"/>
  <c r="M51" i="6"/>
  <c r="K51" i="6"/>
  <c r="I51" i="6"/>
  <c r="G51" i="6"/>
  <c r="E51" i="6"/>
  <c r="B51" i="6"/>
  <c r="C51" i="6" s="1"/>
  <c r="AA50" i="6"/>
  <c r="Y50" i="6"/>
  <c r="W50" i="6"/>
  <c r="U50" i="6"/>
  <c r="S50" i="6"/>
  <c r="Q50" i="6"/>
  <c r="O50" i="6"/>
  <c r="M50" i="6"/>
  <c r="K50" i="6"/>
  <c r="I50" i="6"/>
  <c r="G50" i="6"/>
  <c r="E50" i="6"/>
  <c r="C50" i="6"/>
  <c r="B50" i="6"/>
  <c r="AA49" i="6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AA48" i="6"/>
  <c r="Y48" i="6"/>
  <c r="W48" i="6"/>
  <c r="U48" i="6"/>
  <c r="S48" i="6"/>
  <c r="Q48" i="6"/>
  <c r="O48" i="6"/>
  <c r="M48" i="6"/>
  <c r="K48" i="6"/>
  <c r="I48" i="6"/>
  <c r="G48" i="6"/>
  <c r="E48" i="6"/>
  <c r="B48" i="6"/>
  <c r="C48" i="6" s="1"/>
  <c r="AA47" i="6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AA46" i="6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AA45" i="6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AA44" i="6"/>
  <c r="Y44" i="6"/>
  <c r="W44" i="6"/>
  <c r="U44" i="6"/>
  <c r="S44" i="6"/>
  <c r="Q44" i="6"/>
  <c r="O44" i="6"/>
  <c r="M44" i="6"/>
  <c r="K44" i="6"/>
  <c r="I44" i="6"/>
  <c r="G44" i="6"/>
  <c r="E44" i="6"/>
  <c r="C44" i="6"/>
  <c r="B44" i="6"/>
  <c r="AA43" i="6"/>
  <c r="Y43" i="6"/>
  <c r="W43" i="6"/>
  <c r="U43" i="6"/>
  <c r="S43" i="6"/>
  <c r="Q43" i="6"/>
  <c r="O43" i="6"/>
  <c r="M43" i="6"/>
  <c r="K43" i="6"/>
  <c r="I43" i="6"/>
  <c r="G43" i="6"/>
  <c r="E43" i="6"/>
  <c r="B43" i="6"/>
  <c r="C43" i="6" s="1"/>
  <c r="AA42" i="6"/>
  <c r="Y42" i="6"/>
  <c r="W42" i="6"/>
  <c r="U42" i="6"/>
  <c r="S42" i="6"/>
  <c r="Q42" i="6"/>
  <c r="O42" i="6"/>
  <c r="M42" i="6"/>
  <c r="K42" i="6"/>
  <c r="I42" i="6"/>
  <c r="G42" i="6"/>
  <c r="E42" i="6"/>
  <c r="C42" i="6"/>
  <c r="B42" i="6"/>
  <c r="AA41" i="6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AA40" i="6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AA39" i="6"/>
  <c r="Y39" i="6"/>
  <c r="W39" i="6"/>
  <c r="U39" i="6"/>
  <c r="S39" i="6"/>
  <c r="Q39" i="6"/>
  <c r="O39" i="6"/>
  <c r="M39" i="6"/>
  <c r="K39" i="6"/>
  <c r="I39" i="6"/>
  <c r="G39" i="6"/>
  <c r="E39" i="6"/>
  <c r="B39" i="6"/>
  <c r="C39" i="6" s="1"/>
  <c r="AA38" i="6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AA37" i="6"/>
  <c r="Y37" i="6"/>
  <c r="W37" i="6"/>
  <c r="U37" i="6"/>
  <c r="S37" i="6"/>
  <c r="Q37" i="6"/>
  <c r="O37" i="6"/>
  <c r="M37" i="6"/>
  <c r="K37" i="6"/>
  <c r="I37" i="6"/>
  <c r="G37" i="6"/>
  <c r="E37" i="6"/>
  <c r="B37" i="6"/>
  <c r="C37" i="6" s="1"/>
  <c r="AA36" i="6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AA35" i="6"/>
  <c r="Y35" i="6"/>
  <c r="W35" i="6"/>
  <c r="U35" i="6"/>
  <c r="S35" i="6"/>
  <c r="Q35" i="6"/>
  <c r="O35" i="6"/>
  <c r="M35" i="6"/>
  <c r="K35" i="6"/>
  <c r="I35" i="6"/>
  <c r="G35" i="6"/>
  <c r="E35" i="6"/>
  <c r="B35" i="6"/>
  <c r="C35" i="6" s="1"/>
  <c r="AA34" i="6"/>
  <c r="Y34" i="6"/>
  <c r="W34" i="6"/>
  <c r="U34" i="6"/>
  <c r="S34" i="6"/>
  <c r="Q34" i="6"/>
  <c r="O34" i="6"/>
  <c r="M34" i="6"/>
  <c r="K34" i="6"/>
  <c r="I34" i="6"/>
  <c r="G34" i="6"/>
  <c r="E34" i="6"/>
  <c r="C34" i="6"/>
  <c r="B34" i="6"/>
  <c r="AA33" i="6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AA32" i="6"/>
  <c r="Y32" i="6"/>
  <c r="W32" i="6"/>
  <c r="U32" i="6"/>
  <c r="S32" i="6"/>
  <c r="Q32" i="6"/>
  <c r="O32" i="6"/>
  <c r="M32" i="6"/>
  <c r="K32" i="6"/>
  <c r="I32" i="6"/>
  <c r="G32" i="6"/>
  <c r="E32" i="6"/>
  <c r="C32" i="6"/>
  <c r="B32" i="6"/>
  <c r="AA31" i="6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AA30" i="6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AA29" i="6"/>
  <c r="Y29" i="6"/>
  <c r="W29" i="6"/>
  <c r="U29" i="6"/>
  <c r="S29" i="6"/>
  <c r="Q29" i="6"/>
  <c r="O29" i="6"/>
  <c r="M29" i="6"/>
  <c r="K29" i="6"/>
  <c r="I29" i="6"/>
  <c r="G29" i="6"/>
  <c r="E29" i="6"/>
  <c r="B29" i="6"/>
  <c r="C29" i="6" s="1"/>
  <c r="AA28" i="6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AA27" i="6"/>
  <c r="Y27" i="6"/>
  <c r="W27" i="6"/>
  <c r="U27" i="6"/>
  <c r="S27" i="6"/>
  <c r="Q27" i="6"/>
  <c r="O27" i="6"/>
  <c r="M27" i="6"/>
  <c r="K27" i="6"/>
  <c r="I27" i="6"/>
  <c r="G27" i="6"/>
  <c r="E27" i="6"/>
  <c r="B27" i="6"/>
  <c r="C27" i="6" s="1"/>
  <c r="AA26" i="6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AA25" i="6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AA24" i="6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AA23" i="6"/>
  <c r="Y23" i="6"/>
  <c r="W23" i="6"/>
  <c r="U23" i="6"/>
  <c r="S23" i="6"/>
  <c r="Q23" i="6"/>
  <c r="O23" i="6"/>
  <c r="M23" i="6"/>
  <c r="K23" i="6"/>
  <c r="I23" i="6"/>
  <c r="G23" i="6"/>
  <c r="E23" i="6"/>
  <c r="C23" i="6"/>
  <c r="B23" i="6"/>
  <c r="AA22" i="6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AA21" i="6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AA20" i="6"/>
  <c r="Y20" i="6"/>
  <c r="W20" i="6"/>
  <c r="U20" i="6"/>
  <c r="S20" i="6"/>
  <c r="Q20" i="6"/>
  <c r="O20" i="6"/>
  <c r="M20" i="6"/>
  <c r="K20" i="6"/>
  <c r="I20" i="6"/>
  <c r="G20" i="6"/>
  <c r="E20" i="6"/>
  <c r="C20" i="6"/>
  <c r="B20" i="6"/>
  <c r="AA19" i="6"/>
  <c r="Y19" i="6"/>
  <c r="W19" i="6"/>
  <c r="U19" i="6"/>
  <c r="S19" i="6"/>
  <c r="Q19" i="6"/>
  <c r="O19" i="6"/>
  <c r="M19" i="6"/>
  <c r="K19" i="6"/>
  <c r="I19" i="6"/>
  <c r="G19" i="6"/>
  <c r="E19" i="6"/>
  <c r="C19" i="6"/>
  <c r="B19" i="6"/>
  <c r="AA18" i="6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AA17" i="6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AA16" i="6"/>
  <c r="Y16" i="6"/>
  <c r="W16" i="6"/>
  <c r="U16" i="6"/>
  <c r="S16" i="6"/>
  <c r="Q16" i="6"/>
  <c r="O16" i="6"/>
  <c r="M16" i="6"/>
  <c r="K16" i="6"/>
  <c r="I16" i="6"/>
  <c r="G16" i="6"/>
  <c r="E16" i="6"/>
  <c r="B16" i="6"/>
  <c r="C16" i="6" s="1"/>
  <c r="AA15" i="6"/>
  <c r="Y15" i="6"/>
  <c r="W15" i="6"/>
  <c r="U15" i="6"/>
  <c r="S15" i="6"/>
  <c r="Q15" i="6"/>
  <c r="O15" i="6"/>
  <c r="M15" i="6"/>
  <c r="K15" i="6"/>
  <c r="I15" i="6"/>
  <c r="G15" i="6"/>
  <c r="E15" i="6"/>
  <c r="C15" i="6"/>
  <c r="B15" i="6"/>
  <c r="AA14" i="6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AA13" i="6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AA12" i="6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AA11" i="6"/>
  <c r="Y11" i="6"/>
  <c r="W11" i="6"/>
  <c r="U11" i="6"/>
  <c r="S11" i="6"/>
  <c r="Q11" i="6"/>
  <c r="O11" i="6"/>
  <c r="M11" i="6"/>
  <c r="K11" i="6"/>
  <c r="I11" i="6"/>
  <c r="G11" i="6"/>
  <c r="E11" i="6"/>
  <c r="B11" i="6"/>
  <c r="C11" i="6" s="1"/>
  <c r="AA10" i="6"/>
  <c r="Y10" i="6"/>
  <c r="W10" i="6"/>
  <c r="U10" i="6"/>
  <c r="S10" i="6"/>
  <c r="Q10" i="6"/>
  <c r="O10" i="6"/>
  <c r="M10" i="6"/>
  <c r="K10" i="6"/>
  <c r="I10" i="6"/>
  <c r="G10" i="6"/>
  <c r="E10" i="6"/>
  <c r="C10" i="6"/>
  <c r="B10" i="6"/>
  <c r="Z9" i="6"/>
  <c r="AA9" i="6" s="1"/>
  <c r="X9" i="6"/>
  <c r="Y9" i="6" s="1"/>
  <c r="V9" i="6"/>
  <c r="W9" i="6" s="1"/>
  <c r="U9" i="6"/>
  <c r="T9" i="6"/>
  <c r="R9" i="6"/>
  <c r="S9" i="6" s="1"/>
  <c r="P9" i="6"/>
  <c r="Q9" i="6" s="1"/>
  <c r="N9" i="6"/>
  <c r="O9" i="6" s="1"/>
  <c r="L9" i="6"/>
  <c r="M9" i="6" s="1"/>
  <c r="K9" i="6"/>
  <c r="J9" i="6"/>
  <c r="I9" i="6"/>
  <c r="H9" i="6"/>
  <c r="F9" i="6"/>
  <c r="G9" i="6" s="1"/>
  <c r="D9" i="6"/>
  <c r="E9" i="6" s="1"/>
  <c r="B9" i="6" l="1"/>
  <c r="C9" i="6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D12" i="5"/>
  <c r="AJ20" i="4" l="1"/>
  <c r="AH20" i="4"/>
  <c r="AF20" i="4"/>
  <c r="AD20" i="4"/>
  <c r="AB20" i="4"/>
  <c r="Z20" i="4"/>
  <c r="X20" i="4"/>
  <c r="V20" i="4"/>
  <c r="T20" i="4"/>
  <c r="R20" i="4"/>
  <c r="P20" i="4"/>
  <c r="N20" i="4"/>
  <c r="L20" i="4"/>
  <c r="J20" i="4"/>
  <c r="H20" i="4"/>
  <c r="F20" i="4"/>
  <c r="C20" i="4"/>
  <c r="D20" i="4" s="1"/>
  <c r="AJ19" i="4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C19" i="4"/>
  <c r="D19" i="4" s="1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D13" i="4" s="1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D12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C72" i="3"/>
  <c r="D72" i="3" s="1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C69" i="3"/>
  <c r="D69" i="3" s="1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C67" i="3"/>
  <c r="D67" i="3" s="1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C66" i="3"/>
  <c r="D66" i="3" s="1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C50" i="3"/>
  <c r="D50" i="3" s="1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C48" i="3"/>
  <c r="D48" i="3" s="1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C42" i="3"/>
  <c r="D42" i="3" s="1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C37" i="3"/>
  <c r="D37" i="3" s="1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C26" i="3"/>
  <c r="D26" i="3" s="1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C18" i="3"/>
  <c r="D18" i="3" s="1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I8" i="3"/>
  <c r="AJ8" i="3" s="1"/>
  <c r="AG8" i="3"/>
  <c r="AH8" i="3" s="1"/>
  <c r="AE8" i="3"/>
  <c r="AF8" i="3" s="1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D78" i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D47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6" i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D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D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D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D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8" i="1" l="1"/>
</calcChain>
</file>

<file path=xl/sharedStrings.xml><?xml version="1.0" encoding="utf-8"?>
<sst xmlns="http://schemas.openxmlformats.org/spreadsheetml/2006/main" count="1093" uniqueCount="285">
  <si>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</si>
  <si>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</si>
  <si>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</si>
  <si>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</si>
  <si>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</si>
  <si>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</si>
  <si>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</si>
  <si>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</si>
  <si>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</si>
  <si>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</si>
  <si>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</si>
  <si>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</si>
  <si>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</si>
  <si>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</si>
  <si>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</si>
  <si>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</si>
  <si>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</si>
  <si>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</si>
  <si>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</si>
  <si>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</si>
  <si>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</si>
  <si>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</si>
  <si>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</si>
  <si>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</si>
  <si>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</si>
  <si>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</si>
  <si>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</si>
  <si>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</si>
  <si>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</si>
  <si>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</si>
  <si>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</si>
  <si>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</si>
  <si>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</si>
  <si>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</si>
  <si>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</si>
  <si>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</si>
  <si>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</si>
  <si>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</si>
  <si>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</si>
  <si>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</si>
  <si>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</si>
  <si>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</si>
  <si>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</si>
  <si>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</si>
  <si>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</si>
  <si>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</si>
  <si>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</si>
  <si>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</si>
  <si>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</si>
  <si>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</si>
  <si>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</si>
  <si>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</si>
  <si>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</si>
  <si>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</si>
  <si>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</si>
  <si>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</si>
  <si>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</si>
  <si>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</si>
  <si>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</si>
  <si>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</si>
  <si>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</si>
  <si>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</si>
  <si>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</si>
  <si>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</si>
  <si>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</si>
  <si>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</si>
  <si>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</si>
  <si>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</si>
  <si>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</si>
  <si>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</si>
  <si>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</si>
  <si>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</si>
  <si>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</si>
  <si>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</si>
  <si>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</si>
  <si>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</si>
  <si>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</si>
  <si>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</si>
  <si>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</si>
  <si>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</si>
  <si>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</si>
  <si>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</si>
  <si>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</si>
  <si>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</si>
  <si>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</si>
  <si>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</si>
  <si>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</si>
  <si>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</si>
  <si>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</si>
  <si>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</si>
  <si>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</si>
  <si>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</si>
  <si>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</si>
  <si>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</si>
  <si>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</si>
  <si>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</si>
  <si>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</si>
  <si>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</si>
  <si>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</si>
  <si>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</si>
  <si>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</si>
  <si>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</si>
  <si>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</si>
  <si>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</si>
  <si>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</si>
  <si>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</si>
  <si>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</si>
  <si>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</si>
  <si>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</si>
  <si>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</si>
  <si>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</si>
  <si>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</si>
  <si>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</si>
  <si>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</si>
  <si>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</si>
  <si>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</si>
  <si>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</si>
  <si>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</si>
  <si>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</si>
  <si>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</si>
  <si>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</si>
  <si>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</si>
  <si>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</si>
  <si>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</si>
  <si>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</si>
  <si>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</si>
  <si>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</si>
  <si>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</si>
  <si>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</si>
  <si>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</si>
  <si>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</si>
  <si>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</si>
  <si>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</si>
  <si>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</si>
  <si>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</si>
  <si>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</si>
  <si>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</si>
  <si>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</si>
  <si>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</si>
  <si>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</si>
  <si>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</si>
  <si>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</si>
  <si>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</si>
  <si>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</si>
  <si>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</si>
  <si>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</si>
  <si>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</si>
  <si>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</si>
  <si>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</si>
  <si>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</si>
  <si>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</si>
  <si>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</si>
  <si>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</si>
  <si>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</si>
  <si>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</si>
  <si>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</si>
  <si>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</si>
  <si>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</si>
  <si>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</si>
  <si>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</si>
  <si>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</si>
  <si>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</si>
  <si>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COSTA RICA, 2018</t>
  </si>
  <si>
    <t>POBLACION MASCULINA POR GRUPOS DE EDAD 2018</t>
  </si>
  <si>
    <t xml:space="preserve">DIRECCION DE VIGILANCIA DE LA SALUD </t>
  </si>
  <si>
    <t>UNIDAD DE INDICADORES DE SALUD</t>
  </si>
  <si>
    <t>REGISTRO NACIONAL DE TUMORES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</si>
  <si>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</si>
  <si>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</si>
  <si>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</si>
  <si>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Año: 2018</t>
  </si>
  <si>
    <t>(Tasas por 100.000 mujeres)</t>
  </si>
  <si>
    <t>POBLACION FEMENINA POR GRUPOS DE EDAD 2018</t>
  </si>
  <si>
    <t>COSTA RICA 2018</t>
  </si>
  <si>
    <t>75 y más</t>
  </si>
  <si>
    <t>SISTEMA HEMATOPOYETICO Y RETICULOENDOTELIAL</t>
  </si>
  <si>
    <t>OTRAS LOCALIZACIONES</t>
  </si>
  <si>
    <t>PROVINCIA Y CANTON</t>
  </si>
  <si>
    <t>LOCALIZACIONES MAS FRECUENTES</t>
  </si>
  <si>
    <t>PULMON</t>
  </si>
  <si>
    <t>OTRAS LOCALIZAC.</t>
  </si>
  <si>
    <t>POBLACION MASCULINA POR CANTON 2018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</si>
  <si>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</si>
  <si>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</si>
  <si>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</si>
  <si>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</si>
  <si>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</si>
  <si>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</si>
  <si>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</si>
  <si>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</si>
  <si>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</si>
  <si>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</si>
  <si>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</si>
  <si>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</si>
  <si>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</si>
  <si>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</si>
  <si>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</si>
  <si>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</si>
  <si>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</si>
  <si>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</si>
  <si>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</si>
  <si>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</si>
  <si>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</si>
  <si>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</si>
  <si>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</si>
  <si>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</si>
  <si>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</si>
  <si>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</si>
  <si>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</si>
  <si>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</si>
  <si>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</si>
  <si>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</si>
  <si>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</si>
  <si>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</si>
  <si>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</si>
  <si>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</si>
  <si>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</si>
  <si>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</si>
  <si>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</si>
  <si>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</si>
  <si>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</si>
  <si>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</si>
  <si>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</si>
  <si>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</si>
  <si>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</si>
  <si>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</si>
  <si>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</si>
  <si>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</si>
  <si>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</si>
  <si>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</si>
  <si>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</si>
  <si>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</si>
  <si>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</si>
  <si>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</si>
  <si>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</si>
  <si>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</si>
  <si>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</si>
  <si>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</si>
  <si>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</si>
  <si>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</si>
  <si>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</si>
  <si>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</si>
  <si>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</si>
  <si>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</si>
  <si>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</si>
  <si>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</si>
  <si>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</si>
  <si>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</si>
  <si>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</si>
  <si>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</si>
  <si>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</si>
  <si>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</si>
  <si>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</si>
  <si>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</si>
  <si>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</si>
  <si>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</si>
  <si>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</si>
  <si>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</si>
  <si>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</si>
  <si>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</si>
  <si>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</si>
  <si>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</si>
  <si>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</si>
  <si>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</si>
  <si>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</si>
  <si>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</si>
  <si>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</si>
  <si>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</si>
  <si>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</si>
  <si>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</si>
  <si>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2018</t>
  </si>
  <si>
    <t>Incidencia Tumores Malignos
Diferentes características</t>
  </si>
  <si>
    <t xml:space="preserve">INCIDENCIA DE TUMORES MALIGNOS EN HOMBRES SEGÚN LOCALIZACION ANATOMICA Y GRUPOS DE EDAD </t>
  </si>
  <si>
    <t>(Tasas por 100.000 hombres)</t>
  </si>
  <si>
    <t xml:space="preserve">INCIDENCIA DE TUMORES MALIGNOS EN MUJERES SEGÚN LOCALIZACION ANATOMICA Y GRUPOS DE EDAD </t>
  </si>
  <si>
    <t xml:space="preserve">INCIDENCIA DE TUMORES MALIGNOS MAS FRECUENTES EN HOMBRES, SEGÚN LOCALIZACION ANATOMICA Y GRUPOS DE EDAD </t>
  </si>
  <si>
    <t xml:space="preserve">INCIDENCIA DE TUMORES MALIGNOS MAS FRECUENTES EN MUJERES, SEGÚN LOCALIZACION ANATOMICA Y GRUPOS DE EDAD 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</si>
  <si>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</si>
  <si>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</si>
  <si>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</si>
  <si>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 xml:space="preserve">Este libro de excel contiene los datos de tumores malignos para el año 2018 desagregados por sexo, edad, localización anatómica, provincia y cantón en las siguientes tablas: 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</si>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</sst>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9">
    <xf numFmtId="0" fontId="0" fillId="0" borderId="0" xfId="0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5" fillId="2" borderId="0" xfId="1" applyNumberFormat="1" applyFont="1" applyFill="1"/>
    <xf numFmtId="0" fontId="4" fillId="2" borderId="0" xfId="1" applyFont="1" applyFill="1"/>
    <xf numFmtId="1" fontId="2" fillId="2" borderId="0" xfId="1" applyNumberFormat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6" fillId="2" borderId="0" xfId="1" applyFill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1" fontId="14" fillId="2" borderId="0" xfId="1" applyNumberFormat="1" applyFont="1" applyFill="1" applyAlignment="1">
      <alignment horizontal="center"/>
    </xf>
    <xf numFmtId="1" fontId="5" fillId="2" borderId="0" xfId="1" applyNumberFormat="1" applyFont="1" applyFill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0" fontId="6" fillId="2" borderId="0" xfId="1" applyFill="1" applyAlignment="1">
      <alignment horizontal="center" wrapText="1"/>
    </xf>
    <xf numFmtId="1" fontId="14" fillId="2" borderId="5" xfId="1" applyNumberFormat="1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0" fontId="1" fillId="2" borderId="0" xfId="1" applyFont="1" applyFill="1"/>
    <xf numFmtId="0" fontId="6" fillId="2" borderId="0" xfId="1" applyFill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6" fillId="2" borderId="2" xfId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0" xfId="1" applyFill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C74E34C-F490-4167-AA2B-28586679D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5387340</xdr:colOff>
      <xdr:row>1</xdr:row>
      <xdr:rowOff>93345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EE55E7BA-A33C-4665-91C3-D36149C48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80410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E757-8345-4BD4-AC2B-F350429D602B}">
  <dimension ref="A1:H16"/>
  <sheetViews>
    <sheetView tabSelected="1" workbookViewId="0"/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23.88671875" style="3" customWidth="1"/>
    <col min="4" max="16384" width="11.5546875" style="3"/>
  </cols>
  <sheetData>
    <row r="1" spans="1:8" ht="70.8" customHeight="1" x14ac:dyDescent="0.25">
      <c r="B1" s="2"/>
    </row>
    <row r="2" spans="1:8" ht="44.4" customHeight="1" x14ac:dyDescent="0.25">
      <c r="A2" s="99" t="s">
        <v>164</v>
      </c>
      <c r="B2" s="99"/>
      <c r="C2" s="99"/>
      <c r="D2" s="4"/>
      <c r="E2" s="4"/>
      <c r="F2" s="4"/>
    </row>
    <row r="3" spans="1:8" ht="25.2" x14ac:dyDescent="0.25">
      <c r="A3" s="99" t="s">
        <v>165</v>
      </c>
      <c r="B3" s="99"/>
      <c r="C3" s="99"/>
      <c r="D3" s="4"/>
      <c r="E3" s="4"/>
      <c r="F3" s="4"/>
    </row>
    <row r="4" spans="1:8" ht="25.2" x14ac:dyDescent="0.25">
      <c r="A4" s="99" t="s">
        <v>166</v>
      </c>
      <c r="B4" s="99"/>
      <c r="C4" s="99"/>
      <c r="D4" s="4"/>
      <c r="E4" s="4"/>
      <c r="F4" s="4"/>
    </row>
    <row r="5" spans="1:8" ht="16.8" customHeight="1" x14ac:dyDescent="0.25">
      <c r="B5" s="4"/>
      <c r="C5" s="4"/>
      <c r="D5" s="4"/>
      <c r="E5" s="4"/>
      <c r="F5" s="4"/>
    </row>
    <row r="6" spans="1:8" ht="64.8" customHeight="1" x14ac:dyDescent="0.25">
      <c r="A6" s="100" t="s">
        <v>271</v>
      </c>
      <c r="B6" s="100"/>
      <c r="C6" s="100"/>
      <c r="D6" s="4"/>
      <c r="E6" s="4"/>
      <c r="F6" s="4"/>
    </row>
    <row r="7" spans="1:8" ht="43.2" customHeight="1" x14ac:dyDescent="0.25">
      <c r="A7" s="100" t="s">
        <v>170</v>
      </c>
      <c r="B7" s="100"/>
      <c r="C7" s="100"/>
      <c r="D7" s="4"/>
      <c r="E7" s="4"/>
      <c r="F7" s="4"/>
    </row>
    <row r="8" spans="1:8" ht="43.2" customHeight="1" x14ac:dyDescent="0.25">
      <c r="A8" s="86"/>
      <c r="B8" s="98" t="s">
        <v>280</v>
      </c>
      <c r="C8" s="98"/>
      <c r="D8" s="4"/>
      <c r="E8" s="4"/>
      <c r="F8" s="4"/>
    </row>
    <row r="9" spans="1:8" ht="10.199999999999999" customHeight="1" x14ac:dyDescent="0.25">
      <c r="A9" s="87"/>
      <c r="B9" s="88"/>
      <c r="C9" s="88"/>
      <c r="D9" s="4"/>
      <c r="E9" s="4"/>
      <c r="F9" s="4"/>
    </row>
    <row r="10" spans="1:8" s="5" customFormat="1" ht="21.6" customHeight="1" x14ac:dyDescent="0.25">
      <c r="A10" s="89" t="s">
        <v>19</v>
      </c>
      <c r="B10" s="90" t="s">
        <v>167</v>
      </c>
      <c r="C10" s="91"/>
    </row>
    <row r="11" spans="1:8" s="5" customFormat="1" ht="24" customHeight="1" x14ac:dyDescent="0.25">
      <c r="A11" s="92">
        <v>1</v>
      </c>
      <c r="B11" s="93" t="s">
        <v>281</v>
      </c>
      <c r="C11" s="87"/>
      <c r="D11" s="3"/>
      <c r="E11" s="3"/>
      <c r="F11" s="3"/>
      <c r="G11" s="3"/>
      <c r="H11" s="3"/>
    </row>
    <row r="12" spans="1:8" s="5" customFormat="1" ht="24" customHeight="1" x14ac:dyDescent="0.25">
      <c r="A12" s="92">
        <v>2</v>
      </c>
      <c r="B12" s="93" t="s">
        <v>282</v>
      </c>
      <c r="C12" s="87"/>
      <c r="D12" s="3"/>
      <c r="E12" s="3"/>
      <c r="F12" s="3"/>
      <c r="G12" s="3"/>
      <c r="H12" s="3"/>
    </row>
    <row r="13" spans="1:8" s="5" customFormat="1" ht="24" customHeight="1" x14ac:dyDescent="0.25">
      <c r="A13" s="92">
        <v>3</v>
      </c>
      <c r="B13" s="93" t="s">
        <v>283</v>
      </c>
      <c r="C13" s="94"/>
    </row>
    <row r="14" spans="1:8" s="5" customFormat="1" ht="24" customHeight="1" x14ac:dyDescent="0.25">
      <c r="A14" s="92">
        <v>4</v>
      </c>
      <c r="B14" s="93" t="s">
        <v>284</v>
      </c>
      <c r="C14" s="94"/>
    </row>
    <row r="15" spans="1:8" s="5" customFormat="1" ht="24" customHeight="1" x14ac:dyDescent="0.25">
      <c r="A15" s="92">
        <v>5</v>
      </c>
      <c r="B15" s="93" t="s">
        <v>168</v>
      </c>
      <c r="C15" s="94"/>
      <c r="G15" s="6"/>
    </row>
    <row r="16" spans="1:8" s="5" customFormat="1" ht="24" customHeight="1" x14ac:dyDescent="0.25">
      <c r="A16" s="95">
        <v>6</v>
      </c>
      <c r="B16" s="96" t="s">
        <v>169</v>
      </c>
      <c r="C16" s="97"/>
      <c r="G16" s="6"/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0"/>
  <sheetViews>
    <sheetView zoomScaleNormal="100" workbookViewId="0">
      <selection activeCell="A79" sqref="A79:A80"/>
    </sheetView>
  </sheetViews>
  <sheetFormatPr baseColWidth="10" defaultRowHeight="10.199999999999999" x14ac:dyDescent="0.2"/>
  <cols>
    <col min="1" max="1" width="6.6640625" style="29" customWidth="1"/>
    <col min="2" max="2" width="51.33203125" style="7" customWidth="1"/>
    <col min="3" max="3" width="5.6640625" style="7" customWidth="1"/>
    <col min="4" max="4" width="6.44140625" style="7" bestFit="1" customWidth="1"/>
    <col min="5" max="23" width="5.6640625" style="7" customWidth="1"/>
    <col min="24" max="24" width="6.44140625" style="7" bestFit="1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2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5" ht="13.8" x14ac:dyDescent="0.25">
      <c r="A1" s="102" t="s">
        <v>272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</row>
    <row r="2" spans="1:55" ht="13.8" x14ac:dyDescent="0.25">
      <c r="A2" s="102" t="s">
        <v>162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</row>
    <row r="3" spans="1:55" ht="12" x14ac:dyDescent="0.25">
      <c r="A3" s="103" t="s">
        <v>273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</row>
    <row r="4" spans="1:55" ht="11.4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  <c r="AM4" s="11" t="s">
        <v>163</v>
      </c>
    </row>
    <row r="5" spans="1:55" ht="12.75" customHeight="1" x14ac:dyDescent="0.2">
      <c r="A5" s="104" t="s">
        <v>0</v>
      </c>
      <c r="B5" s="104"/>
      <c r="C5" s="107" t="s">
        <v>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</row>
    <row r="6" spans="1:55" ht="12.75" customHeight="1" x14ac:dyDescent="0.2">
      <c r="A6" s="105"/>
      <c r="B6" s="105"/>
      <c r="C6" s="107" t="s">
        <v>2</v>
      </c>
      <c r="D6" s="101"/>
      <c r="E6" s="101" t="s">
        <v>3</v>
      </c>
      <c r="F6" s="101"/>
      <c r="G6" s="101" t="s">
        <v>4</v>
      </c>
      <c r="H6" s="101"/>
      <c r="I6" s="101" t="s">
        <v>5</v>
      </c>
      <c r="J6" s="101"/>
      <c r="K6" s="101" t="s">
        <v>6</v>
      </c>
      <c r="L6" s="101"/>
      <c r="M6" s="101" t="s">
        <v>7</v>
      </c>
      <c r="N6" s="101"/>
      <c r="O6" s="101" t="s">
        <v>8</v>
      </c>
      <c r="P6" s="101"/>
      <c r="Q6" s="101" t="s">
        <v>9</v>
      </c>
      <c r="R6" s="101"/>
      <c r="S6" s="101" t="s">
        <v>10</v>
      </c>
      <c r="T6" s="101"/>
      <c r="U6" s="101" t="s">
        <v>11</v>
      </c>
      <c r="V6" s="101"/>
      <c r="W6" s="101" t="s">
        <v>12</v>
      </c>
      <c r="X6" s="101"/>
      <c r="Y6" s="101" t="s">
        <v>13</v>
      </c>
      <c r="Z6" s="101"/>
      <c r="AA6" s="101" t="s">
        <v>14</v>
      </c>
      <c r="AB6" s="101"/>
      <c r="AC6" s="101" t="s">
        <v>15</v>
      </c>
      <c r="AD6" s="101"/>
      <c r="AE6" s="101" t="s">
        <v>16</v>
      </c>
      <c r="AF6" s="101"/>
      <c r="AG6" s="101" t="s">
        <v>17</v>
      </c>
      <c r="AH6" s="101"/>
      <c r="AI6" s="101" t="s">
        <v>18</v>
      </c>
      <c r="AJ6" s="101"/>
      <c r="AK6" s="12"/>
      <c r="AM6" s="12" t="s">
        <v>2</v>
      </c>
      <c r="AN6" s="12" t="s">
        <v>3</v>
      </c>
      <c r="AO6" s="12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2" t="s">
        <v>13</v>
      </c>
      <c r="AY6" s="12" t="s">
        <v>14</v>
      </c>
      <c r="AZ6" s="12" t="s">
        <v>15</v>
      </c>
      <c r="BA6" s="12" t="s">
        <v>16</v>
      </c>
      <c r="BB6" s="12" t="s">
        <v>17</v>
      </c>
      <c r="BC6" s="12" t="s">
        <v>18</v>
      </c>
    </row>
    <row r="7" spans="1:55" ht="12" x14ac:dyDescent="0.25">
      <c r="A7" s="106"/>
      <c r="B7" s="106"/>
      <c r="C7" s="13" t="s">
        <v>19</v>
      </c>
      <c r="D7" s="14" t="s">
        <v>20</v>
      </c>
      <c r="E7" s="15" t="s">
        <v>19</v>
      </c>
      <c r="F7" s="15" t="s">
        <v>20</v>
      </c>
      <c r="G7" s="15" t="s">
        <v>19</v>
      </c>
      <c r="H7" s="15" t="s">
        <v>20</v>
      </c>
      <c r="I7" s="15" t="s">
        <v>19</v>
      </c>
      <c r="J7" s="15" t="s">
        <v>20</v>
      </c>
      <c r="K7" s="15" t="s">
        <v>19</v>
      </c>
      <c r="L7" s="15" t="s">
        <v>20</v>
      </c>
      <c r="M7" s="15" t="s">
        <v>19</v>
      </c>
      <c r="N7" s="15" t="s">
        <v>20</v>
      </c>
      <c r="O7" s="15" t="s">
        <v>19</v>
      </c>
      <c r="P7" s="15" t="s">
        <v>20</v>
      </c>
      <c r="Q7" s="15" t="s">
        <v>19</v>
      </c>
      <c r="R7" s="15" t="s">
        <v>20</v>
      </c>
      <c r="S7" s="15" t="s">
        <v>19</v>
      </c>
      <c r="T7" s="15" t="s">
        <v>20</v>
      </c>
      <c r="U7" s="15" t="s">
        <v>19</v>
      </c>
      <c r="V7" s="15" t="s">
        <v>20</v>
      </c>
      <c r="W7" s="15" t="s">
        <v>19</v>
      </c>
      <c r="X7" s="15" t="s">
        <v>20</v>
      </c>
      <c r="Y7" s="15" t="s">
        <v>19</v>
      </c>
      <c r="Z7" s="15" t="s">
        <v>20</v>
      </c>
      <c r="AA7" s="15" t="s">
        <v>19</v>
      </c>
      <c r="AB7" s="15" t="s">
        <v>20</v>
      </c>
      <c r="AC7" s="15" t="s">
        <v>19</v>
      </c>
      <c r="AD7" s="15" t="s">
        <v>20</v>
      </c>
      <c r="AE7" s="15" t="s">
        <v>19</v>
      </c>
      <c r="AF7" s="15" t="s">
        <v>20</v>
      </c>
      <c r="AG7" s="15" t="s">
        <v>19</v>
      </c>
      <c r="AH7" s="15" t="s">
        <v>20</v>
      </c>
      <c r="AI7" s="14" t="s">
        <v>19</v>
      </c>
      <c r="AJ7" s="14" t="s">
        <v>20</v>
      </c>
      <c r="AK7" s="16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2" x14ac:dyDescent="0.25">
      <c r="A8" s="17" t="s">
        <v>161</v>
      </c>
      <c r="B8" s="18" t="s">
        <v>2</v>
      </c>
      <c r="C8" s="19">
        <f>SUM(C9:C78)</f>
        <v>5173</v>
      </c>
      <c r="D8" s="20">
        <f t="shared" ref="D8:D39" si="0">SUM(C8/AM8*100000)</f>
        <v>205.0283266470239</v>
      </c>
      <c r="E8" s="17">
        <f>SUM(E9:E78)</f>
        <v>50</v>
      </c>
      <c r="F8" s="20">
        <f t="shared" ref="F8:F39" si="1">SUM(E8/AN8*100000)</f>
        <v>26.42161499479494</v>
      </c>
      <c r="G8" s="17">
        <f>SUM(G9:G78)</f>
        <v>31</v>
      </c>
      <c r="H8" s="20">
        <f t="shared" ref="H8:H39" si="2">SUM(G8/AO8*100000)</f>
        <v>16.271172206738363</v>
      </c>
      <c r="I8" s="17">
        <f>SUM(I9:I78)</f>
        <v>20</v>
      </c>
      <c r="J8" s="20">
        <f t="shared" ref="J8:J39" si="3">SUM(I8/AP8*100000)</f>
        <v>10.549357807843448</v>
      </c>
      <c r="K8" s="17">
        <f>SUM(K9:K78)</f>
        <v>39</v>
      </c>
      <c r="L8" s="20">
        <f t="shared" ref="L8:L39" si="4">SUM(K8/AQ8*100000)</f>
        <v>19.271250259420675</v>
      </c>
      <c r="M8" s="17">
        <f>SUM(M9:M78)</f>
        <v>60</v>
      </c>
      <c r="N8" s="20">
        <f t="shared" ref="N8:N39" si="5">SUM(M8/AR8*100000)</f>
        <v>27.326137450471375</v>
      </c>
      <c r="O8" s="17">
        <f>SUM(O9:O78)</f>
        <v>92</v>
      </c>
      <c r="P8" s="20">
        <f t="shared" ref="P8:P39" si="6">SUM(O8/AS8*100000)</f>
        <v>39.683224348246178</v>
      </c>
      <c r="Q8" s="17">
        <f>SUM(Q9:Q78)</f>
        <v>106</v>
      </c>
      <c r="R8" s="20">
        <f t="shared" ref="R8:R39" si="7">SUM(Q8/AT8*100000)</f>
        <v>46.391730017637613</v>
      </c>
      <c r="S8" s="17">
        <f>SUM(S9:S78)</f>
        <v>116</v>
      </c>
      <c r="T8" s="20">
        <f t="shared" ref="T8:T39" si="8">SUM(S8/AU8*100000)</f>
        <v>58.925423780472315</v>
      </c>
      <c r="U8" s="17">
        <f>SUM(U9:U78)</f>
        <v>126</v>
      </c>
      <c r="V8" s="20">
        <f t="shared" ref="V8:V39" si="9">SUM(U8/AV8*100000)</f>
        <v>76.478121794443808</v>
      </c>
      <c r="W8" s="17">
        <f>SUM(W9:W78)</f>
        <v>183</v>
      </c>
      <c r="X8" s="20">
        <f t="shared" ref="X8:X39" si="10">SUM(W8/AW8*100000)</f>
        <v>126.10253583241456</v>
      </c>
      <c r="Y8" s="17">
        <f>SUM(Y9:Y78)</f>
        <v>317</v>
      </c>
      <c r="Z8" s="20">
        <f t="shared" ref="Z8:Z39" si="11">SUM(Y8/AX8*100000)</f>
        <v>223.93647833396909</v>
      </c>
      <c r="AA8" s="17">
        <f>SUM(AA9:AA78)</f>
        <v>470</v>
      </c>
      <c r="AB8" s="20">
        <f t="shared" ref="AB8:AB39" si="12">SUM(AA8/AY8*100000)</f>
        <v>367.81969009234621</v>
      </c>
      <c r="AC8" s="17">
        <f>SUM(AC9:AC78)</f>
        <v>653</v>
      </c>
      <c r="AD8" s="20">
        <f t="shared" ref="AD8:AD39" si="13">SUM(AC8/AZ8*100000)</f>
        <v>638.01307291717558</v>
      </c>
      <c r="AE8" s="17">
        <f>SUM(AE9:AE78)</f>
        <v>744</v>
      </c>
      <c r="AF8" s="20">
        <f t="shared" ref="AF8:AF39" si="14">SUM(AE8/BA8*100000)</f>
        <v>1020.5061381249571</v>
      </c>
      <c r="AG8" s="17">
        <f>SUM(AG9:AG78)</f>
        <v>751</v>
      </c>
      <c r="AH8" s="20">
        <f t="shared" ref="AH8:AH39" si="15">SUM(AG8/BB8*100000)</f>
        <v>1522.2150154045728</v>
      </c>
      <c r="AI8" s="17">
        <f>SUM(AI9:AI78)</f>
        <v>1415</v>
      </c>
      <c r="AJ8" s="20">
        <f t="shared" ref="AJ8:AJ39" si="16">SUM(AI8/BC8*100000)</f>
        <v>1998.8134252457905</v>
      </c>
      <c r="AK8" s="16"/>
      <c r="AM8" s="12">
        <v>2523066</v>
      </c>
      <c r="AN8" s="12">
        <v>189239</v>
      </c>
      <c r="AO8" s="12">
        <v>190521</v>
      </c>
      <c r="AP8" s="12">
        <v>189585</v>
      </c>
      <c r="AQ8" s="12">
        <v>202374</v>
      </c>
      <c r="AR8" s="12">
        <v>219570</v>
      </c>
      <c r="AS8" s="12">
        <v>231836</v>
      </c>
      <c r="AT8" s="12">
        <v>228489</v>
      </c>
      <c r="AU8" s="12">
        <v>196859</v>
      </c>
      <c r="AV8" s="12">
        <v>164753</v>
      </c>
      <c r="AW8" s="12">
        <v>145120</v>
      </c>
      <c r="AX8" s="12">
        <v>141558</v>
      </c>
      <c r="AY8" s="12">
        <v>127780</v>
      </c>
      <c r="AZ8" s="12">
        <v>102349</v>
      </c>
      <c r="BA8" s="12">
        <v>72905</v>
      </c>
      <c r="BB8" s="12">
        <v>49336</v>
      </c>
      <c r="BC8" s="12">
        <v>70792</v>
      </c>
    </row>
    <row r="9" spans="1:55" ht="12" x14ac:dyDescent="0.25">
      <c r="A9" s="21" t="s">
        <v>21</v>
      </c>
      <c r="B9" s="22" t="s">
        <v>22</v>
      </c>
      <c r="C9" s="19">
        <f>SUM(E9+G9+I9+K9+M9+O9+Q9+S9+U9+W9+Y9+AA9+AC9+AE9+AG9+AI9)</f>
        <v>5</v>
      </c>
      <c r="D9" s="20">
        <f t="shared" si="0"/>
        <v>0.19817158964529663</v>
      </c>
      <c r="E9" s="21">
        <v>0</v>
      </c>
      <c r="F9" s="23">
        <f t="shared" si="1"/>
        <v>0</v>
      </c>
      <c r="G9" s="21">
        <v>1</v>
      </c>
      <c r="H9" s="23">
        <f t="shared" si="2"/>
        <v>0.52487652279801178</v>
      </c>
      <c r="I9" s="21">
        <v>0</v>
      </c>
      <c r="J9" s="23">
        <f t="shared" si="3"/>
        <v>0</v>
      </c>
      <c r="K9" s="21">
        <v>0</v>
      </c>
      <c r="L9" s="23">
        <f t="shared" si="4"/>
        <v>0</v>
      </c>
      <c r="M9" s="21">
        <v>0</v>
      </c>
      <c r="N9" s="23">
        <f t="shared" si="5"/>
        <v>0</v>
      </c>
      <c r="O9" s="21">
        <v>0</v>
      </c>
      <c r="P9" s="23">
        <f t="shared" si="6"/>
        <v>0</v>
      </c>
      <c r="Q9" s="21">
        <v>0</v>
      </c>
      <c r="R9" s="23">
        <f t="shared" si="7"/>
        <v>0</v>
      </c>
      <c r="S9" s="21">
        <v>0</v>
      </c>
      <c r="T9" s="23">
        <f t="shared" si="8"/>
        <v>0</v>
      </c>
      <c r="U9" s="21">
        <v>0</v>
      </c>
      <c r="V9" s="23">
        <f t="shared" si="9"/>
        <v>0</v>
      </c>
      <c r="W9" s="21">
        <v>0</v>
      </c>
      <c r="X9" s="23">
        <f t="shared" si="10"/>
        <v>0</v>
      </c>
      <c r="Y9" s="21">
        <v>1</v>
      </c>
      <c r="Z9" s="23">
        <f t="shared" si="11"/>
        <v>0.70642422187371967</v>
      </c>
      <c r="AA9" s="21">
        <v>0</v>
      </c>
      <c r="AB9" s="23">
        <f t="shared" si="12"/>
        <v>0</v>
      </c>
      <c r="AC9" s="21">
        <v>0</v>
      </c>
      <c r="AD9" s="23">
        <f t="shared" si="13"/>
        <v>0</v>
      </c>
      <c r="AE9" s="21">
        <v>0</v>
      </c>
      <c r="AF9" s="23">
        <f t="shared" si="14"/>
        <v>0</v>
      </c>
      <c r="AG9" s="21">
        <v>1</v>
      </c>
      <c r="AH9" s="23">
        <f t="shared" si="15"/>
        <v>2.0269174639208694</v>
      </c>
      <c r="AI9" s="21">
        <v>2</v>
      </c>
      <c r="AJ9" s="23">
        <f t="shared" si="16"/>
        <v>2.8251779862131317</v>
      </c>
      <c r="AM9" s="12">
        <v>2523066</v>
      </c>
      <c r="AN9" s="12">
        <v>189239</v>
      </c>
      <c r="AO9" s="12">
        <v>190521</v>
      </c>
      <c r="AP9" s="12">
        <v>189585</v>
      </c>
      <c r="AQ9" s="12">
        <v>202374</v>
      </c>
      <c r="AR9" s="12">
        <v>219570</v>
      </c>
      <c r="AS9" s="12">
        <v>231836</v>
      </c>
      <c r="AT9" s="12">
        <v>228489</v>
      </c>
      <c r="AU9" s="12">
        <v>196859</v>
      </c>
      <c r="AV9" s="12">
        <v>164753</v>
      </c>
      <c r="AW9" s="12">
        <v>145120</v>
      </c>
      <c r="AX9" s="12">
        <v>141558</v>
      </c>
      <c r="AY9" s="12">
        <v>127780</v>
      </c>
      <c r="AZ9" s="12">
        <v>102349</v>
      </c>
      <c r="BA9" s="12">
        <v>72905</v>
      </c>
      <c r="BB9" s="12">
        <v>49336</v>
      </c>
      <c r="BC9" s="12">
        <v>70792</v>
      </c>
    </row>
    <row r="10" spans="1:55" ht="12" x14ac:dyDescent="0.25">
      <c r="A10" s="21" t="s">
        <v>23</v>
      </c>
      <c r="B10" s="22" t="s">
        <v>24</v>
      </c>
      <c r="C10" s="19">
        <f t="shared" ref="C10:C73" si="17">SUM(E10+G10+I10+K10+M10+O10+Q10+S10+U10+W10+Y10+AA10+AC10+AE10+AG10+AI10)</f>
        <v>5</v>
      </c>
      <c r="D10" s="20">
        <f t="shared" si="0"/>
        <v>0.19817158964529663</v>
      </c>
      <c r="E10" s="21">
        <v>0</v>
      </c>
      <c r="F10" s="23">
        <f t="shared" si="1"/>
        <v>0</v>
      </c>
      <c r="G10" s="21">
        <v>0</v>
      </c>
      <c r="H10" s="23">
        <f t="shared" si="2"/>
        <v>0</v>
      </c>
      <c r="I10" s="21">
        <v>0</v>
      </c>
      <c r="J10" s="23">
        <f t="shared" si="3"/>
        <v>0</v>
      </c>
      <c r="K10" s="21">
        <v>0</v>
      </c>
      <c r="L10" s="23">
        <f t="shared" si="4"/>
        <v>0</v>
      </c>
      <c r="M10" s="21">
        <v>0</v>
      </c>
      <c r="N10" s="23">
        <f t="shared" si="5"/>
        <v>0</v>
      </c>
      <c r="O10" s="21">
        <v>0</v>
      </c>
      <c r="P10" s="23">
        <f t="shared" si="6"/>
        <v>0</v>
      </c>
      <c r="Q10" s="21">
        <v>0</v>
      </c>
      <c r="R10" s="23">
        <f t="shared" si="7"/>
        <v>0</v>
      </c>
      <c r="S10" s="21">
        <v>0</v>
      </c>
      <c r="T10" s="23">
        <f t="shared" si="8"/>
        <v>0</v>
      </c>
      <c r="U10" s="21">
        <v>0</v>
      </c>
      <c r="V10" s="23">
        <f t="shared" si="9"/>
        <v>0</v>
      </c>
      <c r="W10" s="21">
        <v>1</v>
      </c>
      <c r="X10" s="23">
        <f t="shared" si="10"/>
        <v>0.689084895259096</v>
      </c>
      <c r="Y10" s="21">
        <v>0</v>
      </c>
      <c r="Z10" s="23">
        <f t="shared" si="11"/>
        <v>0</v>
      </c>
      <c r="AA10" s="21">
        <v>1</v>
      </c>
      <c r="AB10" s="23">
        <f t="shared" si="12"/>
        <v>0.78259508530286437</v>
      </c>
      <c r="AC10" s="21">
        <v>1</v>
      </c>
      <c r="AD10" s="23">
        <f t="shared" si="13"/>
        <v>0.97704911625907431</v>
      </c>
      <c r="AE10" s="21">
        <v>1</v>
      </c>
      <c r="AF10" s="23">
        <f t="shared" si="14"/>
        <v>1.3716480351141898</v>
      </c>
      <c r="AG10" s="21">
        <v>0</v>
      </c>
      <c r="AH10" s="23">
        <f t="shared" si="15"/>
        <v>0</v>
      </c>
      <c r="AI10" s="21">
        <v>1</v>
      </c>
      <c r="AJ10" s="23">
        <f t="shared" si="16"/>
        <v>1.4125889931065658</v>
      </c>
      <c r="AM10" s="12">
        <v>2523066</v>
      </c>
      <c r="AN10" s="12">
        <v>189239</v>
      </c>
      <c r="AO10" s="12">
        <v>190521</v>
      </c>
      <c r="AP10" s="12">
        <v>189585</v>
      </c>
      <c r="AQ10" s="12">
        <v>202374</v>
      </c>
      <c r="AR10" s="12">
        <v>219570</v>
      </c>
      <c r="AS10" s="12">
        <v>231836</v>
      </c>
      <c r="AT10" s="12">
        <v>228489</v>
      </c>
      <c r="AU10" s="12">
        <v>196859</v>
      </c>
      <c r="AV10" s="12">
        <v>164753</v>
      </c>
      <c r="AW10" s="12">
        <v>145120</v>
      </c>
      <c r="AX10" s="12">
        <v>141558</v>
      </c>
      <c r="AY10" s="12">
        <v>127780</v>
      </c>
      <c r="AZ10" s="12">
        <v>102349</v>
      </c>
      <c r="BA10" s="12">
        <v>72905</v>
      </c>
      <c r="BB10" s="12">
        <v>49336</v>
      </c>
      <c r="BC10" s="12">
        <v>70792</v>
      </c>
    </row>
    <row r="11" spans="1:55" ht="12" x14ac:dyDescent="0.25">
      <c r="A11" s="21" t="s">
        <v>25</v>
      </c>
      <c r="B11" s="22" t="s">
        <v>26</v>
      </c>
      <c r="C11" s="19">
        <f t="shared" si="17"/>
        <v>29</v>
      </c>
      <c r="D11" s="20">
        <f t="shared" si="0"/>
        <v>1.1493952199427204</v>
      </c>
      <c r="E11" s="21">
        <v>0</v>
      </c>
      <c r="F11" s="23">
        <f t="shared" si="1"/>
        <v>0</v>
      </c>
      <c r="G11" s="21">
        <v>0</v>
      </c>
      <c r="H11" s="23">
        <f t="shared" si="2"/>
        <v>0</v>
      </c>
      <c r="I11" s="21">
        <v>0</v>
      </c>
      <c r="J11" s="23">
        <f t="shared" si="3"/>
        <v>0</v>
      </c>
      <c r="K11" s="21">
        <v>0</v>
      </c>
      <c r="L11" s="23">
        <f t="shared" si="4"/>
        <v>0</v>
      </c>
      <c r="M11" s="21">
        <v>0</v>
      </c>
      <c r="N11" s="23">
        <f t="shared" si="5"/>
        <v>0</v>
      </c>
      <c r="O11" s="21">
        <v>3</v>
      </c>
      <c r="P11" s="23">
        <f t="shared" si="6"/>
        <v>1.294018185268897</v>
      </c>
      <c r="Q11" s="21">
        <v>1</v>
      </c>
      <c r="R11" s="23">
        <f t="shared" si="7"/>
        <v>0.43765783035507183</v>
      </c>
      <c r="S11" s="21">
        <v>1</v>
      </c>
      <c r="T11" s="23">
        <f t="shared" si="8"/>
        <v>0.50797779121096831</v>
      </c>
      <c r="U11" s="21">
        <v>1</v>
      </c>
      <c r="V11" s="23">
        <f t="shared" si="9"/>
        <v>0.60696922059082392</v>
      </c>
      <c r="W11" s="21">
        <v>3</v>
      </c>
      <c r="X11" s="23">
        <f t="shared" si="10"/>
        <v>2.0672546857772875</v>
      </c>
      <c r="Y11" s="21">
        <v>1</v>
      </c>
      <c r="Z11" s="23">
        <f t="shared" si="11"/>
        <v>0.70642422187371967</v>
      </c>
      <c r="AA11" s="21">
        <v>2</v>
      </c>
      <c r="AB11" s="23">
        <f t="shared" si="12"/>
        <v>1.5651901706057287</v>
      </c>
      <c r="AC11" s="21">
        <v>7</v>
      </c>
      <c r="AD11" s="23">
        <f t="shared" si="13"/>
        <v>6.839343813813521</v>
      </c>
      <c r="AE11" s="21">
        <v>5</v>
      </c>
      <c r="AF11" s="23">
        <f t="shared" si="14"/>
        <v>6.8582401755709483</v>
      </c>
      <c r="AG11" s="21">
        <v>1</v>
      </c>
      <c r="AH11" s="23">
        <f t="shared" si="15"/>
        <v>2.0269174639208694</v>
      </c>
      <c r="AI11" s="21">
        <v>4</v>
      </c>
      <c r="AJ11" s="23">
        <f t="shared" si="16"/>
        <v>5.6503559724262633</v>
      </c>
      <c r="AM11" s="12">
        <v>2523066</v>
      </c>
      <c r="AN11" s="12">
        <v>189239</v>
      </c>
      <c r="AO11" s="12">
        <v>190521</v>
      </c>
      <c r="AP11" s="12">
        <v>189585</v>
      </c>
      <c r="AQ11" s="12">
        <v>202374</v>
      </c>
      <c r="AR11" s="12">
        <v>219570</v>
      </c>
      <c r="AS11" s="12">
        <v>231836</v>
      </c>
      <c r="AT11" s="12">
        <v>228489</v>
      </c>
      <c r="AU11" s="12">
        <v>196859</v>
      </c>
      <c r="AV11" s="12">
        <v>164753</v>
      </c>
      <c r="AW11" s="12">
        <v>145120</v>
      </c>
      <c r="AX11" s="12">
        <v>141558</v>
      </c>
      <c r="AY11" s="12">
        <v>127780</v>
      </c>
      <c r="AZ11" s="12">
        <v>102349</v>
      </c>
      <c r="BA11" s="12">
        <v>72905</v>
      </c>
      <c r="BB11" s="12">
        <v>49336</v>
      </c>
      <c r="BC11" s="12">
        <v>70792</v>
      </c>
    </row>
    <row r="12" spans="1:55" ht="12" x14ac:dyDescent="0.25">
      <c r="A12" s="21" t="s">
        <v>27</v>
      </c>
      <c r="B12" s="22" t="s">
        <v>28</v>
      </c>
      <c r="C12" s="19">
        <f t="shared" si="17"/>
        <v>1</v>
      </c>
      <c r="D12" s="20">
        <f t="shared" si="0"/>
        <v>3.9634317929059332E-2</v>
      </c>
      <c r="E12" s="21">
        <v>0</v>
      </c>
      <c r="F12" s="23">
        <f t="shared" si="1"/>
        <v>0</v>
      </c>
      <c r="G12" s="21">
        <v>0</v>
      </c>
      <c r="H12" s="23">
        <f t="shared" si="2"/>
        <v>0</v>
      </c>
      <c r="I12" s="21">
        <v>0</v>
      </c>
      <c r="J12" s="23">
        <f t="shared" si="3"/>
        <v>0</v>
      </c>
      <c r="K12" s="21">
        <v>0</v>
      </c>
      <c r="L12" s="23">
        <f t="shared" si="4"/>
        <v>0</v>
      </c>
      <c r="M12" s="21">
        <v>0</v>
      </c>
      <c r="N12" s="23">
        <f t="shared" si="5"/>
        <v>0</v>
      </c>
      <c r="O12" s="21">
        <v>0</v>
      </c>
      <c r="P12" s="23">
        <f t="shared" si="6"/>
        <v>0</v>
      </c>
      <c r="Q12" s="21">
        <v>0</v>
      </c>
      <c r="R12" s="23">
        <f t="shared" si="7"/>
        <v>0</v>
      </c>
      <c r="S12" s="21">
        <v>0</v>
      </c>
      <c r="T12" s="23">
        <f t="shared" si="8"/>
        <v>0</v>
      </c>
      <c r="U12" s="21">
        <v>0</v>
      </c>
      <c r="V12" s="23">
        <f t="shared" si="9"/>
        <v>0</v>
      </c>
      <c r="W12" s="21">
        <v>0</v>
      </c>
      <c r="X12" s="23">
        <f t="shared" si="10"/>
        <v>0</v>
      </c>
      <c r="Y12" s="21">
        <v>0</v>
      </c>
      <c r="Z12" s="23">
        <f t="shared" si="11"/>
        <v>0</v>
      </c>
      <c r="AA12" s="21">
        <v>0</v>
      </c>
      <c r="AB12" s="23">
        <f t="shared" si="12"/>
        <v>0</v>
      </c>
      <c r="AC12" s="21">
        <v>0</v>
      </c>
      <c r="AD12" s="23">
        <f t="shared" si="13"/>
        <v>0</v>
      </c>
      <c r="AE12" s="21">
        <v>0</v>
      </c>
      <c r="AF12" s="23">
        <f t="shared" si="14"/>
        <v>0</v>
      </c>
      <c r="AG12" s="21">
        <v>0</v>
      </c>
      <c r="AH12" s="23">
        <f t="shared" si="15"/>
        <v>0</v>
      </c>
      <c r="AI12" s="21">
        <v>1</v>
      </c>
      <c r="AJ12" s="23">
        <f t="shared" si="16"/>
        <v>1.4125889931065658</v>
      </c>
      <c r="AM12" s="12">
        <v>2523066</v>
      </c>
      <c r="AN12" s="12">
        <v>189239</v>
      </c>
      <c r="AO12" s="12">
        <v>190521</v>
      </c>
      <c r="AP12" s="12">
        <v>189585</v>
      </c>
      <c r="AQ12" s="12">
        <v>202374</v>
      </c>
      <c r="AR12" s="12">
        <v>219570</v>
      </c>
      <c r="AS12" s="12">
        <v>231836</v>
      </c>
      <c r="AT12" s="12">
        <v>228489</v>
      </c>
      <c r="AU12" s="12">
        <v>196859</v>
      </c>
      <c r="AV12" s="12">
        <v>164753</v>
      </c>
      <c r="AW12" s="12">
        <v>145120</v>
      </c>
      <c r="AX12" s="12">
        <v>141558</v>
      </c>
      <c r="AY12" s="12">
        <v>127780</v>
      </c>
      <c r="AZ12" s="12">
        <v>102349</v>
      </c>
      <c r="BA12" s="12">
        <v>72905</v>
      </c>
      <c r="BB12" s="12">
        <v>49336</v>
      </c>
      <c r="BC12" s="12">
        <v>70792</v>
      </c>
    </row>
    <row r="13" spans="1:55" ht="12" x14ac:dyDescent="0.25">
      <c r="A13" s="21" t="s">
        <v>29</v>
      </c>
      <c r="B13" s="22" t="s">
        <v>30</v>
      </c>
      <c r="C13" s="19">
        <f t="shared" si="17"/>
        <v>4</v>
      </c>
      <c r="D13" s="20">
        <f t="shared" si="0"/>
        <v>0.15853727171623733</v>
      </c>
      <c r="E13" s="21">
        <v>1</v>
      </c>
      <c r="F13" s="23">
        <f t="shared" si="1"/>
        <v>0.52843229989589879</v>
      </c>
      <c r="G13" s="21">
        <v>0</v>
      </c>
      <c r="H13" s="23">
        <f t="shared" si="2"/>
        <v>0</v>
      </c>
      <c r="I13" s="21">
        <v>0</v>
      </c>
      <c r="J13" s="23">
        <f t="shared" si="3"/>
        <v>0</v>
      </c>
      <c r="K13" s="21">
        <v>0</v>
      </c>
      <c r="L13" s="23">
        <f t="shared" si="4"/>
        <v>0</v>
      </c>
      <c r="M13" s="21">
        <v>0</v>
      </c>
      <c r="N13" s="23">
        <f t="shared" si="5"/>
        <v>0</v>
      </c>
      <c r="O13" s="21">
        <v>0</v>
      </c>
      <c r="P13" s="23">
        <f t="shared" si="6"/>
        <v>0</v>
      </c>
      <c r="Q13" s="21">
        <v>0</v>
      </c>
      <c r="R13" s="23">
        <f t="shared" si="7"/>
        <v>0</v>
      </c>
      <c r="S13" s="21">
        <v>0</v>
      </c>
      <c r="T13" s="23">
        <f t="shared" si="8"/>
        <v>0</v>
      </c>
      <c r="U13" s="21">
        <v>0</v>
      </c>
      <c r="V13" s="23">
        <f t="shared" si="9"/>
        <v>0</v>
      </c>
      <c r="W13" s="21">
        <v>0</v>
      </c>
      <c r="X13" s="23">
        <f t="shared" si="10"/>
        <v>0</v>
      </c>
      <c r="Y13" s="21">
        <v>0</v>
      </c>
      <c r="Z13" s="23">
        <f t="shared" si="11"/>
        <v>0</v>
      </c>
      <c r="AA13" s="21">
        <v>1</v>
      </c>
      <c r="AB13" s="23">
        <f t="shared" si="12"/>
        <v>0.78259508530286437</v>
      </c>
      <c r="AC13" s="21">
        <v>1</v>
      </c>
      <c r="AD13" s="23">
        <f t="shared" si="13"/>
        <v>0.97704911625907431</v>
      </c>
      <c r="AE13" s="21">
        <v>1</v>
      </c>
      <c r="AF13" s="23">
        <f t="shared" si="14"/>
        <v>1.3716480351141898</v>
      </c>
      <c r="AG13" s="21">
        <v>0</v>
      </c>
      <c r="AH13" s="23">
        <f t="shared" si="15"/>
        <v>0</v>
      </c>
      <c r="AI13" s="21">
        <v>0</v>
      </c>
      <c r="AJ13" s="23">
        <f t="shared" si="16"/>
        <v>0</v>
      </c>
      <c r="AM13" s="12">
        <v>2523066</v>
      </c>
      <c r="AN13" s="12">
        <v>189239</v>
      </c>
      <c r="AO13" s="12">
        <v>190521</v>
      </c>
      <c r="AP13" s="12">
        <v>189585</v>
      </c>
      <c r="AQ13" s="12">
        <v>202374</v>
      </c>
      <c r="AR13" s="12">
        <v>219570</v>
      </c>
      <c r="AS13" s="12">
        <v>231836</v>
      </c>
      <c r="AT13" s="12">
        <v>228489</v>
      </c>
      <c r="AU13" s="12">
        <v>196859</v>
      </c>
      <c r="AV13" s="12">
        <v>164753</v>
      </c>
      <c r="AW13" s="12">
        <v>145120</v>
      </c>
      <c r="AX13" s="12">
        <v>141558</v>
      </c>
      <c r="AY13" s="12">
        <v>127780</v>
      </c>
      <c r="AZ13" s="12">
        <v>102349</v>
      </c>
      <c r="BA13" s="12">
        <v>72905</v>
      </c>
      <c r="BB13" s="12">
        <v>49336</v>
      </c>
      <c r="BC13" s="12">
        <v>70792</v>
      </c>
    </row>
    <row r="14" spans="1:55" ht="12" x14ac:dyDescent="0.25">
      <c r="A14" s="21" t="s">
        <v>31</v>
      </c>
      <c r="B14" s="22" t="s">
        <v>32</v>
      </c>
      <c r="C14" s="19">
        <f t="shared" si="17"/>
        <v>8</v>
      </c>
      <c r="D14" s="20">
        <f t="shared" si="0"/>
        <v>0.31707454343247465</v>
      </c>
      <c r="E14" s="24">
        <v>1</v>
      </c>
      <c r="F14" s="23">
        <f t="shared" si="1"/>
        <v>0.52843229989589879</v>
      </c>
      <c r="G14" s="21">
        <v>0</v>
      </c>
      <c r="H14" s="23">
        <f t="shared" si="2"/>
        <v>0</v>
      </c>
      <c r="I14" s="24">
        <v>0</v>
      </c>
      <c r="J14" s="23">
        <f t="shared" si="3"/>
        <v>0</v>
      </c>
      <c r="K14" s="24">
        <v>0</v>
      </c>
      <c r="L14" s="23">
        <f t="shared" si="4"/>
        <v>0</v>
      </c>
      <c r="M14" s="21">
        <v>1</v>
      </c>
      <c r="N14" s="23">
        <f t="shared" si="5"/>
        <v>0.45543562417452299</v>
      </c>
      <c r="O14" s="21">
        <v>0</v>
      </c>
      <c r="P14" s="23">
        <f t="shared" si="6"/>
        <v>0</v>
      </c>
      <c r="Q14" s="24">
        <v>0</v>
      </c>
      <c r="R14" s="23">
        <f t="shared" si="7"/>
        <v>0</v>
      </c>
      <c r="S14" s="24">
        <v>0</v>
      </c>
      <c r="T14" s="23">
        <f t="shared" si="8"/>
        <v>0</v>
      </c>
      <c r="U14" s="21">
        <v>1</v>
      </c>
      <c r="V14" s="23">
        <f t="shared" si="9"/>
        <v>0.60696922059082392</v>
      </c>
      <c r="W14" s="21">
        <v>0</v>
      </c>
      <c r="X14" s="23">
        <f t="shared" si="10"/>
        <v>0</v>
      </c>
      <c r="Y14" s="21">
        <v>2</v>
      </c>
      <c r="Z14" s="23">
        <f t="shared" si="11"/>
        <v>1.4128484437474393</v>
      </c>
      <c r="AA14" s="21">
        <v>1</v>
      </c>
      <c r="AB14" s="23">
        <f t="shared" si="12"/>
        <v>0.78259508530286437</v>
      </c>
      <c r="AC14" s="21">
        <v>1</v>
      </c>
      <c r="AD14" s="23">
        <f t="shared" si="13"/>
        <v>0.97704911625907431</v>
      </c>
      <c r="AE14" s="21">
        <v>0</v>
      </c>
      <c r="AF14" s="23">
        <f t="shared" si="14"/>
        <v>0</v>
      </c>
      <c r="AG14" s="21">
        <v>0</v>
      </c>
      <c r="AH14" s="23">
        <f t="shared" si="15"/>
        <v>0</v>
      </c>
      <c r="AI14" s="21">
        <v>1</v>
      </c>
      <c r="AJ14" s="23">
        <f t="shared" si="16"/>
        <v>1.4125889931065658</v>
      </c>
      <c r="AM14" s="12">
        <v>2523066</v>
      </c>
      <c r="AN14" s="12">
        <v>189239</v>
      </c>
      <c r="AO14" s="12">
        <v>190521</v>
      </c>
      <c r="AP14" s="12">
        <v>189585</v>
      </c>
      <c r="AQ14" s="12">
        <v>202374</v>
      </c>
      <c r="AR14" s="12">
        <v>219570</v>
      </c>
      <c r="AS14" s="12">
        <v>231836</v>
      </c>
      <c r="AT14" s="12">
        <v>228489</v>
      </c>
      <c r="AU14" s="12">
        <v>196859</v>
      </c>
      <c r="AV14" s="12">
        <v>164753</v>
      </c>
      <c r="AW14" s="12">
        <v>145120</v>
      </c>
      <c r="AX14" s="12">
        <v>141558</v>
      </c>
      <c r="AY14" s="12">
        <v>127780</v>
      </c>
      <c r="AZ14" s="12">
        <v>102349</v>
      </c>
      <c r="BA14" s="12">
        <v>72905</v>
      </c>
      <c r="BB14" s="12">
        <v>49336</v>
      </c>
      <c r="BC14" s="12">
        <v>70792</v>
      </c>
    </row>
    <row r="15" spans="1:55" ht="12" x14ac:dyDescent="0.25">
      <c r="A15" s="21" t="s">
        <v>33</v>
      </c>
      <c r="B15" s="22" t="s">
        <v>34</v>
      </c>
      <c r="C15" s="19">
        <f t="shared" si="17"/>
        <v>8</v>
      </c>
      <c r="D15" s="20">
        <f t="shared" si="0"/>
        <v>0.31707454343247465</v>
      </c>
      <c r="E15" s="21">
        <v>0</v>
      </c>
      <c r="F15" s="23">
        <f t="shared" si="1"/>
        <v>0</v>
      </c>
      <c r="G15" s="21">
        <v>0</v>
      </c>
      <c r="H15" s="23">
        <f t="shared" si="2"/>
        <v>0</v>
      </c>
      <c r="I15" s="21">
        <v>0</v>
      </c>
      <c r="J15" s="23">
        <f t="shared" si="3"/>
        <v>0</v>
      </c>
      <c r="K15" s="24">
        <v>0</v>
      </c>
      <c r="L15" s="23">
        <f t="shared" si="4"/>
        <v>0</v>
      </c>
      <c r="M15" s="21">
        <v>0</v>
      </c>
      <c r="N15" s="23">
        <f t="shared" si="5"/>
        <v>0</v>
      </c>
      <c r="O15" s="21">
        <v>0</v>
      </c>
      <c r="P15" s="23">
        <f t="shared" si="6"/>
        <v>0</v>
      </c>
      <c r="Q15" s="21">
        <v>0</v>
      </c>
      <c r="R15" s="23">
        <f t="shared" si="7"/>
        <v>0</v>
      </c>
      <c r="S15" s="24">
        <v>1</v>
      </c>
      <c r="T15" s="23">
        <f t="shared" si="8"/>
        <v>0.50797779121096831</v>
      </c>
      <c r="U15" s="21">
        <v>0</v>
      </c>
      <c r="V15" s="23">
        <f t="shared" si="9"/>
        <v>0</v>
      </c>
      <c r="W15" s="21">
        <v>0</v>
      </c>
      <c r="X15" s="23">
        <f t="shared" si="10"/>
        <v>0</v>
      </c>
      <c r="Y15" s="21">
        <v>0</v>
      </c>
      <c r="Z15" s="23">
        <f t="shared" si="11"/>
        <v>0</v>
      </c>
      <c r="AA15" s="21">
        <v>1</v>
      </c>
      <c r="AB15" s="23">
        <f t="shared" si="12"/>
        <v>0.78259508530286437</v>
      </c>
      <c r="AC15" s="21">
        <v>2</v>
      </c>
      <c r="AD15" s="23">
        <f t="shared" si="13"/>
        <v>1.9540982325181486</v>
      </c>
      <c r="AE15" s="21">
        <v>2</v>
      </c>
      <c r="AF15" s="23">
        <f t="shared" si="14"/>
        <v>2.7432960702283795</v>
      </c>
      <c r="AG15" s="21">
        <v>2</v>
      </c>
      <c r="AH15" s="23">
        <f t="shared" si="15"/>
        <v>4.0538349278417387</v>
      </c>
      <c r="AI15" s="21">
        <v>0</v>
      </c>
      <c r="AJ15" s="23">
        <f t="shared" si="16"/>
        <v>0</v>
      </c>
      <c r="AM15" s="12">
        <v>2523066</v>
      </c>
      <c r="AN15" s="12">
        <v>189239</v>
      </c>
      <c r="AO15" s="12">
        <v>190521</v>
      </c>
      <c r="AP15" s="12">
        <v>189585</v>
      </c>
      <c r="AQ15" s="12">
        <v>202374</v>
      </c>
      <c r="AR15" s="12">
        <v>219570</v>
      </c>
      <c r="AS15" s="12">
        <v>231836</v>
      </c>
      <c r="AT15" s="12">
        <v>228489</v>
      </c>
      <c r="AU15" s="12">
        <v>196859</v>
      </c>
      <c r="AV15" s="12">
        <v>164753</v>
      </c>
      <c r="AW15" s="12">
        <v>145120</v>
      </c>
      <c r="AX15" s="12">
        <v>141558</v>
      </c>
      <c r="AY15" s="12">
        <v>127780</v>
      </c>
      <c r="AZ15" s="12">
        <v>102349</v>
      </c>
      <c r="BA15" s="12">
        <v>72905</v>
      </c>
      <c r="BB15" s="12">
        <v>49336</v>
      </c>
      <c r="BC15" s="12">
        <v>70792</v>
      </c>
    </row>
    <row r="16" spans="1:55" ht="12" x14ac:dyDescent="0.25">
      <c r="A16" s="21" t="s">
        <v>35</v>
      </c>
      <c r="B16" s="22" t="s">
        <v>36</v>
      </c>
      <c r="C16" s="19">
        <f t="shared" si="17"/>
        <v>21</v>
      </c>
      <c r="D16" s="20">
        <f t="shared" si="0"/>
        <v>0.83232067651024588</v>
      </c>
      <c r="E16" s="21">
        <v>0</v>
      </c>
      <c r="F16" s="23">
        <f t="shared" si="1"/>
        <v>0</v>
      </c>
      <c r="G16" s="21">
        <v>0</v>
      </c>
      <c r="H16" s="23">
        <f t="shared" si="2"/>
        <v>0</v>
      </c>
      <c r="I16" s="21">
        <v>0</v>
      </c>
      <c r="J16" s="23">
        <f t="shared" si="3"/>
        <v>0</v>
      </c>
      <c r="K16" s="24">
        <v>0</v>
      </c>
      <c r="L16" s="23">
        <f t="shared" si="4"/>
        <v>0</v>
      </c>
      <c r="M16" s="21">
        <v>0</v>
      </c>
      <c r="N16" s="23">
        <f t="shared" si="5"/>
        <v>0</v>
      </c>
      <c r="O16" s="21">
        <v>1</v>
      </c>
      <c r="P16" s="23">
        <f t="shared" si="6"/>
        <v>0.43133939508963232</v>
      </c>
      <c r="Q16" s="21">
        <v>2</v>
      </c>
      <c r="R16" s="23">
        <f t="shared" si="7"/>
        <v>0.87531566071014366</v>
      </c>
      <c r="S16" s="24">
        <v>0</v>
      </c>
      <c r="T16" s="23">
        <f t="shared" si="8"/>
        <v>0</v>
      </c>
      <c r="U16" s="21">
        <v>0</v>
      </c>
      <c r="V16" s="23">
        <f t="shared" si="9"/>
        <v>0</v>
      </c>
      <c r="W16" s="21">
        <v>2</v>
      </c>
      <c r="X16" s="23">
        <f t="shared" si="10"/>
        <v>1.378169790518192</v>
      </c>
      <c r="Y16" s="21">
        <v>1</v>
      </c>
      <c r="Z16" s="23">
        <f t="shared" si="11"/>
        <v>0.70642422187371967</v>
      </c>
      <c r="AA16" s="21">
        <v>3</v>
      </c>
      <c r="AB16" s="23">
        <f t="shared" si="12"/>
        <v>2.347785255908593</v>
      </c>
      <c r="AC16" s="21">
        <v>5</v>
      </c>
      <c r="AD16" s="23">
        <f t="shared" si="13"/>
        <v>4.8852455812953721</v>
      </c>
      <c r="AE16" s="21">
        <v>1</v>
      </c>
      <c r="AF16" s="23">
        <f t="shared" si="14"/>
        <v>1.3716480351141898</v>
      </c>
      <c r="AG16" s="21">
        <v>2</v>
      </c>
      <c r="AH16" s="23">
        <f t="shared" si="15"/>
        <v>4.0538349278417387</v>
      </c>
      <c r="AI16" s="21">
        <v>4</v>
      </c>
      <c r="AJ16" s="23">
        <f t="shared" si="16"/>
        <v>5.6503559724262633</v>
      </c>
      <c r="AM16" s="12">
        <v>2523066</v>
      </c>
      <c r="AN16" s="12">
        <v>189239</v>
      </c>
      <c r="AO16" s="12">
        <v>190521</v>
      </c>
      <c r="AP16" s="12">
        <v>189585</v>
      </c>
      <c r="AQ16" s="12">
        <v>202374</v>
      </c>
      <c r="AR16" s="12">
        <v>219570</v>
      </c>
      <c r="AS16" s="12">
        <v>231836</v>
      </c>
      <c r="AT16" s="12">
        <v>228489</v>
      </c>
      <c r="AU16" s="12">
        <v>196859</v>
      </c>
      <c r="AV16" s="12">
        <v>164753</v>
      </c>
      <c r="AW16" s="12">
        <v>145120</v>
      </c>
      <c r="AX16" s="12">
        <v>141558</v>
      </c>
      <c r="AY16" s="12">
        <v>127780</v>
      </c>
      <c r="AZ16" s="12">
        <v>102349</v>
      </c>
      <c r="BA16" s="12">
        <v>72905</v>
      </c>
      <c r="BB16" s="12">
        <v>49336</v>
      </c>
      <c r="BC16" s="12">
        <v>70792</v>
      </c>
    </row>
    <row r="17" spans="1:55" ht="12" x14ac:dyDescent="0.25">
      <c r="A17" s="21" t="s">
        <v>37</v>
      </c>
      <c r="B17" s="22" t="s">
        <v>38</v>
      </c>
      <c r="C17" s="19">
        <f t="shared" si="17"/>
        <v>4</v>
      </c>
      <c r="D17" s="20">
        <f t="shared" si="0"/>
        <v>0.15853727171623733</v>
      </c>
      <c r="E17" s="21">
        <v>0</v>
      </c>
      <c r="F17" s="23">
        <f t="shared" si="1"/>
        <v>0</v>
      </c>
      <c r="G17" s="21">
        <v>0</v>
      </c>
      <c r="H17" s="23">
        <f t="shared" si="2"/>
        <v>0</v>
      </c>
      <c r="I17" s="21">
        <v>1</v>
      </c>
      <c r="J17" s="23">
        <f t="shared" si="3"/>
        <v>0.52746789039217234</v>
      </c>
      <c r="K17" s="24">
        <v>0</v>
      </c>
      <c r="L17" s="23">
        <f t="shared" si="4"/>
        <v>0</v>
      </c>
      <c r="M17" s="21">
        <v>0</v>
      </c>
      <c r="N17" s="23">
        <f t="shared" si="5"/>
        <v>0</v>
      </c>
      <c r="O17" s="21">
        <v>0</v>
      </c>
      <c r="P17" s="23">
        <f t="shared" si="6"/>
        <v>0</v>
      </c>
      <c r="Q17" s="21">
        <v>0</v>
      </c>
      <c r="R17" s="23">
        <f t="shared" si="7"/>
        <v>0</v>
      </c>
      <c r="S17" s="24">
        <v>0</v>
      </c>
      <c r="T17" s="23">
        <f t="shared" si="8"/>
        <v>0</v>
      </c>
      <c r="U17" s="21">
        <v>1</v>
      </c>
      <c r="V17" s="23">
        <f t="shared" si="9"/>
        <v>0.60696922059082392</v>
      </c>
      <c r="W17" s="21">
        <v>0</v>
      </c>
      <c r="X17" s="23">
        <f t="shared" si="10"/>
        <v>0</v>
      </c>
      <c r="Y17" s="21">
        <v>0</v>
      </c>
      <c r="Z17" s="23">
        <f t="shared" si="11"/>
        <v>0</v>
      </c>
      <c r="AA17" s="21">
        <v>0</v>
      </c>
      <c r="AB17" s="23">
        <f t="shared" si="12"/>
        <v>0</v>
      </c>
      <c r="AC17" s="21">
        <v>1</v>
      </c>
      <c r="AD17" s="23">
        <f t="shared" si="13"/>
        <v>0.97704911625907431</v>
      </c>
      <c r="AE17" s="21">
        <v>1</v>
      </c>
      <c r="AF17" s="23">
        <f t="shared" si="14"/>
        <v>1.3716480351141898</v>
      </c>
      <c r="AG17" s="21">
        <v>0</v>
      </c>
      <c r="AH17" s="23">
        <f t="shared" si="15"/>
        <v>0</v>
      </c>
      <c r="AI17" s="21">
        <v>0</v>
      </c>
      <c r="AJ17" s="23">
        <f t="shared" si="16"/>
        <v>0</v>
      </c>
      <c r="AM17" s="12">
        <v>2523066</v>
      </c>
      <c r="AN17" s="12">
        <v>189239</v>
      </c>
      <c r="AO17" s="12">
        <v>190521</v>
      </c>
      <c r="AP17" s="12">
        <v>189585</v>
      </c>
      <c r="AQ17" s="12">
        <v>202374</v>
      </c>
      <c r="AR17" s="12">
        <v>219570</v>
      </c>
      <c r="AS17" s="12">
        <v>231836</v>
      </c>
      <c r="AT17" s="12">
        <v>228489</v>
      </c>
      <c r="AU17" s="12">
        <v>196859</v>
      </c>
      <c r="AV17" s="12">
        <v>164753</v>
      </c>
      <c r="AW17" s="12">
        <v>145120</v>
      </c>
      <c r="AX17" s="12">
        <v>141558</v>
      </c>
      <c r="AY17" s="12">
        <v>127780</v>
      </c>
      <c r="AZ17" s="12">
        <v>102349</v>
      </c>
      <c r="BA17" s="12">
        <v>72905</v>
      </c>
      <c r="BB17" s="12">
        <v>49336</v>
      </c>
      <c r="BC17" s="12">
        <v>70792</v>
      </c>
    </row>
    <row r="18" spans="1:55" ht="12" x14ac:dyDescent="0.25">
      <c r="A18" s="21" t="s">
        <v>39</v>
      </c>
      <c r="B18" s="22" t="s">
        <v>40</v>
      </c>
      <c r="C18" s="19">
        <f t="shared" si="17"/>
        <v>20</v>
      </c>
      <c r="D18" s="20">
        <f t="shared" si="0"/>
        <v>0.79268635858118652</v>
      </c>
      <c r="E18" s="21">
        <v>0</v>
      </c>
      <c r="F18" s="23">
        <f t="shared" si="1"/>
        <v>0</v>
      </c>
      <c r="G18" s="21">
        <v>0</v>
      </c>
      <c r="H18" s="23">
        <f t="shared" si="2"/>
        <v>0</v>
      </c>
      <c r="I18" s="21">
        <v>0</v>
      </c>
      <c r="J18" s="23">
        <f t="shared" si="3"/>
        <v>0</v>
      </c>
      <c r="K18" s="24">
        <v>0</v>
      </c>
      <c r="L18" s="23">
        <f t="shared" si="4"/>
        <v>0</v>
      </c>
      <c r="M18" s="21">
        <v>0</v>
      </c>
      <c r="N18" s="23">
        <f t="shared" si="5"/>
        <v>0</v>
      </c>
      <c r="O18" s="21">
        <v>1</v>
      </c>
      <c r="P18" s="23">
        <f t="shared" si="6"/>
        <v>0.43133939508963232</v>
      </c>
      <c r="Q18" s="21">
        <v>0</v>
      </c>
      <c r="R18" s="23">
        <f t="shared" si="7"/>
        <v>0</v>
      </c>
      <c r="S18" s="24">
        <v>0</v>
      </c>
      <c r="T18" s="23">
        <f t="shared" si="8"/>
        <v>0</v>
      </c>
      <c r="U18" s="21">
        <v>0</v>
      </c>
      <c r="V18" s="23">
        <f t="shared" si="9"/>
        <v>0</v>
      </c>
      <c r="W18" s="21">
        <v>2</v>
      </c>
      <c r="X18" s="23">
        <f t="shared" si="10"/>
        <v>1.378169790518192</v>
      </c>
      <c r="Y18" s="21">
        <v>1</v>
      </c>
      <c r="Z18" s="23">
        <f t="shared" si="11"/>
        <v>0.70642422187371967</v>
      </c>
      <c r="AA18" s="21">
        <v>3</v>
      </c>
      <c r="AB18" s="23">
        <f t="shared" si="12"/>
        <v>2.347785255908593</v>
      </c>
      <c r="AC18" s="21">
        <v>2</v>
      </c>
      <c r="AD18" s="23">
        <f t="shared" si="13"/>
        <v>1.9540982325181486</v>
      </c>
      <c r="AE18" s="21">
        <v>3</v>
      </c>
      <c r="AF18" s="23">
        <f t="shared" si="14"/>
        <v>4.1149441053425688</v>
      </c>
      <c r="AG18" s="21">
        <v>5</v>
      </c>
      <c r="AH18" s="23">
        <f t="shared" si="15"/>
        <v>10.134587319604345</v>
      </c>
      <c r="AI18" s="21">
        <v>3</v>
      </c>
      <c r="AJ18" s="23">
        <f t="shared" si="16"/>
        <v>4.237766979319697</v>
      </c>
      <c r="AM18" s="12">
        <v>2523066</v>
      </c>
      <c r="AN18" s="12">
        <v>189239</v>
      </c>
      <c r="AO18" s="12">
        <v>190521</v>
      </c>
      <c r="AP18" s="12">
        <v>189585</v>
      </c>
      <c r="AQ18" s="12">
        <v>202374</v>
      </c>
      <c r="AR18" s="12">
        <v>219570</v>
      </c>
      <c r="AS18" s="12">
        <v>231836</v>
      </c>
      <c r="AT18" s="12">
        <v>228489</v>
      </c>
      <c r="AU18" s="12">
        <v>196859</v>
      </c>
      <c r="AV18" s="12">
        <v>164753</v>
      </c>
      <c r="AW18" s="12">
        <v>145120</v>
      </c>
      <c r="AX18" s="12">
        <v>141558</v>
      </c>
      <c r="AY18" s="12">
        <v>127780</v>
      </c>
      <c r="AZ18" s="12">
        <v>102349</v>
      </c>
      <c r="BA18" s="12">
        <v>72905</v>
      </c>
      <c r="BB18" s="12">
        <v>49336</v>
      </c>
      <c r="BC18" s="12">
        <v>70792</v>
      </c>
    </row>
    <row r="19" spans="1:55" ht="12" x14ac:dyDescent="0.25">
      <c r="A19" s="21" t="s">
        <v>41</v>
      </c>
      <c r="B19" s="22" t="s">
        <v>42</v>
      </c>
      <c r="C19" s="19">
        <f t="shared" si="17"/>
        <v>14</v>
      </c>
      <c r="D19" s="20">
        <f t="shared" si="0"/>
        <v>0.55488045100683059</v>
      </c>
      <c r="E19" s="21">
        <v>1</v>
      </c>
      <c r="F19" s="23">
        <f t="shared" si="1"/>
        <v>0.52843229989589879</v>
      </c>
      <c r="G19" s="21">
        <v>0</v>
      </c>
      <c r="H19" s="23">
        <f t="shared" si="2"/>
        <v>0</v>
      </c>
      <c r="I19" s="21">
        <v>0</v>
      </c>
      <c r="J19" s="23">
        <f t="shared" si="3"/>
        <v>0</v>
      </c>
      <c r="K19" s="24">
        <v>0</v>
      </c>
      <c r="L19" s="23">
        <f t="shared" si="4"/>
        <v>0</v>
      </c>
      <c r="M19" s="21">
        <v>0</v>
      </c>
      <c r="N19" s="23">
        <f t="shared" si="5"/>
        <v>0</v>
      </c>
      <c r="O19" s="21">
        <v>1</v>
      </c>
      <c r="P19" s="23">
        <f t="shared" si="6"/>
        <v>0.43133939508963232</v>
      </c>
      <c r="Q19" s="21">
        <v>0</v>
      </c>
      <c r="R19" s="23">
        <f t="shared" si="7"/>
        <v>0</v>
      </c>
      <c r="S19" s="24">
        <v>0</v>
      </c>
      <c r="T19" s="23">
        <f t="shared" si="8"/>
        <v>0</v>
      </c>
      <c r="U19" s="21">
        <v>0</v>
      </c>
      <c r="V19" s="23">
        <f t="shared" si="9"/>
        <v>0</v>
      </c>
      <c r="W19" s="21">
        <v>1</v>
      </c>
      <c r="X19" s="23">
        <f t="shared" si="10"/>
        <v>0.689084895259096</v>
      </c>
      <c r="Y19" s="21">
        <v>1</v>
      </c>
      <c r="Z19" s="23">
        <f t="shared" si="11"/>
        <v>0.70642422187371967</v>
      </c>
      <c r="AA19" s="21">
        <v>2</v>
      </c>
      <c r="AB19" s="23">
        <f t="shared" si="12"/>
        <v>1.5651901706057287</v>
      </c>
      <c r="AC19" s="21">
        <v>1</v>
      </c>
      <c r="AD19" s="23">
        <f t="shared" si="13"/>
        <v>0.97704911625907431</v>
      </c>
      <c r="AE19" s="21">
        <v>2</v>
      </c>
      <c r="AF19" s="23">
        <f t="shared" si="14"/>
        <v>2.7432960702283795</v>
      </c>
      <c r="AG19" s="21">
        <v>3</v>
      </c>
      <c r="AH19" s="23">
        <f t="shared" si="15"/>
        <v>6.0807523917626076</v>
      </c>
      <c r="AI19" s="21">
        <v>2</v>
      </c>
      <c r="AJ19" s="23">
        <f t="shared" si="16"/>
        <v>2.8251779862131317</v>
      </c>
      <c r="AM19" s="12">
        <v>2523066</v>
      </c>
      <c r="AN19" s="12">
        <v>189239</v>
      </c>
      <c r="AO19" s="12">
        <v>190521</v>
      </c>
      <c r="AP19" s="12">
        <v>189585</v>
      </c>
      <c r="AQ19" s="12">
        <v>202374</v>
      </c>
      <c r="AR19" s="12">
        <v>219570</v>
      </c>
      <c r="AS19" s="12">
        <v>231836</v>
      </c>
      <c r="AT19" s="12">
        <v>228489</v>
      </c>
      <c r="AU19" s="12">
        <v>196859</v>
      </c>
      <c r="AV19" s="12">
        <v>164753</v>
      </c>
      <c r="AW19" s="12">
        <v>145120</v>
      </c>
      <c r="AX19" s="12">
        <v>141558</v>
      </c>
      <c r="AY19" s="12">
        <v>127780</v>
      </c>
      <c r="AZ19" s="12">
        <v>102349</v>
      </c>
      <c r="BA19" s="12">
        <v>72905</v>
      </c>
      <c r="BB19" s="12">
        <v>49336</v>
      </c>
      <c r="BC19" s="12">
        <v>70792</v>
      </c>
    </row>
    <row r="20" spans="1:55" ht="12" x14ac:dyDescent="0.25">
      <c r="A20" s="21" t="s">
        <v>43</v>
      </c>
      <c r="B20" s="22" t="s">
        <v>44</v>
      </c>
      <c r="C20" s="19">
        <f t="shared" si="17"/>
        <v>14</v>
      </c>
      <c r="D20" s="20">
        <f t="shared" si="0"/>
        <v>0.55488045100683059</v>
      </c>
      <c r="E20" s="21">
        <v>0</v>
      </c>
      <c r="F20" s="23">
        <f t="shared" si="1"/>
        <v>0</v>
      </c>
      <c r="G20" s="21">
        <v>0</v>
      </c>
      <c r="H20" s="23">
        <f t="shared" si="2"/>
        <v>0</v>
      </c>
      <c r="I20" s="21">
        <v>1</v>
      </c>
      <c r="J20" s="23">
        <f t="shared" si="3"/>
        <v>0.52746789039217234</v>
      </c>
      <c r="K20" s="24">
        <v>1</v>
      </c>
      <c r="L20" s="23">
        <f t="shared" si="4"/>
        <v>0.49413462203642761</v>
      </c>
      <c r="M20" s="21">
        <v>3</v>
      </c>
      <c r="N20" s="23">
        <f t="shared" si="5"/>
        <v>1.3663068725235687</v>
      </c>
      <c r="O20" s="21">
        <v>0</v>
      </c>
      <c r="P20" s="23">
        <f t="shared" si="6"/>
        <v>0</v>
      </c>
      <c r="Q20" s="21">
        <v>2</v>
      </c>
      <c r="R20" s="23">
        <f t="shared" si="7"/>
        <v>0.87531566071014366</v>
      </c>
      <c r="S20" s="24">
        <v>1</v>
      </c>
      <c r="T20" s="23">
        <f t="shared" si="8"/>
        <v>0.50797779121096831</v>
      </c>
      <c r="U20" s="21">
        <v>0</v>
      </c>
      <c r="V20" s="23">
        <f t="shared" si="9"/>
        <v>0</v>
      </c>
      <c r="W20" s="21">
        <v>0</v>
      </c>
      <c r="X20" s="23">
        <f t="shared" si="10"/>
        <v>0</v>
      </c>
      <c r="Y20" s="21">
        <v>2</v>
      </c>
      <c r="Z20" s="23">
        <f t="shared" si="11"/>
        <v>1.4128484437474393</v>
      </c>
      <c r="AA20" s="21">
        <v>1</v>
      </c>
      <c r="AB20" s="23">
        <f t="shared" si="12"/>
        <v>0.78259508530286437</v>
      </c>
      <c r="AC20" s="21">
        <v>1</v>
      </c>
      <c r="AD20" s="23">
        <f t="shared" si="13"/>
        <v>0.97704911625907431</v>
      </c>
      <c r="AE20" s="21">
        <v>2</v>
      </c>
      <c r="AF20" s="23">
        <f t="shared" si="14"/>
        <v>2.7432960702283795</v>
      </c>
      <c r="AG20" s="21">
        <v>0</v>
      </c>
      <c r="AH20" s="23">
        <f t="shared" si="15"/>
        <v>0</v>
      </c>
      <c r="AI20" s="21">
        <v>0</v>
      </c>
      <c r="AJ20" s="23">
        <f t="shared" si="16"/>
        <v>0</v>
      </c>
      <c r="AM20" s="12">
        <v>2523066</v>
      </c>
      <c r="AN20" s="12">
        <v>189239</v>
      </c>
      <c r="AO20" s="12">
        <v>190521</v>
      </c>
      <c r="AP20" s="12">
        <v>189585</v>
      </c>
      <c r="AQ20" s="12">
        <v>202374</v>
      </c>
      <c r="AR20" s="12">
        <v>219570</v>
      </c>
      <c r="AS20" s="12">
        <v>231836</v>
      </c>
      <c r="AT20" s="12">
        <v>228489</v>
      </c>
      <c r="AU20" s="12">
        <v>196859</v>
      </c>
      <c r="AV20" s="12">
        <v>164753</v>
      </c>
      <c r="AW20" s="12">
        <v>145120</v>
      </c>
      <c r="AX20" s="12">
        <v>141558</v>
      </c>
      <c r="AY20" s="12">
        <v>127780</v>
      </c>
      <c r="AZ20" s="12">
        <v>102349</v>
      </c>
      <c r="BA20" s="12">
        <v>72905</v>
      </c>
      <c r="BB20" s="12">
        <v>49336</v>
      </c>
      <c r="BC20" s="12">
        <v>70792</v>
      </c>
    </row>
    <row r="21" spans="1:55" ht="12" x14ac:dyDescent="0.25">
      <c r="A21" s="21" t="s">
        <v>45</v>
      </c>
      <c r="B21" s="22" t="s">
        <v>46</v>
      </c>
      <c r="C21" s="19">
        <f t="shared" si="17"/>
        <v>0</v>
      </c>
      <c r="D21" s="20">
        <f t="shared" si="0"/>
        <v>0</v>
      </c>
      <c r="E21" s="21">
        <v>0</v>
      </c>
      <c r="F21" s="23">
        <f t="shared" si="1"/>
        <v>0</v>
      </c>
      <c r="G21" s="21">
        <v>0</v>
      </c>
      <c r="H21" s="23">
        <f t="shared" si="2"/>
        <v>0</v>
      </c>
      <c r="I21" s="21">
        <v>0</v>
      </c>
      <c r="J21" s="23">
        <f t="shared" si="3"/>
        <v>0</v>
      </c>
      <c r="K21" s="24">
        <v>0</v>
      </c>
      <c r="L21" s="23">
        <f t="shared" si="4"/>
        <v>0</v>
      </c>
      <c r="M21" s="21">
        <v>0</v>
      </c>
      <c r="N21" s="23">
        <f t="shared" si="5"/>
        <v>0</v>
      </c>
      <c r="O21" s="21">
        <v>0</v>
      </c>
      <c r="P21" s="23">
        <f t="shared" si="6"/>
        <v>0</v>
      </c>
      <c r="Q21" s="21">
        <v>0</v>
      </c>
      <c r="R21" s="23">
        <f t="shared" si="7"/>
        <v>0</v>
      </c>
      <c r="S21" s="24">
        <v>0</v>
      </c>
      <c r="T21" s="23">
        <f t="shared" si="8"/>
        <v>0</v>
      </c>
      <c r="U21" s="21">
        <v>0</v>
      </c>
      <c r="V21" s="23">
        <f t="shared" si="9"/>
        <v>0</v>
      </c>
      <c r="W21" s="21">
        <v>0</v>
      </c>
      <c r="X21" s="23">
        <f t="shared" si="10"/>
        <v>0</v>
      </c>
      <c r="Y21" s="21">
        <v>0</v>
      </c>
      <c r="Z21" s="23">
        <f t="shared" si="11"/>
        <v>0</v>
      </c>
      <c r="AA21" s="21">
        <v>0</v>
      </c>
      <c r="AB21" s="23">
        <f t="shared" si="12"/>
        <v>0</v>
      </c>
      <c r="AC21" s="21">
        <v>0</v>
      </c>
      <c r="AD21" s="23">
        <f t="shared" si="13"/>
        <v>0</v>
      </c>
      <c r="AE21" s="21">
        <v>0</v>
      </c>
      <c r="AF21" s="23">
        <f t="shared" si="14"/>
        <v>0</v>
      </c>
      <c r="AG21" s="21">
        <v>0</v>
      </c>
      <c r="AH21" s="23">
        <f t="shared" si="15"/>
        <v>0</v>
      </c>
      <c r="AI21" s="21">
        <v>0</v>
      </c>
      <c r="AJ21" s="23">
        <f t="shared" si="16"/>
        <v>0</v>
      </c>
      <c r="AM21" s="12">
        <v>2523066</v>
      </c>
      <c r="AN21" s="12">
        <v>189239</v>
      </c>
      <c r="AO21" s="12">
        <v>190521</v>
      </c>
      <c r="AP21" s="12">
        <v>189585</v>
      </c>
      <c r="AQ21" s="12">
        <v>202374</v>
      </c>
      <c r="AR21" s="12">
        <v>219570</v>
      </c>
      <c r="AS21" s="12">
        <v>231836</v>
      </c>
      <c r="AT21" s="12">
        <v>228489</v>
      </c>
      <c r="AU21" s="12">
        <v>196859</v>
      </c>
      <c r="AV21" s="12">
        <v>164753</v>
      </c>
      <c r="AW21" s="12">
        <v>145120</v>
      </c>
      <c r="AX21" s="12">
        <v>141558</v>
      </c>
      <c r="AY21" s="12">
        <v>127780</v>
      </c>
      <c r="AZ21" s="12">
        <v>102349</v>
      </c>
      <c r="BA21" s="12">
        <v>72905</v>
      </c>
      <c r="BB21" s="12">
        <v>49336</v>
      </c>
      <c r="BC21" s="12">
        <v>70792</v>
      </c>
    </row>
    <row r="22" spans="1:55" ht="12" x14ac:dyDescent="0.25">
      <c r="A22" s="21" t="s">
        <v>47</v>
      </c>
      <c r="B22" s="22" t="s">
        <v>48</v>
      </c>
      <c r="C22" s="19">
        <f t="shared" si="17"/>
        <v>4</v>
      </c>
      <c r="D22" s="20">
        <f t="shared" si="0"/>
        <v>0.15853727171623733</v>
      </c>
      <c r="E22" s="21">
        <v>0</v>
      </c>
      <c r="F22" s="23">
        <f t="shared" si="1"/>
        <v>0</v>
      </c>
      <c r="G22" s="21">
        <v>0</v>
      </c>
      <c r="H22" s="23">
        <f t="shared" si="2"/>
        <v>0</v>
      </c>
      <c r="I22" s="21">
        <v>0</v>
      </c>
      <c r="J22" s="23">
        <f t="shared" si="3"/>
        <v>0</v>
      </c>
      <c r="K22" s="24">
        <v>0</v>
      </c>
      <c r="L22" s="23">
        <f t="shared" si="4"/>
        <v>0</v>
      </c>
      <c r="M22" s="21">
        <v>0</v>
      </c>
      <c r="N22" s="23">
        <f t="shared" si="5"/>
        <v>0</v>
      </c>
      <c r="O22" s="21">
        <v>0</v>
      </c>
      <c r="P22" s="23">
        <f t="shared" si="6"/>
        <v>0</v>
      </c>
      <c r="Q22" s="21">
        <v>0</v>
      </c>
      <c r="R22" s="23">
        <f t="shared" si="7"/>
        <v>0</v>
      </c>
      <c r="S22" s="24">
        <v>1</v>
      </c>
      <c r="T22" s="23">
        <f t="shared" si="8"/>
        <v>0.50797779121096831</v>
      </c>
      <c r="U22" s="21">
        <v>0</v>
      </c>
      <c r="V22" s="23">
        <f t="shared" si="9"/>
        <v>0</v>
      </c>
      <c r="W22" s="21">
        <v>0</v>
      </c>
      <c r="X22" s="23">
        <f t="shared" si="10"/>
        <v>0</v>
      </c>
      <c r="Y22" s="21">
        <v>1</v>
      </c>
      <c r="Z22" s="23">
        <f t="shared" si="11"/>
        <v>0.70642422187371967</v>
      </c>
      <c r="AA22" s="21">
        <v>1</v>
      </c>
      <c r="AB22" s="23">
        <f t="shared" si="12"/>
        <v>0.78259508530286437</v>
      </c>
      <c r="AC22" s="21">
        <v>0</v>
      </c>
      <c r="AD22" s="23">
        <f t="shared" si="13"/>
        <v>0</v>
      </c>
      <c r="AE22" s="21">
        <v>0</v>
      </c>
      <c r="AF22" s="23">
        <f t="shared" si="14"/>
        <v>0</v>
      </c>
      <c r="AG22" s="21">
        <v>0</v>
      </c>
      <c r="AH22" s="23">
        <f t="shared" si="15"/>
        <v>0</v>
      </c>
      <c r="AI22" s="21">
        <v>1</v>
      </c>
      <c r="AJ22" s="23">
        <f t="shared" si="16"/>
        <v>1.4125889931065658</v>
      </c>
      <c r="AM22" s="12">
        <v>2523066</v>
      </c>
      <c r="AN22" s="12">
        <v>189239</v>
      </c>
      <c r="AO22" s="12">
        <v>190521</v>
      </c>
      <c r="AP22" s="12">
        <v>189585</v>
      </c>
      <c r="AQ22" s="12">
        <v>202374</v>
      </c>
      <c r="AR22" s="12">
        <v>219570</v>
      </c>
      <c r="AS22" s="12">
        <v>231836</v>
      </c>
      <c r="AT22" s="12">
        <v>228489</v>
      </c>
      <c r="AU22" s="12">
        <v>196859</v>
      </c>
      <c r="AV22" s="12">
        <v>164753</v>
      </c>
      <c r="AW22" s="12">
        <v>145120</v>
      </c>
      <c r="AX22" s="12">
        <v>141558</v>
      </c>
      <c r="AY22" s="12">
        <v>127780</v>
      </c>
      <c r="AZ22" s="12">
        <v>102349</v>
      </c>
      <c r="BA22" s="12">
        <v>72905</v>
      </c>
      <c r="BB22" s="12">
        <v>49336</v>
      </c>
      <c r="BC22" s="12">
        <v>70792</v>
      </c>
    </row>
    <row r="23" spans="1:55" ht="12" x14ac:dyDescent="0.25">
      <c r="A23" s="21" t="s">
        <v>49</v>
      </c>
      <c r="B23" s="22" t="s">
        <v>50</v>
      </c>
      <c r="C23" s="19">
        <f t="shared" si="17"/>
        <v>5</v>
      </c>
      <c r="D23" s="20">
        <f t="shared" si="0"/>
        <v>0.19817158964529663</v>
      </c>
      <c r="E23" s="21">
        <v>0</v>
      </c>
      <c r="F23" s="23">
        <f t="shared" si="1"/>
        <v>0</v>
      </c>
      <c r="G23" s="21">
        <v>0</v>
      </c>
      <c r="H23" s="23">
        <f t="shared" si="2"/>
        <v>0</v>
      </c>
      <c r="I23" s="21">
        <v>0</v>
      </c>
      <c r="J23" s="23">
        <f t="shared" si="3"/>
        <v>0</v>
      </c>
      <c r="K23" s="24">
        <v>0</v>
      </c>
      <c r="L23" s="23">
        <f t="shared" si="4"/>
        <v>0</v>
      </c>
      <c r="M23" s="21">
        <v>0</v>
      </c>
      <c r="N23" s="23">
        <f t="shared" si="5"/>
        <v>0</v>
      </c>
      <c r="O23" s="21">
        <v>0</v>
      </c>
      <c r="P23" s="23">
        <f t="shared" si="6"/>
        <v>0</v>
      </c>
      <c r="Q23" s="21">
        <v>1</v>
      </c>
      <c r="R23" s="23">
        <f t="shared" si="7"/>
        <v>0.43765783035507183</v>
      </c>
      <c r="S23" s="24">
        <v>0</v>
      </c>
      <c r="T23" s="23">
        <f t="shared" si="8"/>
        <v>0</v>
      </c>
      <c r="U23" s="21">
        <v>0</v>
      </c>
      <c r="V23" s="23">
        <f t="shared" si="9"/>
        <v>0</v>
      </c>
      <c r="W23" s="21">
        <v>0</v>
      </c>
      <c r="X23" s="23">
        <f t="shared" si="10"/>
        <v>0</v>
      </c>
      <c r="Y23" s="21">
        <v>0</v>
      </c>
      <c r="Z23" s="23">
        <f t="shared" si="11"/>
        <v>0</v>
      </c>
      <c r="AA23" s="21">
        <v>2</v>
      </c>
      <c r="AB23" s="23">
        <f t="shared" si="12"/>
        <v>1.5651901706057287</v>
      </c>
      <c r="AC23" s="21">
        <v>0</v>
      </c>
      <c r="AD23" s="23">
        <f t="shared" si="13"/>
        <v>0</v>
      </c>
      <c r="AE23" s="21">
        <v>0</v>
      </c>
      <c r="AF23" s="23">
        <f t="shared" si="14"/>
        <v>0</v>
      </c>
      <c r="AG23" s="21">
        <v>1</v>
      </c>
      <c r="AH23" s="23">
        <f t="shared" si="15"/>
        <v>2.0269174639208694</v>
      </c>
      <c r="AI23" s="21">
        <v>1</v>
      </c>
      <c r="AJ23" s="23">
        <f t="shared" si="16"/>
        <v>1.4125889931065658</v>
      </c>
      <c r="AM23" s="12">
        <v>2523066</v>
      </c>
      <c r="AN23" s="12">
        <v>189239</v>
      </c>
      <c r="AO23" s="12">
        <v>190521</v>
      </c>
      <c r="AP23" s="12">
        <v>189585</v>
      </c>
      <c r="AQ23" s="12">
        <v>202374</v>
      </c>
      <c r="AR23" s="12">
        <v>219570</v>
      </c>
      <c r="AS23" s="12">
        <v>231836</v>
      </c>
      <c r="AT23" s="12">
        <v>228489</v>
      </c>
      <c r="AU23" s="12">
        <v>196859</v>
      </c>
      <c r="AV23" s="12">
        <v>164753</v>
      </c>
      <c r="AW23" s="12">
        <v>145120</v>
      </c>
      <c r="AX23" s="12">
        <v>141558</v>
      </c>
      <c r="AY23" s="12">
        <v>127780</v>
      </c>
      <c r="AZ23" s="12">
        <v>102349</v>
      </c>
      <c r="BA23" s="12">
        <v>72905</v>
      </c>
      <c r="BB23" s="12">
        <v>49336</v>
      </c>
      <c r="BC23" s="12">
        <v>70792</v>
      </c>
    </row>
    <row r="24" spans="1:55" ht="12" x14ac:dyDescent="0.25">
      <c r="A24" s="21" t="s">
        <v>51</v>
      </c>
      <c r="B24" s="22" t="s">
        <v>52</v>
      </c>
      <c r="C24" s="19">
        <f t="shared" si="17"/>
        <v>40</v>
      </c>
      <c r="D24" s="20">
        <f t="shared" si="0"/>
        <v>1.585372717162373</v>
      </c>
      <c r="E24" s="21">
        <v>0</v>
      </c>
      <c r="F24" s="23">
        <f t="shared" si="1"/>
        <v>0</v>
      </c>
      <c r="G24" s="21">
        <v>0</v>
      </c>
      <c r="H24" s="23">
        <f t="shared" si="2"/>
        <v>0</v>
      </c>
      <c r="I24" s="21">
        <v>0</v>
      </c>
      <c r="J24" s="23">
        <f t="shared" si="3"/>
        <v>0</v>
      </c>
      <c r="K24" s="24">
        <v>0</v>
      </c>
      <c r="L24" s="23">
        <f t="shared" si="4"/>
        <v>0</v>
      </c>
      <c r="M24" s="21">
        <v>0</v>
      </c>
      <c r="N24" s="23">
        <f t="shared" si="5"/>
        <v>0</v>
      </c>
      <c r="O24" s="21">
        <v>0</v>
      </c>
      <c r="P24" s="23">
        <f t="shared" si="6"/>
        <v>0</v>
      </c>
      <c r="Q24" s="21">
        <v>1</v>
      </c>
      <c r="R24" s="23">
        <f t="shared" si="7"/>
        <v>0.43765783035507183</v>
      </c>
      <c r="S24" s="24">
        <v>0</v>
      </c>
      <c r="T24" s="23">
        <f t="shared" si="8"/>
        <v>0</v>
      </c>
      <c r="U24" s="21">
        <v>1</v>
      </c>
      <c r="V24" s="23">
        <f t="shared" si="9"/>
        <v>0.60696922059082392</v>
      </c>
      <c r="W24" s="21">
        <v>1</v>
      </c>
      <c r="X24" s="23">
        <f t="shared" si="10"/>
        <v>0.689084895259096</v>
      </c>
      <c r="Y24" s="21">
        <v>2</v>
      </c>
      <c r="Z24" s="23">
        <f t="shared" si="11"/>
        <v>1.4128484437474393</v>
      </c>
      <c r="AA24" s="21">
        <v>1</v>
      </c>
      <c r="AB24" s="23">
        <f t="shared" si="12"/>
        <v>0.78259508530286437</v>
      </c>
      <c r="AC24" s="21">
        <v>4</v>
      </c>
      <c r="AD24" s="23">
        <f t="shared" si="13"/>
        <v>3.9081964650362973</v>
      </c>
      <c r="AE24" s="21">
        <v>10</v>
      </c>
      <c r="AF24" s="23">
        <f t="shared" si="14"/>
        <v>13.716480351141897</v>
      </c>
      <c r="AG24" s="21">
        <v>9</v>
      </c>
      <c r="AH24" s="23">
        <f t="shared" si="15"/>
        <v>18.242257175287822</v>
      </c>
      <c r="AI24" s="21">
        <v>11</v>
      </c>
      <c r="AJ24" s="23">
        <f t="shared" si="16"/>
        <v>15.538478924172221</v>
      </c>
      <c r="AM24" s="12">
        <v>2523066</v>
      </c>
      <c r="AN24" s="12">
        <v>189239</v>
      </c>
      <c r="AO24" s="12">
        <v>190521</v>
      </c>
      <c r="AP24" s="12">
        <v>189585</v>
      </c>
      <c r="AQ24" s="12">
        <v>202374</v>
      </c>
      <c r="AR24" s="12">
        <v>219570</v>
      </c>
      <c r="AS24" s="12">
        <v>231836</v>
      </c>
      <c r="AT24" s="12">
        <v>228489</v>
      </c>
      <c r="AU24" s="12">
        <v>196859</v>
      </c>
      <c r="AV24" s="12">
        <v>164753</v>
      </c>
      <c r="AW24" s="12">
        <v>145120</v>
      </c>
      <c r="AX24" s="12">
        <v>141558</v>
      </c>
      <c r="AY24" s="12">
        <v>127780</v>
      </c>
      <c r="AZ24" s="12">
        <v>102349</v>
      </c>
      <c r="BA24" s="12">
        <v>72905</v>
      </c>
      <c r="BB24" s="12">
        <v>49336</v>
      </c>
      <c r="BC24" s="12">
        <v>70792</v>
      </c>
    </row>
    <row r="25" spans="1:55" ht="12" x14ac:dyDescent="0.25">
      <c r="A25" s="21" t="s">
        <v>53</v>
      </c>
      <c r="B25" s="22" t="s">
        <v>54</v>
      </c>
      <c r="C25" s="19">
        <f t="shared" si="17"/>
        <v>389</v>
      </c>
      <c r="D25" s="20">
        <f t="shared" si="0"/>
        <v>15.417749674404078</v>
      </c>
      <c r="E25" s="21">
        <v>0</v>
      </c>
      <c r="F25" s="23">
        <f t="shared" si="1"/>
        <v>0</v>
      </c>
      <c r="G25" s="21">
        <v>0</v>
      </c>
      <c r="H25" s="23">
        <f t="shared" si="2"/>
        <v>0</v>
      </c>
      <c r="I25" s="21">
        <v>0</v>
      </c>
      <c r="J25" s="23">
        <f t="shared" si="3"/>
        <v>0</v>
      </c>
      <c r="K25" s="24">
        <v>0</v>
      </c>
      <c r="L25" s="23">
        <f t="shared" si="4"/>
        <v>0</v>
      </c>
      <c r="M25" s="21">
        <v>1</v>
      </c>
      <c r="N25" s="23">
        <f t="shared" si="5"/>
        <v>0.45543562417452299</v>
      </c>
      <c r="O25" s="21">
        <v>2</v>
      </c>
      <c r="P25" s="23">
        <f t="shared" si="6"/>
        <v>0.86267879017926463</v>
      </c>
      <c r="Q25" s="21">
        <v>6</v>
      </c>
      <c r="R25" s="23">
        <f t="shared" si="7"/>
        <v>2.6259469821304307</v>
      </c>
      <c r="S25" s="24">
        <v>10</v>
      </c>
      <c r="T25" s="23">
        <f t="shared" si="8"/>
        <v>5.079777912109682</v>
      </c>
      <c r="U25" s="21">
        <v>14</v>
      </c>
      <c r="V25" s="23">
        <f t="shared" si="9"/>
        <v>8.4975690882715345</v>
      </c>
      <c r="W25" s="21">
        <v>17</v>
      </c>
      <c r="X25" s="23">
        <f t="shared" si="10"/>
        <v>11.714443219404631</v>
      </c>
      <c r="Y25" s="21">
        <v>34</v>
      </c>
      <c r="Z25" s="23">
        <f t="shared" si="11"/>
        <v>24.018423543706469</v>
      </c>
      <c r="AA25" s="21">
        <v>42</v>
      </c>
      <c r="AB25" s="23">
        <f t="shared" si="12"/>
        <v>32.8689935827203</v>
      </c>
      <c r="AC25" s="21">
        <v>57</v>
      </c>
      <c r="AD25" s="23">
        <f t="shared" si="13"/>
        <v>55.691799626767242</v>
      </c>
      <c r="AE25" s="21">
        <v>47</v>
      </c>
      <c r="AF25" s="23">
        <f t="shared" si="14"/>
        <v>64.46745765036691</v>
      </c>
      <c r="AG25" s="21">
        <v>51</v>
      </c>
      <c r="AH25" s="23">
        <f t="shared" si="15"/>
        <v>103.37279065996434</v>
      </c>
      <c r="AI25" s="21">
        <v>108</v>
      </c>
      <c r="AJ25" s="23">
        <f t="shared" si="16"/>
        <v>152.55961125550911</v>
      </c>
      <c r="AM25" s="12">
        <v>2523066</v>
      </c>
      <c r="AN25" s="12">
        <v>189239</v>
      </c>
      <c r="AO25" s="12">
        <v>190521</v>
      </c>
      <c r="AP25" s="12">
        <v>189585</v>
      </c>
      <c r="AQ25" s="12">
        <v>202374</v>
      </c>
      <c r="AR25" s="12">
        <v>219570</v>
      </c>
      <c r="AS25" s="12">
        <v>231836</v>
      </c>
      <c r="AT25" s="12">
        <v>228489</v>
      </c>
      <c r="AU25" s="12">
        <v>196859</v>
      </c>
      <c r="AV25" s="12">
        <v>164753</v>
      </c>
      <c r="AW25" s="12">
        <v>145120</v>
      </c>
      <c r="AX25" s="12">
        <v>141558</v>
      </c>
      <c r="AY25" s="12">
        <v>127780</v>
      </c>
      <c r="AZ25" s="12">
        <v>102349</v>
      </c>
      <c r="BA25" s="12">
        <v>72905</v>
      </c>
      <c r="BB25" s="12">
        <v>49336</v>
      </c>
      <c r="BC25" s="12">
        <v>70792</v>
      </c>
    </row>
    <row r="26" spans="1:55" ht="12" x14ac:dyDescent="0.25">
      <c r="A26" s="21" t="s">
        <v>55</v>
      </c>
      <c r="B26" s="22" t="s">
        <v>56</v>
      </c>
      <c r="C26" s="19">
        <f t="shared" si="17"/>
        <v>20</v>
      </c>
      <c r="D26" s="20">
        <f t="shared" si="0"/>
        <v>0.79268635858118652</v>
      </c>
      <c r="E26" s="21">
        <v>0</v>
      </c>
      <c r="F26" s="23">
        <f t="shared" si="1"/>
        <v>0</v>
      </c>
      <c r="G26" s="21">
        <v>0</v>
      </c>
      <c r="H26" s="23">
        <f t="shared" si="2"/>
        <v>0</v>
      </c>
      <c r="I26" s="21">
        <v>0</v>
      </c>
      <c r="J26" s="23">
        <f t="shared" si="3"/>
        <v>0</v>
      </c>
      <c r="K26" s="24">
        <v>0</v>
      </c>
      <c r="L26" s="23">
        <f t="shared" si="4"/>
        <v>0</v>
      </c>
      <c r="M26" s="21">
        <v>1</v>
      </c>
      <c r="N26" s="23">
        <f t="shared" si="5"/>
        <v>0.45543562417452299</v>
      </c>
      <c r="O26" s="21">
        <v>1</v>
      </c>
      <c r="P26" s="23">
        <f t="shared" si="6"/>
        <v>0.43133939508963232</v>
      </c>
      <c r="Q26" s="21">
        <v>0</v>
      </c>
      <c r="R26" s="23">
        <f t="shared" si="7"/>
        <v>0</v>
      </c>
      <c r="S26" s="24">
        <v>0</v>
      </c>
      <c r="T26" s="23">
        <f t="shared" si="8"/>
        <v>0</v>
      </c>
      <c r="U26" s="21">
        <v>0</v>
      </c>
      <c r="V26" s="23">
        <f t="shared" si="9"/>
        <v>0</v>
      </c>
      <c r="W26" s="21">
        <v>3</v>
      </c>
      <c r="X26" s="23">
        <f t="shared" si="10"/>
        <v>2.0672546857772875</v>
      </c>
      <c r="Y26" s="21">
        <v>1</v>
      </c>
      <c r="Z26" s="23">
        <f t="shared" si="11"/>
        <v>0.70642422187371967</v>
      </c>
      <c r="AA26" s="21">
        <v>1</v>
      </c>
      <c r="AB26" s="23">
        <f t="shared" si="12"/>
        <v>0.78259508530286437</v>
      </c>
      <c r="AC26" s="21">
        <v>1</v>
      </c>
      <c r="AD26" s="23">
        <f t="shared" si="13"/>
        <v>0.97704911625907431</v>
      </c>
      <c r="AE26" s="21">
        <v>5</v>
      </c>
      <c r="AF26" s="23">
        <f t="shared" si="14"/>
        <v>6.8582401755709483</v>
      </c>
      <c r="AG26" s="21">
        <v>2</v>
      </c>
      <c r="AH26" s="23">
        <f t="shared" si="15"/>
        <v>4.0538349278417387</v>
      </c>
      <c r="AI26" s="21">
        <v>5</v>
      </c>
      <c r="AJ26" s="23">
        <f t="shared" si="16"/>
        <v>7.0629449655328287</v>
      </c>
      <c r="AM26" s="12">
        <v>2523066</v>
      </c>
      <c r="AN26" s="12">
        <v>189239</v>
      </c>
      <c r="AO26" s="12">
        <v>190521</v>
      </c>
      <c r="AP26" s="12">
        <v>189585</v>
      </c>
      <c r="AQ26" s="12">
        <v>202374</v>
      </c>
      <c r="AR26" s="12">
        <v>219570</v>
      </c>
      <c r="AS26" s="12">
        <v>231836</v>
      </c>
      <c r="AT26" s="12">
        <v>228489</v>
      </c>
      <c r="AU26" s="12">
        <v>196859</v>
      </c>
      <c r="AV26" s="12">
        <v>164753</v>
      </c>
      <c r="AW26" s="12">
        <v>145120</v>
      </c>
      <c r="AX26" s="12">
        <v>141558</v>
      </c>
      <c r="AY26" s="12">
        <v>127780</v>
      </c>
      <c r="AZ26" s="12">
        <v>102349</v>
      </c>
      <c r="BA26" s="12">
        <v>72905</v>
      </c>
      <c r="BB26" s="12">
        <v>49336</v>
      </c>
      <c r="BC26" s="12">
        <v>70792</v>
      </c>
    </row>
    <row r="27" spans="1:55" ht="12" x14ac:dyDescent="0.25">
      <c r="A27" s="21" t="s">
        <v>57</v>
      </c>
      <c r="B27" s="22" t="s">
        <v>58</v>
      </c>
      <c r="C27" s="19">
        <f t="shared" si="17"/>
        <v>275</v>
      </c>
      <c r="D27" s="20">
        <f t="shared" si="0"/>
        <v>10.899437430491314</v>
      </c>
      <c r="E27" s="21">
        <v>0</v>
      </c>
      <c r="F27" s="23">
        <f t="shared" si="1"/>
        <v>0</v>
      </c>
      <c r="G27" s="21">
        <v>0</v>
      </c>
      <c r="H27" s="23">
        <f t="shared" si="2"/>
        <v>0</v>
      </c>
      <c r="I27" s="21">
        <v>0</v>
      </c>
      <c r="J27" s="23">
        <f t="shared" si="3"/>
        <v>0</v>
      </c>
      <c r="K27" s="24">
        <v>1</v>
      </c>
      <c r="L27" s="23">
        <f t="shared" si="4"/>
        <v>0.49413462203642761</v>
      </c>
      <c r="M27" s="21">
        <v>1</v>
      </c>
      <c r="N27" s="23">
        <f t="shared" si="5"/>
        <v>0.45543562417452299</v>
      </c>
      <c r="O27" s="21">
        <v>5</v>
      </c>
      <c r="P27" s="23">
        <f t="shared" si="6"/>
        <v>2.1566969754481615</v>
      </c>
      <c r="Q27" s="21">
        <v>2</v>
      </c>
      <c r="R27" s="23">
        <f t="shared" si="7"/>
        <v>0.87531566071014366</v>
      </c>
      <c r="S27" s="24">
        <v>11</v>
      </c>
      <c r="T27" s="23">
        <f t="shared" si="8"/>
        <v>5.5877557033206511</v>
      </c>
      <c r="U27" s="21">
        <v>9</v>
      </c>
      <c r="V27" s="23">
        <f t="shared" si="9"/>
        <v>5.4627229853174146</v>
      </c>
      <c r="W27" s="21">
        <v>9</v>
      </c>
      <c r="X27" s="23">
        <f t="shared" si="10"/>
        <v>6.2017640573318635</v>
      </c>
      <c r="Y27" s="21">
        <v>27</v>
      </c>
      <c r="Z27" s="23">
        <f t="shared" si="11"/>
        <v>19.07345399059043</v>
      </c>
      <c r="AA27" s="21">
        <v>41</v>
      </c>
      <c r="AB27" s="23">
        <f t="shared" si="12"/>
        <v>32.086398497417441</v>
      </c>
      <c r="AC27" s="21">
        <v>36</v>
      </c>
      <c r="AD27" s="23">
        <f t="shared" si="13"/>
        <v>35.173768185326672</v>
      </c>
      <c r="AE27" s="21">
        <v>36</v>
      </c>
      <c r="AF27" s="23">
        <f t="shared" si="14"/>
        <v>49.379329264110822</v>
      </c>
      <c r="AG27" s="21">
        <v>33</v>
      </c>
      <c r="AH27" s="23">
        <f t="shared" si="15"/>
        <v>66.888276309388672</v>
      </c>
      <c r="AI27" s="21">
        <v>64</v>
      </c>
      <c r="AJ27" s="23">
        <f t="shared" si="16"/>
        <v>90.405695558820213</v>
      </c>
      <c r="AM27" s="12">
        <v>2523066</v>
      </c>
      <c r="AN27" s="12">
        <v>189239</v>
      </c>
      <c r="AO27" s="12">
        <v>190521</v>
      </c>
      <c r="AP27" s="12">
        <v>189585</v>
      </c>
      <c r="AQ27" s="12">
        <v>202374</v>
      </c>
      <c r="AR27" s="12">
        <v>219570</v>
      </c>
      <c r="AS27" s="12">
        <v>231836</v>
      </c>
      <c r="AT27" s="12">
        <v>228489</v>
      </c>
      <c r="AU27" s="12">
        <v>196859</v>
      </c>
      <c r="AV27" s="12">
        <v>164753</v>
      </c>
      <c r="AW27" s="12">
        <v>145120</v>
      </c>
      <c r="AX27" s="12">
        <v>141558</v>
      </c>
      <c r="AY27" s="12">
        <v>127780</v>
      </c>
      <c r="AZ27" s="12">
        <v>102349</v>
      </c>
      <c r="BA27" s="12">
        <v>72905</v>
      </c>
      <c r="BB27" s="12">
        <v>49336</v>
      </c>
      <c r="BC27" s="12">
        <v>70792</v>
      </c>
    </row>
    <row r="28" spans="1:55" ht="12" x14ac:dyDescent="0.25">
      <c r="A28" s="21" t="s">
        <v>59</v>
      </c>
      <c r="B28" s="22" t="s">
        <v>60</v>
      </c>
      <c r="C28" s="19">
        <f t="shared" si="17"/>
        <v>27</v>
      </c>
      <c r="D28" s="20">
        <f t="shared" si="0"/>
        <v>1.0701265840846019</v>
      </c>
      <c r="E28" s="21">
        <v>0</v>
      </c>
      <c r="F28" s="23">
        <f t="shared" si="1"/>
        <v>0</v>
      </c>
      <c r="G28" s="21">
        <v>0</v>
      </c>
      <c r="H28" s="23">
        <f t="shared" si="2"/>
        <v>0</v>
      </c>
      <c r="I28" s="21">
        <v>0</v>
      </c>
      <c r="J28" s="23">
        <f t="shared" si="3"/>
        <v>0</v>
      </c>
      <c r="K28" s="24">
        <v>0</v>
      </c>
      <c r="L28" s="23">
        <f t="shared" si="4"/>
        <v>0</v>
      </c>
      <c r="M28" s="21">
        <v>2</v>
      </c>
      <c r="N28" s="23">
        <f t="shared" si="5"/>
        <v>0.91087124834904598</v>
      </c>
      <c r="O28" s="21">
        <v>0</v>
      </c>
      <c r="P28" s="23">
        <f t="shared" si="6"/>
        <v>0</v>
      </c>
      <c r="Q28" s="21">
        <v>0</v>
      </c>
      <c r="R28" s="23">
        <f t="shared" si="7"/>
        <v>0</v>
      </c>
      <c r="S28" s="24">
        <v>1</v>
      </c>
      <c r="T28" s="23">
        <f t="shared" si="8"/>
        <v>0.50797779121096831</v>
      </c>
      <c r="U28" s="21">
        <v>1</v>
      </c>
      <c r="V28" s="23">
        <f t="shared" si="9"/>
        <v>0.60696922059082392</v>
      </c>
      <c r="W28" s="21">
        <v>0</v>
      </c>
      <c r="X28" s="23">
        <f t="shared" si="10"/>
        <v>0</v>
      </c>
      <c r="Y28" s="21">
        <v>4</v>
      </c>
      <c r="Z28" s="23">
        <f t="shared" si="11"/>
        <v>2.8256968874948787</v>
      </c>
      <c r="AA28" s="21">
        <v>2</v>
      </c>
      <c r="AB28" s="23">
        <f t="shared" si="12"/>
        <v>1.5651901706057287</v>
      </c>
      <c r="AC28" s="21">
        <v>6</v>
      </c>
      <c r="AD28" s="23">
        <f t="shared" si="13"/>
        <v>5.8622946975544457</v>
      </c>
      <c r="AE28" s="21">
        <v>4</v>
      </c>
      <c r="AF28" s="23">
        <f t="shared" si="14"/>
        <v>5.486592140456759</v>
      </c>
      <c r="AG28" s="21">
        <v>4</v>
      </c>
      <c r="AH28" s="23">
        <f t="shared" si="15"/>
        <v>8.1076698556834774</v>
      </c>
      <c r="AI28" s="21">
        <v>3</v>
      </c>
      <c r="AJ28" s="23">
        <f t="shared" si="16"/>
        <v>4.237766979319697</v>
      </c>
      <c r="AM28" s="12">
        <v>2523066</v>
      </c>
      <c r="AN28" s="12">
        <v>189239</v>
      </c>
      <c r="AO28" s="12">
        <v>190521</v>
      </c>
      <c r="AP28" s="12">
        <v>189585</v>
      </c>
      <c r="AQ28" s="12">
        <v>202374</v>
      </c>
      <c r="AR28" s="12">
        <v>219570</v>
      </c>
      <c r="AS28" s="12">
        <v>231836</v>
      </c>
      <c r="AT28" s="12">
        <v>228489</v>
      </c>
      <c r="AU28" s="12">
        <v>196859</v>
      </c>
      <c r="AV28" s="12">
        <v>164753</v>
      </c>
      <c r="AW28" s="12">
        <v>145120</v>
      </c>
      <c r="AX28" s="12">
        <v>141558</v>
      </c>
      <c r="AY28" s="12">
        <v>127780</v>
      </c>
      <c r="AZ28" s="12">
        <v>102349</v>
      </c>
      <c r="BA28" s="12">
        <v>72905</v>
      </c>
      <c r="BB28" s="12">
        <v>49336</v>
      </c>
      <c r="BC28" s="12">
        <v>70792</v>
      </c>
    </row>
    <row r="29" spans="1:55" ht="12" x14ac:dyDescent="0.25">
      <c r="A29" s="21" t="s">
        <v>61</v>
      </c>
      <c r="B29" s="22" t="s">
        <v>62</v>
      </c>
      <c r="C29" s="19">
        <f t="shared" si="17"/>
        <v>136</v>
      </c>
      <c r="D29" s="20">
        <f t="shared" si="0"/>
        <v>5.3902672383520684</v>
      </c>
      <c r="E29" s="21">
        <v>0</v>
      </c>
      <c r="F29" s="23">
        <f t="shared" si="1"/>
        <v>0</v>
      </c>
      <c r="G29" s="21">
        <v>0</v>
      </c>
      <c r="H29" s="23">
        <f t="shared" si="2"/>
        <v>0</v>
      </c>
      <c r="I29" s="21">
        <v>0</v>
      </c>
      <c r="J29" s="23">
        <f t="shared" si="3"/>
        <v>0</v>
      </c>
      <c r="K29" s="24">
        <v>0</v>
      </c>
      <c r="L29" s="23">
        <f t="shared" si="4"/>
        <v>0</v>
      </c>
      <c r="M29" s="21">
        <v>0</v>
      </c>
      <c r="N29" s="23">
        <f t="shared" si="5"/>
        <v>0</v>
      </c>
      <c r="O29" s="21">
        <v>1</v>
      </c>
      <c r="P29" s="23">
        <f t="shared" si="6"/>
        <v>0.43133939508963232</v>
      </c>
      <c r="Q29" s="21">
        <v>1</v>
      </c>
      <c r="R29" s="23">
        <f t="shared" si="7"/>
        <v>0.43765783035507183</v>
      </c>
      <c r="S29" s="24">
        <v>4</v>
      </c>
      <c r="T29" s="23">
        <f t="shared" si="8"/>
        <v>2.0319111648438732</v>
      </c>
      <c r="U29" s="21">
        <v>7</v>
      </c>
      <c r="V29" s="23">
        <f t="shared" si="9"/>
        <v>4.2487845441357672</v>
      </c>
      <c r="W29" s="21">
        <v>4</v>
      </c>
      <c r="X29" s="23">
        <f t="shared" si="10"/>
        <v>2.756339581036384</v>
      </c>
      <c r="Y29" s="21">
        <v>16</v>
      </c>
      <c r="Z29" s="23">
        <f t="shared" si="11"/>
        <v>11.302787549979515</v>
      </c>
      <c r="AA29" s="21">
        <v>14</v>
      </c>
      <c r="AB29" s="23">
        <f t="shared" si="12"/>
        <v>10.9563311942401</v>
      </c>
      <c r="AC29" s="21">
        <v>26</v>
      </c>
      <c r="AD29" s="23">
        <f t="shared" si="13"/>
        <v>25.403277022735935</v>
      </c>
      <c r="AE29" s="21">
        <v>16</v>
      </c>
      <c r="AF29" s="23">
        <f t="shared" si="14"/>
        <v>21.946368561827036</v>
      </c>
      <c r="AG29" s="21">
        <v>13</v>
      </c>
      <c r="AH29" s="23">
        <f t="shared" si="15"/>
        <v>26.349927030971298</v>
      </c>
      <c r="AI29" s="21">
        <v>34</v>
      </c>
      <c r="AJ29" s="23">
        <f t="shared" si="16"/>
        <v>48.028025765623234</v>
      </c>
      <c r="AM29" s="12">
        <v>2523066</v>
      </c>
      <c r="AN29" s="12">
        <v>189239</v>
      </c>
      <c r="AO29" s="12">
        <v>190521</v>
      </c>
      <c r="AP29" s="12">
        <v>189585</v>
      </c>
      <c r="AQ29" s="12">
        <v>202374</v>
      </c>
      <c r="AR29" s="12">
        <v>219570</v>
      </c>
      <c r="AS29" s="12">
        <v>231836</v>
      </c>
      <c r="AT29" s="12">
        <v>228489</v>
      </c>
      <c r="AU29" s="12">
        <v>196859</v>
      </c>
      <c r="AV29" s="12">
        <v>164753</v>
      </c>
      <c r="AW29" s="12">
        <v>145120</v>
      </c>
      <c r="AX29" s="12">
        <v>141558</v>
      </c>
      <c r="AY29" s="12">
        <v>127780</v>
      </c>
      <c r="AZ29" s="12">
        <v>102349</v>
      </c>
      <c r="BA29" s="12">
        <v>72905</v>
      </c>
      <c r="BB29" s="12">
        <v>49336</v>
      </c>
      <c r="BC29" s="12">
        <v>70792</v>
      </c>
    </row>
    <row r="30" spans="1:55" ht="12" x14ac:dyDescent="0.25">
      <c r="A30" s="21" t="s">
        <v>63</v>
      </c>
      <c r="B30" s="22" t="s">
        <v>64</v>
      </c>
      <c r="C30" s="19">
        <f t="shared" si="17"/>
        <v>7</v>
      </c>
      <c r="D30" s="20">
        <f t="shared" si="0"/>
        <v>0.27744022550341529</v>
      </c>
      <c r="E30" s="21">
        <v>0</v>
      </c>
      <c r="F30" s="23">
        <f t="shared" si="1"/>
        <v>0</v>
      </c>
      <c r="G30" s="21">
        <v>0</v>
      </c>
      <c r="H30" s="23">
        <f t="shared" si="2"/>
        <v>0</v>
      </c>
      <c r="I30" s="21">
        <v>0</v>
      </c>
      <c r="J30" s="23">
        <f t="shared" si="3"/>
        <v>0</v>
      </c>
      <c r="K30" s="24">
        <v>0</v>
      </c>
      <c r="L30" s="23">
        <f t="shared" si="4"/>
        <v>0</v>
      </c>
      <c r="M30" s="21">
        <v>0</v>
      </c>
      <c r="N30" s="23">
        <f t="shared" si="5"/>
        <v>0</v>
      </c>
      <c r="O30" s="21">
        <v>0</v>
      </c>
      <c r="P30" s="23">
        <f t="shared" si="6"/>
        <v>0</v>
      </c>
      <c r="Q30" s="21">
        <v>0</v>
      </c>
      <c r="R30" s="23">
        <f t="shared" si="7"/>
        <v>0</v>
      </c>
      <c r="S30" s="24">
        <v>2</v>
      </c>
      <c r="T30" s="23">
        <f t="shared" si="8"/>
        <v>1.0159555824219366</v>
      </c>
      <c r="U30" s="21">
        <v>0</v>
      </c>
      <c r="V30" s="23">
        <f t="shared" si="9"/>
        <v>0</v>
      </c>
      <c r="W30" s="21">
        <v>1</v>
      </c>
      <c r="X30" s="23">
        <f t="shared" si="10"/>
        <v>0.689084895259096</v>
      </c>
      <c r="Y30" s="21">
        <v>1</v>
      </c>
      <c r="Z30" s="23">
        <f t="shared" si="11"/>
        <v>0.70642422187371967</v>
      </c>
      <c r="AA30" s="21">
        <v>0</v>
      </c>
      <c r="AB30" s="23">
        <f t="shared" si="12"/>
        <v>0</v>
      </c>
      <c r="AC30" s="21">
        <v>1</v>
      </c>
      <c r="AD30" s="23">
        <f t="shared" si="13"/>
        <v>0.97704911625907431</v>
      </c>
      <c r="AE30" s="21">
        <v>0</v>
      </c>
      <c r="AF30" s="23">
        <f t="shared" si="14"/>
        <v>0</v>
      </c>
      <c r="AG30" s="21">
        <v>0</v>
      </c>
      <c r="AH30" s="23">
        <f t="shared" si="15"/>
        <v>0</v>
      </c>
      <c r="AI30" s="21">
        <v>2</v>
      </c>
      <c r="AJ30" s="23">
        <f t="shared" si="16"/>
        <v>2.8251779862131317</v>
      </c>
      <c r="AM30" s="12">
        <v>2523066</v>
      </c>
      <c r="AN30" s="12">
        <v>189239</v>
      </c>
      <c r="AO30" s="12">
        <v>190521</v>
      </c>
      <c r="AP30" s="12">
        <v>189585</v>
      </c>
      <c r="AQ30" s="12">
        <v>202374</v>
      </c>
      <c r="AR30" s="12">
        <v>219570</v>
      </c>
      <c r="AS30" s="12">
        <v>231836</v>
      </c>
      <c r="AT30" s="12">
        <v>228489</v>
      </c>
      <c r="AU30" s="12">
        <v>196859</v>
      </c>
      <c r="AV30" s="12">
        <v>164753</v>
      </c>
      <c r="AW30" s="12">
        <v>145120</v>
      </c>
      <c r="AX30" s="12">
        <v>141558</v>
      </c>
      <c r="AY30" s="12">
        <v>127780</v>
      </c>
      <c r="AZ30" s="12">
        <v>102349</v>
      </c>
      <c r="BA30" s="12">
        <v>72905</v>
      </c>
      <c r="BB30" s="12">
        <v>49336</v>
      </c>
      <c r="BC30" s="12">
        <v>70792</v>
      </c>
    </row>
    <row r="31" spans="1:55" ht="12" x14ac:dyDescent="0.25">
      <c r="A31" s="21" t="s">
        <v>65</v>
      </c>
      <c r="B31" s="22" t="s">
        <v>66</v>
      </c>
      <c r="C31" s="19">
        <f t="shared" si="17"/>
        <v>101</v>
      </c>
      <c r="D31" s="20">
        <f t="shared" si="0"/>
        <v>4.0030661108349923</v>
      </c>
      <c r="E31" s="21">
        <v>2</v>
      </c>
      <c r="F31" s="23">
        <f t="shared" si="1"/>
        <v>1.0568645997917976</v>
      </c>
      <c r="G31" s="21">
        <v>1</v>
      </c>
      <c r="H31" s="23">
        <f t="shared" si="2"/>
        <v>0.52487652279801178</v>
      </c>
      <c r="I31" s="21">
        <v>0</v>
      </c>
      <c r="J31" s="23">
        <f t="shared" si="3"/>
        <v>0</v>
      </c>
      <c r="K31" s="24">
        <v>0</v>
      </c>
      <c r="L31" s="23">
        <f t="shared" si="4"/>
        <v>0</v>
      </c>
      <c r="M31" s="21">
        <v>1</v>
      </c>
      <c r="N31" s="23">
        <f t="shared" si="5"/>
        <v>0.45543562417452299</v>
      </c>
      <c r="O31" s="21">
        <v>0</v>
      </c>
      <c r="P31" s="23">
        <f t="shared" si="6"/>
        <v>0</v>
      </c>
      <c r="Q31" s="21">
        <v>1</v>
      </c>
      <c r="R31" s="23">
        <f t="shared" si="7"/>
        <v>0.43765783035507183</v>
      </c>
      <c r="S31" s="24">
        <v>0</v>
      </c>
      <c r="T31" s="23">
        <f t="shared" si="8"/>
        <v>0</v>
      </c>
      <c r="U31" s="21">
        <v>0</v>
      </c>
      <c r="V31" s="23">
        <f t="shared" si="9"/>
        <v>0</v>
      </c>
      <c r="W31" s="21">
        <v>1</v>
      </c>
      <c r="X31" s="23">
        <f t="shared" si="10"/>
        <v>0.689084895259096</v>
      </c>
      <c r="Y31" s="21">
        <v>2</v>
      </c>
      <c r="Z31" s="23">
        <f t="shared" si="11"/>
        <v>1.4128484437474393</v>
      </c>
      <c r="AA31" s="21">
        <v>11</v>
      </c>
      <c r="AB31" s="23">
        <f t="shared" si="12"/>
        <v>8.6085459383315079</v>
      </c>
      <c r="AC31" s="21">
        <v>18</v>
      </c>
      <c r="AD31" s="23">
        <f t="shared" si="13"/>
        <v>17.586884092663336</v>
      </c>
      <c r="AE31" s="21">
        <v>14</v>
      </c>
      <c r="AF31" s="23">
        <f t="shared" si="14"/>
        <v>19.203072491598654</v>
      </c>
      <c r="AG31" s="21">
        <v>22</v>
      </c>
      <c r="AH31" s="23">
        <f t="shared" si="15"/>
        <v>44.59218420625912</v>
      </c>
      <c r="AI31" s="21">
        <v>28</v>
      </c>
      <c r="AJ31" s="23">
        <f t="shared" si="16"/>
        <v>39.552491806983838</v>
      </c>
      <c r="AM31" s="12">
        <v>2523066</v>
      </c>
      <c r="AN31" s="12">
        <v>189239</v>
      </c>
      <c r="AO31" s="12">
        <v>190521</v>
      </c>
      <c r="AP31" s="12">
        <v>189585</v>
      </c>
      <c r="AQ31" s="12">
        <v>202374</v>
      </c>
      <c r="AR31" s="12">
        <v>219570</v>
      </c>
      <c r="AS31" s="12">
        <v>231836</v>
      </c>
      <c r="AT31" s="12">
        <v>228489</v>
      </c>
      <c r="AU31" s="12">
        <v>196859</v>
      </c>
      <c r="AV31" s="12">
        <v>164753</v>
      </c>
      <c r="AW31" s="12">
        <v>145120</v>
      </c>
      <c r="AX31" s="12">
        <v>141558</v>
      </c>
      <c r="AY31" s="12">
        <v>127780</v>
      </c>
      <c r="AZ31" s="12">
        <v>102349</v>
      </c>
      <c r="BA31" s="12">
        <v>72905</v>
      </c>
      <c r="BB31" s="12">
        <v>49336</v>
      </c>
      <c r="BC31" s="12">
        <v>70792</v>
      </c>
    </row>
    <row r="32" spans="1:55" ht="12" x14ac:dyDescent="0.25">
      <c r="A32" s="21" t="s">
        <v>67</v>
      </c>
      <c r="B32" s="22" t="s">
        <v>68</v>
      </c>
      <c r="C32" s="19">
        <f t="shared" si="17"/>
        <v>14</v>
      </c>
      <c r="D32" s="20">
        <f t="shared" si="0"/>
        <v>0.55488045100683059</v>
      </c>
      <c r="E32" s="21">
        <v>0</v>
      </c>
      <c r="F32" s="23">
        <f t="shared" si="1"/>
        <v>0</v>
      </c>
      <c r="G32" s="21">
        <v>0</v>
      </c>
      <c r="H32" s="23">
        <f t="shared" si="2"/>
        <v>0</v>
      </c>
      <c r="I32" s="21">
        <v>0</v>
      </c>
      <c r="J32" s="23">
        <f t="shared" si="3"/>
        <v>0</v>
      </c>
      <c r="K32" s="24">
        <v>0</v>
      </c>
      <c r="L32" s="23">
        <f t="shared" si="4"/>
        <v>0</v>
      </c>
      <c r="M32" s="21">
        <v>0</v>
      </c>
      <c r="N32" s="23">
        <f t="shared" si="5"/>
        <v>0</v>
      </c>
      <c r="O32" s="21">
        <v>0</v>
      </c>
      <c r="P32" s="23">
        <f t="shared" si="6"/>
        <v>0</v>
      </c>
      <c r="Q32" s="21">
        <v>0</v>
      </c>
      <c r="R32" s="23">
        <f t="shared" si="7"/>
        <v>0</v>
      </c>
      <c r="S32" s="24">
        <v>0</v>
      </c>
      <c r="T32" s="23">
        <f t="shared" si="8"/>
        <v>0</v>
      </c>
      <c r="U32" s="21">
        <v>0</v>
      </c>
      <c r="V32" s="23">
        <f t="shared" si="9"/>
        <v>0</v>
      </c>
      <c r="W32" s="21">
        <v>1</v>
      </c>
      <c r="X32" s="23">
        <f t="shared" si="10"/>
        <v>0.689084895259096</v>
      </c>
      <c r="Y32" s="21">
        <v>2</v>
      </c>
      <c r="Z32" s="23">
        <f t="shared" si="11"/>
        <v>1.4128484437474393</v>
      </c>
      <c r="AA32" s="21">
        <v>0</v>
      </c>
      <c r="AB32" s="23">
        <f t="shared" si="12"/>
        <v>0</v>
      </c>
      <c r="AC32" s="21">
        <v>2</v>
      </c>
      <c r="AD32" s="23">
        <f t="shared" si="13"/>
        <v>1.9540982325181486</v>
      </c>
      <c r="AE32" s="21">
        <v>1</v>
      </c>
      <c r="AF32" s="23">
        <f t="shared" si="14"/>
        <v>1.3716480351141898</v>
      </c>
      <c r="AG32" s="21">
        <v>3</v>
      </c>
      <c r="AH32" s="23">
        <f t="shared" si="15"/>
        <v>6.0807523917626076</v>
      </c>
      <c r="AI32" s="21">
        <v>5</v>
      </c>
      <c r="AJ32" s="23">
        <f t="shared" si="16"/>
        <v>7.0629449655328287</v>
      </c>
      <c r="AM32" s="12">
        <v>2523066</v>
      </c>
      <c r="AN32" s="12">
        <v>189239</v>
      </c>
      <c r="AO32" s="12">
        <v>190521</v>
      </c>
      <c r="AP32" s="12">
        <v>189585</v>
      </c>
      <c r="AQ32" s="12">
        <v>202374</v>
      </c>
      <c r="AR32" s="12">
        <v>219570</v>
      </c>
      <c r="AS32" s="12">
        <v>231836</v>
      </c>
      <c r="AT32" s="12">
        <v>228489</v>
      </c>
      <c r="AU32" s="12">
        <v>196859</v>
      </c>
      <c r="AV32" s="12">
        <v>164753</v>
      </c>
      <c r="AW32" s="12">
        <v>145120</v>
      </c>
      <c r="AX32" s="12">
        <v>141558</v>
      </c>
      <c r="AY32" s="12">
        <v>127780</v>
      </c>
      <c r="AZ32" s="12">
        <v>102349</v>
      </c>
      <c r="BA32" s="12">
        <v>72905</v>
      </c>
      <c r="BB32" s="12">
        <v>49336</v>
      </c>
      <c r="BC32" s="12">
        <v>70792</v>
      </c>
    </row>
    <row r="33" spans="1:55" ht="12" x14ac:dyDescent="0.25">
      <c r="A33" s="21" t="s">
        <v>69</v>
      </c>
      <c r="B33" s="22" t="s">
        <v>70</v>
      </c>
      <c r="C33" s="19">
        <f t="shared" si="17"/>
        <v>19</v>
      </c>
      <c r="D33" s="20">
        <f t="shared" si="0"/>
        <v>0.75305204065212727</v>
      </c>
      <c r="E33" s="21">
        <v>0</v>
      </c>
      <c r="F33" s="23">
        <f t="shared" si="1"/>
        <v>0</v>
      </c>
      <c r="G33" s="21">
        <v>0</v>
      </c>
      <c r="H33" s="23">
        <f t="shared" si="2"/>
        <v>0</v>
      </c>
      <c r="I33" s="21">
        <v>0</v>
      </c>
      <c r="J33" s="23">
        <f t="shared" si="3"/>
        <v>0</v>
      </c>
      <c r="K33" s="24">
        <v>0</v>
      </c>
      <c r="L33" s="23">
        <f t="shared" si="4"/>
        <v>0</v>
      </c>
      <c r="M33" s="21">
        <v>0</v>
      </c>
      <c r="N33" s="23">
        <f t="shared" si="5"/>
        <v>0</v>
      </c>
      <c r="O33" s="21">
        <v>0</v>
      </c>
      <c r="P33" s="23">
        <f t="shared" si="6"/>
        <v>0</v>
      </c>
      <c r="Q33" s="21">
        <v>1</v>
      </c>
      <c r="R33" s="23">
        <f t="shared" si="7"/>
        <v>0.43765783035507183</v>
      </c>
      <c r="S33" s="24">
        <v>0</v>
      </c>
      <c r="T33" s="23">
        <f t="shared" si="8"/>
        <v>0</v>
      </c>
      <c r="U33" s="21">
        <v>0</v>
      </c>
      <c r="V33" s="23">
        <f t="shared" si="9"/>
        <v>0</v>
      </c>
      <c r="W33" s="21">
        <v>1</v>
      </c>
      <c r="X33" s="23">
        <f t="shared" si="10"/>
        <v>0.689084895259096</v>
      </c>
      <c r="Y33" s="21">
        <v>3</v>
      </c>
      <c r="Z33" s="23">
        <f t="shared" si="11"/>
        <v>2.1192726656211587</v>
      </c>
      <c r="AA33" s="21">
        <v>2</v>
      </c>
      <c r="AB33" s="23">
        <f t="shared" si="12"/>
        <v>1.5651901706057287</v>
      </c>
      <c r="AC33" s="21">
        <v>2</v>
      </c>
      <c r="AD33" s="23">
        <f t="shared" si="13"/>
        <v>1.9540982325181486</v>
      </c>
      <c r="AE33" s="21">
        <v>1</v>
      </c>
      <c r="AF33" s="23">
        <f t="shared" si="14"/>
        <v>1.3716480351141898</v>
      </c>
      <c r="AG33" s="21">
        <v>2</v>
      </c>
      <c r="AH33" s="23">
        <f t="shared" si="15"/>
        <v>4.0538349278417387</v>
      </c>
      <c r="AI33" s="21">
        <v>7</v>
      </c>
      <c r="AJ33" s="23">
        <f t="shared" si="16"/>
        <v>9.8881229517459595</v>
      </c>
      <c r="AM33" s="12">
        <v>2523066</v>
      </c>
      <c r="AN33" s="12">
        <v>189239</v>
      </c>
      <c r="AO33" s="12">
        <v>190521</v>
      </c>
      <c r="AP33" s="12">
        <v>189585</v>
      </c>
      <c r="AQ33" s="12">
        <v>202374</v>
      </c>
      <c r="AR33" s="12">
        <v>219570</v>
      </c>
      <c r="AS33" s="12">
        <v>231836</v>
      </c>
      <c r="AT33" s="12">
        <v>228489</v>
      </c>
      <c r="AU33" s="12">
        <v>196859</v>
      </c>
      <c r="AV33" s="12">
        <v>164753</v>
      </c>
      <c r="AW33" s="12">
        <v>145120</v>
      </c>
      <c r="AX33" s="12">
        <v>141558</v>
      </c>
      <c r="AY33" s="12">
        <v>127780</v>
      </c>
      <c r="AZ33" s="12">
        <v>102349</v>
      </c>
      <c r="BA33" s="12">
        <v>72905</v>
      </c>
      <c r="BB33" s="12">
        <v>49336</v>
      </c>
      <c r="BC33" s="12">
        <v>70792</v>
      </c>
    </row>
    <row r="34" spans="1:55" ht="12" x14ac:dyDescent="0.25">
      <c r="A34" s="21" t="s">
        <v>71</v>
      </c>
      <c r="B34" s="22" t="s">
        <v>72</v>
      </c>
      <c r="C34" s="19">
        <f t="shared" si="17"/>
        <v>72</v>
      </c>
      <c r="D34" s="20">
        <f t="shared" si="0"/>
        <v>2.8536708908922717</v>
      </c>
      <c r="E34" s="21">
        <v>0</v>
      </c>
      <c r="F34" s="23">
        <f t="shared" si="1"/>
        <v>0</v>
      </c>
      <c r="G34" s="21">
        <v>0</v>
      </c>
      <c r="H34" s="23">
        <f t="shared" si="2"/>
        <v>0</v>
      </c>
      <c r="I34" s="21">
        <v>0</v>
      </c>
      <c r="J34" s="23">
        <f t="shared" si="3"/>
        <v>0</v>
      </c>
      <c r="K34" s="24">
        <v>0</v>
      </c>
      <c r="L34" s="23">
        <f t="shared" si="4"/>
        <v>0</v>
      </c>
      <c r="M34" s="21">
        <v>0</v>
      </c>
      <c r="N34" s="23">
        <f t="shared" si="5"/>
        <v>0</v>
      </c>
      <c r="O34" s="21">
        <v>0</v>
      </c>
      <c r="P34" s="23">
        <f t="shared" si="6"/>
        <v>0</v>
      </c>
      <c r="Q34" s="21">
        <v>3</v>
      </c>
      <c r="R34" s="23">
        <f t="shared" si="7"/>
        <v>1.3129734910652153</v>
      </c>
      <c r="S34" s="24">
        <v>1</v>
      </c>
      <c r="T34" s="23">
        <f t="shared" si="8"/>
        <v>0.50797779121096831</v>
      </c>
      <c r="U34" s="21">
        <v>1</v>
      </c>
      <c r="V34" s="23">
        <f t="shared" si="9"/>
        <v>0.60696922059082392</v>
      </c>
      <c r="W34" s="21">
        <v>3</v>
      </c>
      <c r="X34" s="23">
        <f t="shared" si="10"/>
        <v>2.0672546857772875</v>
      </c>
      <c r="Y34" s="21">
        <v>4</v>
      </c>
      <c r="Z34" s="23">
        <f t="shared" si="11"/>
        <v>2.8256968874948787</v>
      </c>
      <c r="AA34" s="21">
        <v>6</v>
      </c>
      <c r="AB34" s="23">
        <f t="shared" si="12"/>
        <v>4.695570511817186</v>
      </c>
      <c r="AC34" s="21">
        <v>13</v>
      </c>
      <c r="AD34" s="23">
        <f t="shared" si="13"/>
        <v>12.701638511367968</v>
      </c>
      <c r="AE34" s="21">
        <v>14</v>
      </c>
      <c r="AF34" s="23">
        <f t="shared" si="14"/>
        <v>19.203072491598654</v>
      </c>
      <c r="AG34" s="21">
        <v>6</v>
      </c>
      <c r="AH34" s="23">
        <f t="shared" si="15"/>
        <v>12.161504783525215</v>
      </c>
      <c r="AI34" s="21">
        <v>21</v>
      </c>
      <c r="AJ34" s="23">
        <f t="shared" si="16"/>
        <v>29.664368855237882</v>
      </c>
      <c r="AM34" s="12">
        <v>2523066</v>
      </c>
      <c r="AN34" s="12">
        <v>189239</v>
      </c>
      <c r="AO34" s="12">
        <v>190521</v>
      </c>
      <c r="AP34" s="12">
        <v>189585</v>
      </c>
      <c r="AQ34" s="12">
        <v>202374</v>
      </c>
      <c r="AR34" s="12">
        <v>219570</v>
      </c>
      <c r="AS34" s="12">
        <v>231836</v>
      </c>
      <c r="AT34" s="12">
        <v>228489</v>
      </c>
      <c r="AU34" s="12">
        <v>196859</v>
      </c>
      <c r="AV34" s="12">
        <v>164753</v>
      </c>
      <c r="AW34" s="12">
        <v>145120</v>
      </c>
      <c r="AX34" s="12">
        <v>141558</v>
      </c>
      <c r="AY34" s="12">
        <v>127780</v>
      </c>
      <c r="AZ34" s="12">
        <v>102349</v>
      </c>
      <c r="BA34" s="12">
        <v>72905</v>
      </c>
      <c r="BB34" s="12">
        <v>49336</v>
      </c>
      <c r="BC34" s="12">
        <v>70792</v>
      </c>
    </row>
    <row r="35" spans="1:55" ht="12" x14ac:dyDescent="0.25">
      <c r="A35" s="21" t="s">
        <v>73</v>
      </c>
      <c r="B35" s="22" t="s">
        <v>74</v>
      </c>
      <c r="C35" s="19">
        <f t="shared" si="17"/>
        <v>8</v>
      </c>
      <c r="D35" s="20">
        <f t="shared" si="0"/>
        <v>0.31707454343247465</v>
      </c>
      <c r="E35" s="21">
        <v>0</v>
      </c>
      <c r="F35" s="23">
        <f t="shared" si="1"/>
        <v>0</v>
      </c>
      <c r="G35" s="21">
        <v>0</v>
      </c>
      <c r="H35" s="23">
        <f t="shared" si="2"/>
        <v>0</v>
      </c>
      <c r="I35" s="21">
        <v>0</v>
      </c>
      <c r="J35" s="23">
        <f t="shared" si="3"/>
        <v>0</v>
      </c>
      <c r="K35" s="24">
        <v>0</v>
      </c>
      <c r="L35" s="23">
        <f t="shared" si="4"/>
        <v>0</v>
      </c>
      <c r="M35" s="21">
        <v>0</v>
      </c>
      <c r="N35" s="23">
        <f t="shared" si="5"/>
        <v>0</v>
      </c>
      <c r="O35" s="21">
        <v>1</v>
      </c>
      <c r="P35" s="23">
        <f t="shared" si="6"/>
        <v>0.43133939508963232</v>
      </c>
      <c r="Q35" s="21">
        <v>0</v>
      </c>
      <c r="R35" s="23">
        <f t="shared" si="7"/>
        <v>0</v>
      </c>
      <c r="S35" s="24">
        <v>0</v>
      </c>
      <c r="T35" s="23">
        <f t="shared" si="8"/>
        <v>0</v>
      </c>
      <c r="U35" s="21">
        <v>0</v>
      </c>
      <c r="V35" s="23">
        <f t="shared" si="9"/>
        <v>0</v>
      </c>
      <c r="W35" s="21">
        <v>1</v>
      </c>
      <c r="X35" s="23">
        <f t="shared" si="10"/>
        <v>0.689084895259096</v>
      </c>
      <c r="Y35" s="21">
        <v>0</v>
      </c>
      <c r="Z35" s="23">
        <f t="shared" si="11"/>
        <v>0</v>
      </c>
      <c r="AA35" s="21">
        <v>0</v>
      </c>
      <c r="AB35" s="23">
        <f t="shared" si="12"/>
        <v>0</v>
      </c>
      <c r="AC35" s="21">
        <v>1</v>
      </c>
      <c r="AD35" s="23">
        <f t="shared" si="13"/>
        <v>0.97704911625907431</v>
      </c>
      <c r="AE35" s="21">
        <v>0</v>
      </c>
      <c r="AF35" s="23">
        <f t="shared" si="14"/>
        <v>0</v>
      </c>
      <c r="AG35" s="21">
        <v>1</v>
      </c>
      <c r="AH35" s="23">
        <f t="shared" si="15"/>
        <v>2.0269174639208694</v>
      </c>
      <c r="AI35" s="21">
        <v>4</v>
      </c>
      <c r="AJ35" s="23">
        <f t="shared" si="16"/>
        <v>5.6503559724262633</v>
      </c>
      <c r="AM35" s="12">
        <v>2523066</v>
      </c>
      <c r="AN35" s="12">
        <v>189239</v>
      </c>
      <c r="AO35" s="12">
        <v>190521</v>
      </c>
      <c r="AP35" s="12">
        <v>189585</v>
      </c>
      <c r="AQ35" s="12">
        <v>202374</v>
      </c>
      <c r="AR35" s="12">
        <v>219570</v>
      </c>
      <c r="AS35" s="12">
        <v>231836</v>
      </c>
      <c r="AT35" s="12">
        <v>228489</v>
      </c>
      <c r="AU35" s="12">
        <v>196859</v>
      </c>
      <c r="AV35" s="12">
        <v>164753</v>
      </c>
      <c r="AW35" s="12">
        <v>145120</v>
      </c>
      <c r="AX35" s="12">
        <v>141558</v>
      </c>
      <c r="AY35" s="12">
        <v>127780</v>
      </c>
      <c r="AZ35" s="12">
        <v>102349</v>
      </c>
      <c r="BA35" s="12">
        <v>72905</v>
      </c>
      <c r="BB35" s="12">
        <v>49336</v>
      </c>
      <c r="BC35" s="12">
        <v>70792</v>
      </c>
    </row>
    <row r="36" spans="1:55" ht="12" x14ac:dyDescent="0.25">
      <c r="A36" s="21" t="s">
        <v>75</v>
      </c>
      <c r="B36" s="22" t="s">
        <v>142</v>
      </c>
      <c r="C36" s="19">
        <f t="shared" si="17"/>
        <v>3</v>
      </c>
      <c r="D36" s="20">
        <f t="shared" si="0"/>
        <v>0.11890295378717797</v>
      </c>
      <c r="E36" s="21">
        <v>0</v>
      </c>
      <c r="F36" s="23">
        <f t="shared" si="1"/>
        <v>0</v>
      </c>
      <c r="G36" s="21">
        <v>0</v>
      </c>
      <c r="H36" s="23">
        <f t="shared" si="2"/>
        <v>0</v>
      </c>
      <c r="I36" s="21">
        <v>0</v>
      </c>
      <c r="J36" s="23">
        <f t="shared" si="3"/>
        <v>0</v>
      </c>
      <c r="K36" s="24">
        <v>0</v>
      </c>
      <c r="L36" s="23">
        <f t="shared" si="4"/>
        <v>0</v>
      </c>
      <c r="M36" s="21">
        <v>0</v>
      </c>
      <c r="N36" s="23">
        <f t="shared" si="5"/>
        <v>0</v>
      </c>
      <c r="O36" s="21">
        <v>0</v>
      </c>
      <c r="P36" s="23">
        <f t="shared" si="6"/>
        <v>0</v>
      </c>
      <c r="Q36" s="21">
        <v>0</v>
      </c>
      <c r="R36" s="23">
        <f t="shared" si="7"/>
        <v>0</v>
      </c>
      <c r="S36" s="24">
        <v>0</v>
      </c>
      <c r="T36" s="23">
        <f t="shared" si="8"/>
        <v>0</v>
      </c>
      <c r="U36" s="21">
        <v>0</v>
      </c>
      <c r="V36" s="23">
        <f t="shared" si="9"/>
        <v>0</v>
      </c>
      <c r="W36" s="21">
        <v>0</v>
      </c>
      <c r="X36" s="23">
        <f t="shared" si="10"/>
        <v>0</v>
      </c>
      <c r="Y36" s="21">
        <v>1</v>
      </c>
      <c r="Z36" s="23">
        <f t="shared" si="11"/>
        <v>0.70642422187371967</v>
      </c>
      <c r="AA36" s="21">
        <v>1</v>
      </c>
      <c r="AB36" s="23">
        <f t="shared" si="12"/>
        <v>0.78259508530286437</v>
      </c>
      <c r="AC36" s="21">
        <v>1</v>
      </c>
      <c r="AD36" s="23">
        <f t="shared" si="13"/>
        <v>0.97704911625907431</v>
      </c>
      <c r="AE36" s="21">
        <v>0</v>
      </c>
      <c r="AF36" s="23">
        <f t="shared" si="14"/>
        <v>0</v>
      </c>
      <c r="AG36" s="21">
        <v>0</v>
      </c>
      <c r="AH36" s="23">
        <f t="shared" si="15"/>
        <v>0</v>
      </c>
      <c r="AI36" s="21">
        <v>0</v>
      </c>
      <c r="AJ36" s="23">
        <f t="shared" si="16"/>
        <v>0</v>
      </c>
      <c r="AM36" s="12">
        <v>2523066</v>
      </c>
      <c r="AN36" s="12">
        <v>189239</v>
      </c>
      <c r="AO36" s="12">
        <v>190521</v>
      </c>
      <c r="AP36" s="12">
        <v>189585</v>
      </c>
      <c r="AQ36" s="12">
        <v>202374</v>
      </c>
      <c r="AR36" s="12">
        <v>219570</v>
      </c>
      <c r="AS36" s="12">
        <v>231836</v>
      </c>
      <c r="AT36" s="12">
        <v>228489</v>
      </c>
      <c r="AU36" s="12">
        <v>196859</v>
      </c>
      <c r="AV36" s="12">
        <v>164753</v>
      </c>
      <c r="AW36" s="12">
        <v>145120</v>
      </c>
      <c r="AX36" s="12">
        <v>141558</v>
      </c>
      <c r="AY36" s="12">
        <v>127780</v>
      </c>
      <c r="AZ36" s="12">
        <v>102349</v>
      </c>
      <c r="BA36" s="12">
        <v>72905</v>
      </c>
      <c r="BB36" s="12">
        <v>49336</v>
      </c>
      <c r="BC36" s="12">
        <v>70792</v>
      </c>
    </row>
    <row r="37" spans="1:55" ht="12" x14ac:dyDescent="0.25">
      <c r="A37" s="21" t="s">
        <v>76</v>
      </c>
      <c r="B37" s="22" t="s">
        <v>77</v>
      </c>
      <c r="C37" s="19">
        <f t="shared" si="17"/>
        <v>4</v>
      </c>
      <c r="D37" s="20">
        <f t="shared" si="0"/>
        <v>0.15853727171623733</v>
      </c>
      <c r="E37" s="21">
        <v>0</v>
      </c>
      <c r="F37" s="23">
        <f t="shared" si="1"/>
        <v>0</v>
      </c>
      <c r="G37" s="21">
        <v>0</v>
      </c>
      <c r="H37" s="23">
        <f t="shared" si="2"/>
        <v>0</v>
      </c>
      <c r="I37" s="21">
        <v>0</v>
      </c>
      <c r="J37" s="23">
        <f t="shared" si="3"/>
        <v>0</v>
      </c>
      <c r="K37" s="24">
        <v>0</v>
      </c>
      <c r="L37" s="23">
        <f t="shared" si="4"/>
        <v>0</v>
      </c>
      <c r="M37" s="21">
        <v>0</v>
      </c>
      <c r="N37" s="23">
        <f t="shared" si="5"/>
        <v>0</v>
      </c>
      <c r="O37" s="21">
        <v>0</v>
      </c>
      <c r="P37" s="23">
        <f t="shared" si="6"/>
        <v>0</v>
      </c>
      <c r="Q37" s="21">
        <v>1</v>
      </c>
      <c r="R37" s="23">
        <f t="shared" si="7"/>
        <v>0.43765783035507183</v>
      </c>
      <c r="S37" s="24">
        <v>0</v>
      </c>
      <c r="T37" s="23">
        <f t="shared" si="8"/>
        <v>0</v>
      </c>
      <c r="U37" s="21">
        <v>0</v>
      </c>
      <c r="V37" s="23">
        <f t="shared" si="9"/>
        <v>0</v>
      </c>
      <c r="W37" s="21">
        <v>0</v>
      </c>
      <c r="X37" s="23">
        <f t="shared" si="10"/>
        <v>0</v>
      </c>
      <c r="Y37" s="21">
        <v>0</v>
      </c>
      <c r="Z37" s="23">
        <f t="shared" si="11"/>
        <v>0</v>
      </c>
      <c r="AA37" s="21">
        <v>1</v>
      </c>
      <c r="AB37" s="23">
        <f t="shared" si="12"/>
        <v>0.78259508530286437</v>
      </c>
      <c r="AC37" s="21">
        <v>0</v>
      </c>
      <c r="AD37" s="23">
        <f t="shared" si="13"/>
        <v>0</v>
      </c>
      <c r="AE37" s="21">
        <v>0</v>
      </c>
      <c r="AF37" s="23">
        <f t="shared" si="14"/>
        <v>0</v>
      </c>
      <c r="AG37" s="21">
        <v>0</v>
      </c>
      <c r="AH37" s="23">
        <f t="shared" si="15"/>
        <v>0</v>
      </c>
      <c r="AI37" s="21">
        <v>2</v>
      </c>
      <c r="AJ37" s="23">
        <f t="shared" si="16"/>
        <v>2.8251779862131317</v>
      </c>
      <c r="AM37" s="12">
        <v>2523066</v>
      </c>
      <c r="AN37" s="12">
        <v>189239</v>
      </c>
      <c r="AO37" s="12">
        <v>190521</v>
      </c>
      <c r="AP37" s="12">
        <v>189585</v>
      </c>
      <c r="AQ37" s="12">
        <v>202374</v>
      </c>
      <c r="AR37" s="12">
        <v>219570</v>
      </c>
      <c r="AS37" s="12">
        <v>231836</v>
      </c>
      <c r="AT37" s="12">
        <v>228489</v>
      </c>
      <c r="AU37" s="12">
        <v>196859</v>
      </c>
      <c r="AV37" s="12">
        <v>164753</v>
      </c>
      <c r="AW37" s="12">
        <v>145120</v>
      </c>
      <c r="AX37" s="12">
        <v>141558</v>
      </c>
      <c r="AY37" s="12">
        <v>127780</v>
      </c>
      <c r="AZ37" s="12">
        <v>102349</v>
      </c>
      <c r="BA37" s="12">
        <v>72905</v>
      </c>
      <c r="BB37" s="12">
        <v>49336</v>
      </c>
      <c r="BC37" s="12">
        <v>70792</v>
      </c>
    </row>
    <row r="38" spans="1:55" ht="12" x14ac:dyDescent="0.25">
      <c r="A38" s="21" t="s">
        <v>78</v>
      </c>
      <c r="B38" s="22" t="s">
        <v>79</v>
      </c>
      <c r="C38" s="19">
        <f t="shared" si="17"/>
        <v>53</v>
      </c>
      <c r="D38" s="20">
        <f t="shared" si="0"/>
        <v>2.1006188502401444</v>
      </c>
      <c r="E38" s="21">
        <v>0</v>
      </c>
      <c r="F38" s="23">
        <f t="shared" si="1"/>
        <v>0</v>
      </c>
      <c r="G38" s="21">
        <v>0</v>
      </c>
      <c r="H38" s="23">
        <f t="shared" si="2"/>
        <v>0</v>
      </c>
      <c r="I38" s="21">
        <v>0</v>
      </c>
      <c r="J38" s="23">
        <f t="shared" si="3"/>
        <v>0</v>
      </c>
      <c r="K38" s="24">
        <v>0</v>
      </c>
      <c r="L38" s="23">
        <f t="shared" si="4"/>
        <v>0</v>
      </c>
      <c r="M38" s="21">
        <v>0</v>
      </c>
      <c r="N38" s="23">
        <f t="shared" si="5"/>
        <v>0</v>
      </c>
      <c r="O38" s="21">
        <v>0</v>
      </c>
      <c r="P38" s="23">
        <f t="shared" si="6"/>
        <v>0</v>
      </c>
      <c r="Q38" s="21">
        <v>0</v>
      </c>
      <c r="R38" s="23">
        <f t="shared" si="7"/>
        <v>0</v>
      </c>
      <c r="S38" s="24">
        <v>0</v>
      </c>
      <c r="T38" s="23">
        <f t="shared" si="8"/>
        <v>0</v>
      </c>
      <c r="U38" s="21">
        <v>0</v>
      </c>
      <c r="V38" s="23">
        <f t="shared" si="9"/>
        <v>0</v>
      </c>
      <c r="W38" s="21">
        <v>1</v>
      </c>
      <c r="X38" s="23">
        <f t="shared" si="10"/>
        <v>0.689084895259096</v>
      </c>
      <c r="Y38" s="21">
        <v>3</v>
      </c>
      <c r="Z38" s="23">
        <f t="shared" si="11"/>
        <v>2.1192726656211587</v>
      </c>
      <c r="AA38" s="21">
        <v>7</v>
      </c>
      <c r="AB38" s="23">
        <f t="shared" si="12"/>
        <v>5.47816559712005</v>
      </c>
      <c r="AC38" s="21">
        <v>10</v>
      </c>
      <c r="AD38" s="23">
        <f t="shared" si="13"/>
        <v>9.7704911625907442</v>
      </c>
      <c r="AE38" s="21">
        <v>6</v>
      </c>
      <c r="AF38" s="23">
        <f t="shared" si="14"/>
        <v>8.2298882106851377</v>
      </c>
      <c r="AG38" s="21">
        <v>7</v>
      </c>
      <c r="AH38" s="23">
        <f t="shared" si="15"/>
        <v>14.188422247446084</v>
      </c>
      <c r="AI38" s="21">
        <v>19</v>
      </c>
      <c r="AJ38" s="23">
        <f t="shared" si="16"/>
        <v>26.839190869024748</v>
      </c>
      <c r="AM38" s="12">
        <v>2523066</v>
      </c>
      <c r="AN38" s="12">
        <v>189239</v>
      </c>
      <c r="AO38" s="12">
        <v>190521</v>
      </c>
      <c r="AP38" s="12">
        <v>189585</v>
      </c>
      <c r="AQ38" s="12">
        <v>202374</v>
      </c>
      <c r="AR38" s="12">
        <v>219570</v>
      </c>
      <c r="AS38" s="12">
        <v>231836</v>
      </c>
      <c r="AT38" s="12">
        <v>228489</v>
      </c>
      <c r="AU38" s="12">
        <v>196859</v>
      </c>
      <c r="AV38" s="12">
        <v>164753</v>
      </c>
      <c r="AW38" s="12">
        <v>145120</v>
      </c>
      <c r="AX38" s="12">
        <v>141558</v>
      </c>
      <c r="AY38" s="12">
        <v>127780</v>
      </c>
      <c r="AZ38" s="12">
        <v>102349</v>
      </c>
      <c r="BA38" s="12">
        <v>72905</v>
      </c>
      <c r="BB38" s="12">
        <v>49336</v>
      </c>
      <c r="BC38" s="12">
        <v>70792</v>
      </c>
    </row>
    <row r="39" spans="1:55" ht="12" x14ac:dyDescent="0.25">
      <c r="A39" s="21" t="s">
        <v>80</v>
      </c>
      <c r="B39" s="22" t="s">
        <v>81</v>
      </c>
      <c r="C39" s="19">
        <f t="shared" si="17"/>
        <v>2</v>
      </c>
      <c r="D39" s="20">
        <f t="shared" si="0"/>
        <v>7.9268635858118663E-2</v>
      </c>
      <c r="E39" s="21">
        <v>0</v>
      </c>
      <c r="F39" s="23">
        <f t="shared" si="1"/>
        <v>0</v>
      </c>
      <c r="G39" s="21">
        <v>0</v>
      </c>
      <c r="H39" s="23">
        <f t="shared" si="2"/>
        <v>0</v>
      </c>
      <c r="I39" s="21">
        <v>0</v>
      </c>
      <c r="J39" s="23">
        <f t="shared" si="3"/>
        <v>0</v>
      </c>
      <c r="K39" s="24">
        <v>0</v>
      </c>
      <c r="L39" s="23">
        <f t="shared" si="4"/>
        <v>0</v>
      </c>
      <c r="M39" s="21">
        <v>0</v>
      </c>
      <c r="N39" s="23">
        <f t="shared" si="5"/>
        <v>0</v>
      </c>
      <c r="O39" s="21">
        <v>0</v>
      </c>
      <c r="P39" s="23">
        <f t="shared" si="6"/>
        <v>0</v>
      </c>
      <c r="Q39" s="21">
        <v>0</v>
      </c>
      <c r="R39" s="23">
        <f t="shared" si="7"/>
        <v>0</v>
      </c>
      <c r="S39" s="24">
        <v>0</v>
      </c>
      <c r="T39" s="23">
        <f t="shared" si="8"/>
        <v>0</v>
      </c>
      <c r="U39" s="21">
        <v>0</v>
      </c>
      <c r="V39" s="23">
        <f t="shared" si="9"/>
        <v>0</v>
      </c>
      <c r="W39" s="21">
        <v>0</v>
      </c>
      <c r="X39" s="23">
        <f t="shared" si="10"/>
        <v>0</v>
      </c>
      <c r="Y39" s="21">
        <v>1</v>
      </c>
      <c r="Z39" s="23">
        <f t="shared" si="11"/>
        <v>0.70642422187371967</v>
      </c>
      <c r="AA39" s="21">
        <v>0</v>
      </c>
      <c r="AB39" s="23">
        <f t="shared" si="12"/>
        <v>0</v>
      </c>
      <c r="AC39" s="21">
        <v>0</v>
      </c>
      <c r="AD39" s="23">
        <f t="shared" si="13"/>
        <v>0</v>
      </c>
      <c r="AE39" s="21">
        <v>0</v>
      </c>
      <c r="AF39" s="23">
        <f t="shared" si="14"/>
        <v>0</v>
      </c>
      <c r="AG39" s="21">
        <v>0</v>
      </c>
      <c r="AH39" s="23">
        <f t="shared" si="15"/>
        <v>0</v>
      </c>
      <c r="AI39" s="21">
        <v>1</v>
      </c>
      <c r="AJ39" s="23">
        <f t="shared" si="16"/>
        <v>1.4125889931065658</v>
      </c>
      <c r="AM39" s="12">
        <v>2523066</v>
      </c>
      <c r="AN39" s="12">
        <v>189239</v>
      </c>
      <c r="AO39" s="12">
        <v>190521</v>
      </c>
      <c r="AP39" s="12">
        <v>189585</v>
      </c>
      <c r="AQ39" s="12">
        <v>202374</v>
      </c>
      <c r="AR39" s="12">
        <v>219570</v>
      </c>
      <c r="AS39" s="12">
        <v>231836</v>
      </c>
      <c r="AT39" s="12">
        <v>228489</v>
      </c>
      <c r="AU39" s="12">
        <v>196859</v>
      </c>
      <c r="AV39" s="12">
        <v>164753</v>
      </c>
      <c r="AW39" s="12">
        <v>145120</v>
      </c>
      <c r="AX39" s="12">
        <v>141558</v>
      </c>
      <c r="AY39" s="12">
        <v>127780</v>
      </c>
      <c r="AZ39" s="12">
        <v>102349</v>
      </c>
      <c r="BA39" s="12">
        <v>72905</v>
      </c>
      <c r="BB39" s="12">
        <v>49336</v>
      </c>
      <c r="BC39" s="12">
        <v>70792</v>
      </c>
    </row>
    <row r="40" spans="1:55" ht="12" x14ac:dyDescent="0.25">
      <c r="A40" s="21" t="s">
        <v>82</v>
      </c>
      <c r="B40" s="22" t="s">
        <v>83</v>
      </c>
      <c r="C40" s="19">
        <f t="shared" si="17"/>
        <v>152</v>
      </c>
      <c r="D40" s="20">
        <f t="shared" ref="D40:D71" si="18">SUM(C40/AM40*100000)</f>
        <v>6.0244163252170182</v>
      </c>
      <c r="E40" s="21">
        <v>0</v>
      </c>
      <c r="F40" s="23">
        <f t="shared" ref="F40:F71" si="19">SUM(E40/AN40*100000)</f>
        <v>0</v>
      </c>
      <c r="G40" s="21">
        <v>0</v>
      </c>
      <c r="H40" s="23">
        <f t="shared" ref="H40:H71" si="20">SUM(G40/AO40*100000)</f>
        <v>0</v>
      </c>
      <c r="I40" s="21">
        <v>0</v>
      </c>
      <c r="J40" s="23">
        <f t="shared" ref="J40:J71" si="21">SUM(I40/AP40*100000)</f>
        <v>0</v>
      </c>
      <c r="K40" s="24">
        <v>0</v>
      </c>
      <c r="L40" s="23">
        <f t="shared" ref="L40:L71" si="22">SUM(K40/AQ40*100000)</f>
        <v>0</v>
      </c>
      <c r="M40" s="21">
        <v>1</v>
      </c>
      <c r="N40" s="23">
        <f t="shared" ref="N40:N71" si="23">SUM(M40/AR40*100000)</f>
        <v>0.45543562417452299</v>
      </c>
      <c r="O40" s="21">
        <v>0</v>
      </c>
      <c r="P40" s="23">
        <f t="shared" ref="P40:P71" si="24">SUM(O40/AS40*100000)</f>
        <v>0</v>
      </c>
      <c r="Q40" s="21">
        <v>4</v>
      </c>
      <c r="R40" s="23">
        <f t="shared" ref="R40:R71" si="25">SUM(Q40/AT40*100000)</f>
        <v>1.7506313214202873</v>
      </c>
      <c r="S40" s="24">
        <v>3</v>
      </c>
      <c r="T40" s="23">
        <f t="shared" ref="T40:T71" si="26">SUM(S40/AU40*100000)</f>
        <v>1.5239333736329048</v>
      </c>
      <c r="U40" s="21">
        <v>3</v>
      </c>
      <c r="V40" s="23">
        <f t="shared" ref="V40:V71" si="27">SUM(U40/AV40*100000)</f>
        <v>1.8209076617724715</v>
      </c>
      <c r="W40" s="21">
        <v>7</v>
      </c>
      <c r="X40" s="23">
        <f t="shared" ref="X40:X71" si="28">SUM(W40/AW40*100000)</f>
        <v>4.8235942668136715</v>
      </c>
      <c r="Y40" s="21">
        <v>6</v>
      </c>
      <c r="Z40" s="23">
        <f t="shared" ref="Z40:Z71" si="29">SUM(Y40/AX40*100000)</f>
        <v>4.2385453312423174</v>
      </c>
      <c r="AA40" s="21">
        <v>14</v>
      </c>
      <c r="AB40" s="23">
        <f t="shared" ref="AB40:AB71" si="30">SUM(AA40/AY40*100000)</f>
        <v>10.9563311942401</v>
      </c>
      <c r="AC40" s="21">
        <v>21</v>
      </c>
      <c r="AD40" s="23">
        <f t="shared" ref="AD40:AD71" si="31">SUM(AC40/AZ40*100000)</f>
        <v>20.518031441440559</v>
      </c>
      <c r="AE40" s="21">
        <v>27</v>
      </c>
      <c r="AF40" s="23">
        <f t="shared" ref="AF40:AF71" si="32">SUM(AE40/BA40*100000)</f>
        <v>37.034496948083124</v>
      </c>
      <c r="AG40" s="21">
        <v>26</v>
      </c>
      <c r="AH40" s="23">
        <f t="shared" ref="AH40:AH71" si="33">SUM(AG40/BB40*100000)</f>
        <v>52.699854061942595</v>
      </c>
      <c r="AI40" s="21">
        <v>40</v>
      </c>
      <c r="AJ40" s="23">
        <f t="shared" ref="AJ40:AJ71" si="34">SUM(AI40/BC40*100000)</f>
        <v>56.50355972426263</v>
      </c>
      <c r="AM40" s="12">
        <v>2523066</v>
      </c>
      <c r="AN40" s="12">
        <v>189239</v>
      </c>
      <c r="AO40" s="12">
        <v>190521</v>
      </c>
      <c r="AP40" s="12">
        <v>189585</v>
      </c>
      <c r="AQ40" s="12">
        <v>202374</v>
      </c>
      <c r="AR40" s="12">
        <v>219570</v>
      </c>
      <c r="AS40" s="12">
        <v>231836</v>
      </c>
      <c r="AT40" s="12">
        <v>228489</v>
      </c>
      <c r="AU40" s="12">
        <v>196859</v>
      </c>
      <c r="AV40" s="12">
        <v>164753</v>
      </c>
      <c r="AW40" s="12">
        <v>145120</v>
      </c>
      <c r="AX40" s="12">
        <v>141558</v>
      </c>
      <c r="AY40" s="12">
        <v>127780</v>
      </c>
      <c r="AZ40" s="12">
        <v>102349</v>
      </c>
      <c r="BA40" s="12">
        <v>72905</v>
      </c>
      <c r="BB40" s="12">
        <v>49336</v>
      </c>
      <c r="BC40" s="12">
        <v>70792</v>
      </c>
    </row>
    <row r="41" spans="1:55" ht="12" x14ac:dyDescent="0.25">
      <c r="A41" s="21" t="s">
        <v>84</v>
      </c>
      <c r="B41" s="22" t="s">
        <v>85</v>
      </c>
      <c r="C41" s="19">
        <f t="shared" si="17"/>
        <v>1</v>
      </c>
      <c r="D41" s="20">
        <f t="shared" si="18"/>
        <v>3.9634317929059332E-2</v>
      </c>
      <c r="E41" s="21">
        <v>0</v>
      </c>
      <c r="F41" s="23">
        <f t="shared" si="19"/>
        <v>0</v>
      </c>
      <c r="G41" s="21">
        <v>0</v>
      </c>
      <c r="H41" s="23">
        <f t="shared" si="20"/>
        <v>0</v>
      </c>
      <c r="I41" s="21">
        <v>0</v>
      </c>
      <c r="J41" s="23">
        <f t="shared" si="21"/>
        <v>0</v>
      </c>
      <c r="K41" s="24">
        <v>0</v>
      </c>
      <c r="L41" s="23">
        <f t="shared" si="22"/>
        <v>0</v>
      </c>
      <c r="M41" s="21">
        <v>0</v>
      </c>
      <c r="N41" s="23">
        <f t="shared" si="23"/>
        <v>0</v>
      </c>
      <c r="O41" s="21">
        <v>0</v>
      </c>
      <c r="P41" s="23">
        <f t="shared" si="24"/>
        <v>0</v>
      </c>
      <c r="Q41" s="21">
        <v>0</v>
      </c>
      <c r="R41" s="23">
        <f t="shared" si="25"/>
        <v>0</v>
      </c>
      <c r="S41" s="24">
        <v>0</v>
      </c>
      <c r="T41" s="23">
        <f t="shared" si="26"/>
        <v>0</v>
      </c>
      <c r="U41" s="21">
        <v>0</v>
      </c>
      <c r="V41" s="23">
        <f t="shared" si="27"/>
        <v>0</v>
      </c>
      <c r="W41" s="21">
        <v>0</v>
      </c>
      <c r="X41" s="23">
        <f t="shared" si="28"/>
        <v>0</v>
      </c>
      <c r="Y41" s="21">
        <v>0</v>
      </c>
      <c r="Z41" s="23">
        <f t="shared" si="29"/>
        <v>0</v>
      </c>
      <c r="AA41" s="21">
        <v>1</v>
      </c>
      <c r="AB41" s="23">
        <f t="shared" si="30"/>
        <v>0.78259508530286437</v>
      </c>
      <c r="AC41" s="21">
        <v>0</v>
      </c>
      <c r="AD41" s="23">
        <f t="shared" si="31"/>
        <v>0</v>
      </c>
      <c r="AE41" s="21">
        <v>0</v>
      </c>
      <c r="AF41" s="23">
        <f t="shared" si="32"/>
        <v>0</v>
      </c>
      <c r="AG41" s="21">
        <v>0</v>
      </c>
      <c r="AH41" s="23">
        <f t="shared" si="33"/>
        <v>0</v>
      </c>
      <c r="AI41" s="21">
        <v>0</v>
      </c>
      <c r="AJ41" s="23">
        <f t="shared" si="34"/>
        <v>0</v>
      </c>
      <c r="AM41" s="12">
        <v>2523066</v>
      </c>
      <c r="AN41" s="12">
        <v>189239</v>
      </c>
      <c r="AO41" s="12">
        <v>190521</v>
      </c>
      <c r="AP41" s="12">
        <v>189585</v>
      </c>
      <c r="AQ41" s="12">
        <v>202374</v>
      </c>
      <c r="AR41" s="12">
        <v>219570</v>
      </c>
      <c r="AS41" s="12">
        <v>231836</v>
      </c>
      <c r="AT41" s="12">
        <v>228489</v>
      </c>
      <c r="AU41" s="12">
        <v>196859</v>
      </c>
      <c r="AV41" s="12">
        <v>164753</v>
      </c>
      <c r="AW41" s="12">
        <v>145120</v>
      </c>
      <c r="AX41" s="12">
        <v>141558</v>
      </c>
      <c r="AY41" s="12">
        <v>127780</v>
      </c>
      <c r="AZ41" s="12">
        <v>102349</v>
      </c>
      <c r="BA41" s="12">
        <v>72905</v>
      </c>
      <c r="BB41" s="12">
        <v>49336</v>
      </c>
      <c r="BC41" s="12">
        <v>70792</v>
      </c>
    </row>
    <row r="42" spans="1:55" ht="12" x14ac:dyDescent="0.25">
      <c r="A42" s="21" t="s">
        <v>86</v>
      </c>
      <c r="B42" s="22" t="s">
        <v>87</v>
      </c>
      <c r="C42" s="19">
        <f t="shared" si="17"/>
        <v>15</v>
      </c>
      <c r="D42" s="20">
        <f t="shared" si="18"/>
        <v>0.59451476893588995</v>
      </c>
      <c r="E42" s="21">
        <v>1</v>
      </c>
      <c r="F42" s="23">
        <f t="shared" si="19"/>
        <v>0.52843229989589879</v>
      </c>
      <c r="G42" s="21">
        <v>0</v>
      </c>
      <c r="H42" s="23">
        <f t="shared" si="20"/>
        <v>0</v>
      </c>
      <c r="I42" s="21">
        <v>2</v>
      </c>
      <c r="J42" s="23">
        <f t="shared" si="21"/>
        <v>1.0549357807843447</v>
      </c>
      <c r="K42" s="24">
        <v>0</v>
      </c>
      <c r="L42" s="23">
        <f t="shared" si="22"/>
        <v>0</v>
      </c>
      <c r="M42" s="21">
        <v>0</v>
      </c>
      <c r="N42" s="23">
        <f t="shared" si="23"/>
        <v>0</v>
      </c>
      <c r="O42" s="21">
        <v>0</v>
      </c>
      <c r="P42" s="23">
        <f t="shared" si="24"/>
        <v>0</v>
      </c>
      <c r="Q42" s="21">
        <v>1</v>
      </c>
      <c r="R42" s="23">
        <f t="shared" si="25"/>
        <v>0.43765783035507183</v>
      </c>
      <c r="S42" s="24">
        <v>2</v>
      </c>
      <c r="T42" s="23">
        <f t="shared" si="26"/>
        <v>1.0159555824219366</v>
      </c>
      <c r="U42" s="21">
        <v>1</v>
      </c>
      <c r="V42" s="23">
        <f t="shared" si="27"/>
        <v>0.60696922059082392</v>
      </c>
      <c r="W42" s="21">
        <v>0</v>
      </c>
      <c r="X42" s="23">
        <f t="shared" si="28"/>
        <v>0</v>
      </c>
      <c r="Y42" s="21">
        <v>0</v>
      </c>
      <c r="Z42" s="23">
        <f t="shared" si="29"/>
        <v>0</v>
      </c>
      <c r="AA42" s="21">
        <v>2</v>
      </c>
      <c r="AB42" s="23">
        <f t="shared" si="30"/>
        <v>1.5651901706057287</v>
      </c>
      <c r="AC42" s="21">
        <v>0</v>
      </c>
      <c r="AD42" s="23">
        <f t="shared" si="31"/>
        <v>0</v>
      </c>
      <c r="AE42" s="21">
        <v>0</v>
      </c>
      <c r="AF42" s="23">
        <f t="shared" si="32"/>
        <v>0</v>
      </c>
      <c r="AG42" s="21">
        <v>2</v>
      </c>
      <c r="AH42" s="23">
        <f t="shared" si="33"/>
        <v>4.0538349278417387</v>
      </c>
      <c r="AI42" s="21">
        <v>4</v>
      </c>
      <c r="AJ42" s="23">
        <f t="shared" si="34"/>
        <v>5.6503559724262633</v>
      </c>
      <c r="AM42" s="12">
        <v>2523066</v>
      </c>
      <c r="AN42" s="12">
        <v>189239</v>
      </c>
      <c r="AO42" s="12">
        <v>190521</v>
      </c>
      <c r="AP42" s="12">
        <v>189585</v>
      </c>
      <c r="AQ42" s="12">
        <v>202374</v>
      </c>
      <c r="AR42" s="12">
        <v>219570</v>
      </c>
      <c r="AS42" s="12">
        <v>231836</v>
      </c>
      <c r="AT42" s="12">
        <v>228489</v>
      </c>
      <c r="AU42" s="12">
        <v>196859</v>
      </c>
      <c r="AV42" s="12">
        <v>164753</v>
      </c>
      <c r="AW42" s="12">
        <v>145120</v>
      </c>
      <c r="AX42" s="12">
        <v>141558</v>
      </c>
      <c r="AY42" s="12">
        <v>127780</v>
      </c>
      <c r="AZ42" s="12">
        <v>102349</v>
      </c>
      <c r="BA42" s="12">
        <v>72905</v>
      </c>
      <c r="BB42" s="12">
        <v>49336</v>
      </c>
      <c r="BC42" s="12">
        <v>70792</v>
      </c>
    </row>
    <row r="43" spans="1:55" ht="12" x14ac:dyDescent="0.25">
      <c r="A43" s="21" t="s">
        <v>88</v>
      </c>
      <c r="B43" s="22" t="s">
        <v>89</v>
      </c>
      <c r="C43" s="19">
        <f t="shared" si="17"/>
        <v>0</v>
      </c>
      <c r="D43" s="20">
        <f t="shared" si="18"/>
        <v>0</v>
      </c>
      <c r="E43" s="21">
        <v>0</v>
      </c>
      <c r="F43" s="23">
        <f t="shared" si="19"/>
        <v>0</v>
      </c>
      <c r="G43" s="21">
        <v>0</v>
      </c>
      <c r="H43" s="23">
        <f t="shared" si="20"/>
        <v>0</v>
      </c>
      <c r="I43" s="21">
        <v>0</v>
      </c>
      <c r="J43" s="23">
        <f t="shared" si="21"/>
        <v>0</v>
      </c>
      <c r="K43" s="24">
        <v>0</v>
      </c>
      <c r="L43" s="23">
        <f t="shared" si="22"/>
        <v>0</v>
      </c>
      <c r="M43" s="21">
        <v>0</v>
      </c>
      <c r="N43" s="23">
        <f t="shared" si="23"/>
        <v>0</v>
      </c>
      <c r="O43" s="21">
        <v>0</v>
      </c>
      <c r="P43" s="23">
        <f t="shared" si="24"/>
        <v>0</v>
      </c>
      <c r="Q43" s="21">
        <v>0</v>
      </c>
      <c r="R43" s="23">
        <f t="shared" si="25"/>
        <v>0</v>
      </c>
      <c r="S43" s="24">
        <v>0</v>
      </c>
      <c r="T43" s="23">
        <f t="shared" si="26"/>
        <v>0</v>
      </c>
      <c r="U43" s="21">
        <v>0</v>
      </c>
      <c r="V43" s="23">
        <f t="shared" si="27"/>
        <v>0</v>
      </c>
      <c r="W43" s="21">
        <v>0</v>
      </c>
      <c r="X43" s="23">
        <f t="shared" si="28"/>
        <v>0</v>
      </c>
      <c r="Y43" s="21">
        <v>0</v>
      </c>
      <c r="Z43" s="23">
        <f t="shared" si="29"/>
        <v>0</v>
      </c>
      <c r="AA43" s="21">
        <v>0</v>
      </c>
      <c r="AB43" s="23">
        <f t="shared" si="30"/>
        <v>0</v>
      </c>
      <c r="AC43" s="21">
        <v>0</v>
      </c>
      <c r="AD43" s="23">
        <f t="shared" si="31"/>
        <v>0</v>
      </c>
      <c r="AE43" s="21">
        <v>0</v>
      </c>
      <c r="AF43" s="23">
        <f t="shared" si="32"/>
        <v>0</v>
      </c>
      <c r="AG43" s="21">
        <v>0</v>
      </c>
      <c r="AH43" s="23">
        <f t="shared" si="33"/>
        <v>0</v>
      </c>
      <c r="AI43" s="21">
        <v>0</v>
      </c>
      <c r="AJ43" s="23">
        <f t="shared" si="34"/>
        <v>0</v>
      </c>
      <c r="AM43" s="12">
        <v>2523066</v>
      </c>
      <c r="AN43" s="12">
        <v>189239</v>
      </c>
      <c r="AO43" s="12">
        <v>190521</v>
      </c>
      <c r="AP43" s="12">
        <v>189585</v>
      </c>
      <c r="AQ43" s="12">
        <v>202374</v>
      </c>
      <c r="AR43" s="12">
        <v>219570</v>
      </c>
      <c r="AS43" s="12">
        <v>231836</v>
      </c>
      <c r="AT43" s="12">
        <v>228489</v>
      </c>
      <c r="AU43" s="12">
        <v>196859</v>
      </c>
      <c r="AV43" s="12">
        <v>164753</v>
      </c>
      <c r="AW43" s="12">
        <v>145120</v>
      </c>
      <c r="AX43" s="12">
        <v>141558</v>
      </c>
      <c r="AY43" s="12">
        <v>127780</v>
      </c>
      <c r="AZ43" s="12">
        <v>102349</v>
      </c>
      <c r="BA43" s="12">
        <v>72905</v>
      </c>
      <c r="BB43" s="12">
        <v>49336</v>
      </c>
      <c r="BC43" s="12">
        <v>70792</v>
      </c>
    </row>
    <row r="44" spans="1:55" ht="12" x14ac:dyDescent="0.25">
      <c r="A44" s="21" t="s">
        <v>90</v>
      </c>
      <c r="B44" s="22" t="s">
        <v>143</v>
      </c>
      <c r="C44" s="19">
        <f t="shared" si="17"/>
        <v>18</v>
      </c>
      <c r="D44" s="20">
        <f t="shared" si="18"/>
        <v>0.71341772272306792</v>
      </c>
      <c r="E44" s="21">
        <v>2</v>
      </c>
      <c r="F44" s="23">
        <f t="shared" si="19"/>
        <v>1.0568645997917976</v>
      </c>
      <c r="G44" s="21">
        <v>0</v>
      </c>
      <c r="H44" s="23">
        <f t="shared" si="20"/>
        <v>0</v>
      </c>
      <c r="I44" s="21">
        <v>0</v>
      </c>
      <c r="J44" s="23">
        <f t="shared" si="21"/>
        <v>0</v>
      </c>
      <c r="K44" s="24">
        <v>5</v>
      </c>
      <c r="L44" s="23">
        <f t="shared" si="22"/>
        <v>2.4706731101821382</v>
      </c>
      <c r="M44" s="21">
        <v>1</v>
      </c>
      <c r="N44" s="23">
        <f t="shared" si="23"/>
        <v>0.45543562417452299</v>
      </c>
      <c r="O44" s="21">
        <v>0</v>
      </c>
      <c r="P44" s="23">
        <f t="shared" si="24"/>
        <v>0</v>
      </c>
      <c r="Q44" s="21">
        <v>1</v>
      </c>
      <c r="R44" s="23">
        <f t="shared" si="25"/>
        <v>0.43765783035507183</v>
      </c>
      <c r="S44" s="24">
        <v>1</v>
      </c>
      <c r="T44" s="23">
        <f t="shared" si="26"/>
        <v>0.50797779121096831</v>
      </c>
      <c r="U44" s="21">
        <v>2</v>
      </c>
      <c r="V44" s="23">
        <f t="shared" si="27"/>
        <v>1.2139384411816478</v>
      </c>
      <c r="W44" s="21">
        <v>0</v>
      </c>
      <c r="X44" s="23">
        <f t="shared" si="28"/>
        <v>0</v>
      </c>
      <c r="Y44" s="21">
        <v>1</v>
      </c>
      <c r="Z44" s="23">
        <f t="shared" si="29"/>
        <v>0.70642422187371967</v>
      </c>
      <c r="AA44" s="21">
        <v>0</v>
      </c>
      <c r="AB44" s="23">
        <f t="shared" si="30"/>
        <v>0</v>
      </c>
      <c r="AC44" s="21">
        <v>2</v>
      </c>
      <c r="AD44" s="23">
        <f t="shared" si="31"/>
        <v>1.9540982325181486</v>
      </c>
      <c r="AE44" s="21">
        <v>0</v>
      </c>
      <c r="AF44" s="23">
        <f t="shared" si="32"/>
        <v>0</v>
      </c>
      <c r="AG44" s="21">
        <v>0</v>
      </c>
      <c r="AH44" s="23">
        <f t="shared" si="33"/>
        <v>0</v>
      </c>
      <c r="AI44" s="21">
        <v>3</v>
      </c>
      <c r="AJ44" s="23">
        <f t="shared" si="34"/>
        <v>4.237766979319697</v>
      </c>
      <c r="AM44" s="12">
        <v>2523066</v>
      </c>
      <c r="AN44" s="12">
        <v>189239</v>
      </c>
      <c r="AO44" s="12">
        <v>190521</v>
      </c>
      <c r="AP44" s="12">
        <v>189585</v>
      </c>
      <c r="AQ44" s="12">
        <v>202374</v>
      </c>
      <c r="AR44" s="12">
        <v>219570</v>
      </c>
      <c r="AS44" s="12">
        <v>231836</v>
      </c>
      <c r="AT44" s="12">
        <v>228489</v>
      </c>
      <c r="AU44" s="12">
        <v>196859</v>
      </c>
      <c r="AV44" s="12">
        <v>164753</v>
      </c>
      <c r="AW44" s="12">
        <v>145120</v>
      </c>
      <c r="AX44" s="12">
        <v>141558</v>
      </c>
      <c r="AY44" s="12">
        <v>127780</v>
      </c>
      <c r="AZ44" s="12">
        <v>102349</v>
      </c>
      <c r="BA44" s="12">
        <v>72905</v>
      </c>
      <c r="BB44" s="12">
        <v>49336</v>
      </c>
      <c r="BC44" s="12">
        <v>70792</v>
      </c>
    </row>
    <row r="45" spans="1:55" ht="12" x14ac:dyDescent="0.25">
      <c r="A45" s="21" t="s">
        <v>91</v>
      </c>
      <c r="B45" s="22" t="s">
        <v>144</v>
      </c>
      <c r="C45" s="19">
        <f t="shared" si="17"/>
        <v>15</v>
      </c>
      <c r="D45" s="20">
        <f t="shared" si="18"/>
        <v>0.59451476893588995</v>
      </c>
      <c r="E45" s="21">
        <v>0</v>
      </c>
      <c r="F45" s="23">
        <f t="shared" si="19"/>
        <v>0</v>
      </c>
      <c r="G45" s="21">
        <v>1</v>
      </c>
      <c r="H45" s="23">
        <f t="shared" si="20"/>
        <v>0.52487652279801178</v>
      </c>
      <c r="I45" s="21">
        <v>1</v>
      </c>
      <c r="J45" s="23">
        <f t="shared" si="21"/>
        <v>0.52746789039217234</v>
      </c>
      <c r="K45" s="24">
        <v>2</v>
      </c>
      <c r="L45" s="23">
        <f t="shared" si="22"/>
        <v>0.98826924407285521</v>
      </c>
      <c r="M45" s="21">
        <v>0</v>
      </c>
      <c r="N45" s="23">
        <f t="shared" si="23"/>
        <v>0</v>
      </c>
      <c r="O45" s="21">
        <v>2</v>
      </c>
      <c r="P45" s="23">
        <f t="shared" si="24"/>
        <v>0.86267879017926463</v>
      </c>
      <c r="Q45" s="21">
        <v>1</v>
      </c>
      <c r="R45" s="23">
        <f t="shared" si="25"/>
        <v>0.43765783035507183</v>
      </c>
      <c r="S45" s="24">
        <v>0</v>
      </c>
      <c r="T45" s="23">
        <f t="shared" si="26"/>
        <v>0</v>
      </c>
      <c r="U45" s="21">
        <v>0</v>
      </c>
      <c r="V45" s="23">
        <f t="shared" si="27"/>
        <v>0</v>
      </c>
      <c r="W45" s="21">
        <v>0</v>
      </c>
      <c r="X45" s="23">
        <f t="shared" si="28"/>
        <v>0</v>
      </c>
      <c r="Y45" s="21">
        <v>2</v>
      </c>
      <c r="Z45" s="23">
        <f t="shared" si="29"/>
        <v>1.4128484437474393</v>
      </c>
      <c r="AA45" s="21">
        <v>1</v>
      </c>
      <c r="AB45" s="23">
        <f t="shared" si="30"/>
        <v>0.78259508530286437</v>
      </c>
      <c r="AC45" s="21">
        <v>0</v>
      </c>
      <c r="AD45" s="23">
        <f t="shared" si="31"/>
        <v>0</v>
      </c>
      <c r="AE45" s="21">
        <v>2</v>
      </c>
      <c r="AF45" s="23">
        <f t="shared" si="32"/>
        <v>2.7432960702283795</v>
      </c>
      <c r="AG45" s="21">
        <v>1</v>
      </c>
      <c r="AH45" s="23">
        <f t="shared" si="33"/>
        <v>2.0269174639208694</v>
      </c>
      <c r="AI45" s="21">
        <v>2</v>
      </c>
      <c r="AJ45" s="23">
        <f t="shared" si="34"/>
        <v>2.8251779862131317</v>
      </c>
      <c r="AM45" s="12">
        <v>2523066</v>
      </c>
      <c r="AN45" s="12">
        <v>189239</v>
      </c>
      <c r="AO45" s="12">
        <v>190521</v>
      </c>
      <c r="AP45" s="12">
        <v>189585</v>
      </c>
      <c r="AQ45" s="12">
        <v>202374</v>
      </c>
      <c r="AR45" s="12">
        <v>219570</v>
      </c>
      <c r="AS45" s="12">
        <v>231836</v>
      </c>
      <c r="AT45" s="12">
        <v>228489</v>
      </c>
      <c r="AU45" s="12">
        <v>196859</v>
      </c>
      <c r="AV45" s="12">
        <v>164753</v>
      </c>
      <c r="AW45" s="12">
        <v>145120</v>
      </c>
      <c r="AX45" s="12">
        <v>141558</v>
      </c>
      <c r="AY45" s="12">
        <v>127780</v>
      </c>
      <c r="AZ45" s="12">
        <v>102349</v>
      </c>
      <c r="BA45" s="12">
        <v>72905</v>
      </c>
      <c r="BB45" s="12">
        <v>49336</v>
      </c>
      <c r="BC45" s="12">
        <v>70792</v>
      </c>
    </row>
    <row r="46" spans="1:55" ht="12" x14ac:dyDescent="0.25">
      <c r="A46" s="21" t="s">
        <v>145</v>
      </c>
      <c r="B46" s="22" t="s">
        <v>146</v>
      </c>
      <c r="C46" s="19">
        <f t="shared" si="17"/>
        <v>152</v>
      </c>
      <c r="D46" s="20">
        <f t="shared" si="18"/>
        <v>6.0244163252170182</v>
      </c>
      <c r="E46" s="21">
        <v>24</v>
      </c>
      <c r="F46" s="23">
        <f t="shared" si="19"/>
        <v>12.682375197501573</v>
      </c>
      <c r="G46" s="21">
        <v>10</v>
      </c>
      <c r="H46" s="23">
        <f t="shared" si="20"/>
        <v>5.248765227980118</v>
      </c>
      <c r="I46" s="21">
        <v>7</v>
      </c>
      <c r="J46" s="23">
        <f t="shared" si="21"/>
        <v>3.6922752327452066</v>
      </c>
      <c r="K46" s="24">
        <v>5</v>
      </c>
      <c r="L46" s="23">
        <f t="shared" si="22"/>
        <v>2.4706731101821382</v>
      </c>
      <c r="M46" s="21">
        <v>5</v>
      </c>
      <c r="N46" s="23">
        <f t="shared" si="23"/>
        <v>2.2771781208726147</v>
      </c>
      <c r="O46" s="21">
        <v>6</v>
      </c>
      <c r="P46" s="23">
        <f t="shared" si="24"/>
        <v>2.588036370537794</v>
      </c>
      <c r="Q46" s="21">
        <v>8</v>
      </c>
      <c r="R46" s="23">
        <f t="shared" si="25"/>
        <v>3.5012626428405746</v>
      </c>
      <c r="S46" s="24">
        <v>11</v>
      </c>
      <c r="T46" s="23">
        <f t="shared" si="26"/>
        <v>5.5877557033206511</v>
      </c>
      <c r="U46" s="21">
        <v>5</v>
      </c>
      <c r="V46" s="23">
        <f t="shared" si="27"/>
        <v>3.0348461029541189</v>
      </c>
      <c r="W46" s="21">
        <v>7</v>
      </c>
      <c r="X46" s="23">
        <f t="shared" si="28"/>
        <v>4.8235942668136715</v>
      </c>
      <c r="Y46" s="21">
        <v>7</v>
      </c>
      <c r="Z46" s="23">
        <f t="shared" si="29"/>
        <v>4.9449695531160369</v>
      </c>
      <c r="AA46" s="21">
        <v>10</v>
      </c>
      <c r="AB46" s="23">
        <f t="shared" si="30"/>
        <v>7.825950853028643</v>
      </c>
      <c r="AC46" s="21">
        <v>6</v>
      </c>
      <c r="AD46" s="23">
        <f t="shared" si="31"/>
        <v>5.8622946975544457</v>
      </c>
      <c r="AE46" s="21">
        <v>8</v>
      </c>
      <c r="AF46" s="23">
        <f t="shared" si="32"/>
        <v>10.973184280913518</v>
      </c>
      <c r="AG46" s="21">
        <v>12</v>
      </c>
      <c r="AH46" s="23">
        <f t="shared" si="33"/>
        <v>24.32300956705043</v>
      </c>
      <c r="AI46" s="21">
        <v>21</v>
      </c>
      <c r="AJ46" s="23">
        <f t="shared" si="34"/>
        <v>29.664368855237882</v>
      </c>
      <c r="AM46" s="12">
        <v>2523066</v>
      </c>
      <c r="AN46" s="12">
        <v>189239</v>
      </c>
      <c r="AO46" s="12">
        <v>190521</v>
      </c>
      <c r="AP46" s="12">
        <v>189585</v>
      </c>
      <c r="AQ46" s="12">
        <v>202374</v>
      </c>
      <c r="AR46" s="12">
        <v>219570</v>
      </c>
      <c r="AS46" s="12">
        <v>231836</v>
      </c>
      <c r="AT46" s="12">
        <v>228489</v>
      </c>
      <c r="AU46" s="12">
        <v>196859</v>
      </c>
      <c r="AV46" s="12">
        <v>164753</v>
      </c>
      <c r="AW46" s="12">
        <v>145120</v>
      </c>
      <c r="AX46" s="12">
        <v>141558</v>
      </c>
      <c r="AY46" s="12">
        <v>127780</v>
      </c>
      <c r="AZ46" s="12">
        <v>102349</v>
      </c>
      <c r="BA46" s="12">
        <v>72905</v>
      </c>
      <c r="BB46" s="12">
        <v>49336</v>
      </c>
      <c r="BC46" s="12">
        <v>70792</v>
      </c>
    </row>
    <row r="47" spans="1:55" ht="12" x14ac:dyDescent="0.25">
      <c r="A47" s="21" t="s">
        <v>92</v>
      </c>
      <c r="B47" s="22" t="s">
        <v>147</v>
      </c>
      <c r="C47" s="19">
        <f t="shared" si="17"/>
        <v>1590</v>
      </c>
      <c r="D47" s="20">
        <f t="shared" si="18"/>
        <v>63.018565507204329</v>
      </c>
      <c r="E47" s="21">
        <v>0</v>
      </c>
      <c r="F47" s="23">
        <f t="shared" si="19"/>
        <v>0</v>
      </c>
      <c r="G47" s="21">
        <v>3</v>
      </c>
      <c r="H47" s="23">
        <f t="shared" si="20"/>
        <v>1.5746295683940352</v>
      </c>
      <c r="I47" s="21">
        <v>0</v>
      </c>
      <c r="J47" s="23">
        <f t="shared" si="21"/>
        <v>0</v>
      </c>
      <c r="K47" s="24">
        <v>4</v>
      </c>
      <c r="L47" s="23">
        <f t="shared" si="22"/>
        <v>1.9765384881457104</v>
      </c>
      <c r="M47" s="21">
        <v>3</v>
      </c>
      <c r="N47" s="23">
        <f t="shared" si="23"/>
        <v>1.3663068725235687</v>
      </c>
      <c r="O47" s="21">
        <v>8</v>
      </c>
      <c r="P47" s="23">
        <f t="shared" si="24"/>
        <v>3.4507151607170585</v>
      </c>
      <c r="Q47" s="21">
        <v>8</v>
      </c>
      <c r="R47" s="23">
        <f t="shared" si="25"/>
        <v>3.5012626428405746</v>
      </c>
      <c r="S47" s="24">
        <v>14</v>
      </c>
      <c r="T47" s="23">
        <f t="shared" si="26"/>
        <v>7.1116890769535557</v>
      </c>
      <c r="U47" s="21">
        <v>26</v>
      </c>
      <c r="V47" s="23">
        <f t="shared" si="27"/>
        <v>15.781199735361419</v>
      </c>
      <c r="W47" s="21">
        <v>51</v>
      </c>
      <c r="X47" s="23">
        <f t="shared" si="28"/>
        <v>35.143329658213894</v>
      </c>
      <c r="Y47" s="21">
        <v>97</v>
      </c>
      <c r="Z47" s="23">
        <f t="shared" si="29"/>
        <v>68.523149521750796</v>
      </c>
      <c r="AA47" s="21">
        <v>122</v>
      </c>
      <c r="AB47" s="23">
        <f t="shared" si="30"/>
        <v>95.476600406949444</v>
      </c>
      <c r="AC47" s="21">
        <v>170</v>
      </c>
      <c r="AD47" s="23">
        <f t="shared" si="31"/>
        <v>166.09834976404264</v>
      </c>
      <c r="AE47" s="21">
        <v>216</v>
      </c>
      <c r="AF47" s="23">
        <f t="shared" si="32"/>
        <v>296.27597558466499</v>
      </c>
      <c r="AG47" s="21">
        <v>246</v>
      </c>
      <c r="AH47" s="23">
        <f t="shared" si="33"/>
        <v>498.62169612453386</v>
      </c>
      <c r="AI47" s="21">
        <v>622</v>
      </c>
      <c r="AJ47" s="23">
        <f t="shared" si="34"/>
        <v>878.63035371228375</v>
      </c>
      <c r="AM47" s="12">
        <v>2523066</v>
      </c>
      <c r="AN47" s="12">
        <v>189239</v>
      </c>
      <c r="AO47" s="12">
        <v>190521</v>
      </c>
      <c r="AP47" s="12">
        <v>189585</v>
      </c>
      <c r="AQ47" s="12">
        <v>202374</v>
      </c>
      <c r="AR47" s="12">
        <v>219570</v>
      </c>
      <c r="AS47" s="12">
        <v>231836</v>
      </c>
      <c r="AT47" s="12">
        <v>228489</v>
      </c>
      <c r="AU47" s="12">
        <v>196859</v>
      </c>
      <c r="AV47" s="12">
        <v>164753</v>
      </c>
      <c r="AW47" s="12">
        <v>145120</v>
      </c>
      <c r="AX47" s="12">
        <v>141558</v>
      </c>
      <c r="AY47" s="12">
        <v>127780</v>
      </c>
      <c r="AZ47" s="12">
        <v>102349</v>
      </c>
      <c r="BA47" s="12">
        <v>72905</v>
      </c>
      <c r="BB47" s="12">
        <v>49336</v>
      </c>
      <c r="BC47" s="12">
        <v>70792</v>
      </c>
    </row>
    <row r="48" spans="1:55" ht="12" x14ac:dyDescent="0.25">
      <c r="A48" s="21" t="s">
        <v>93</v>
      </c>
      <c r="B48" s="22" t="s">
        <v>94</v>
      </c>
      <c r="C48" s="19">
        <f t="shared" si="17"/>
        <v>1</v>
      </c>
      <c r="D48" s="20">
        <f t="shared" si="18"/>
        <v>3.9634317929059332E-2</v>
      </c>
      <c r="E48" s="21">
        <v>0</v>
      </c>
      <c r="F48" s="23">
        <f t="shared" si="19"/>
        <v>0</v>
      </c>
      <c r="G48" s="21">
        <v>0</v>
      </c>
      <c r="H48" s="23">
        <f t="shared" si="20"/>
        <v>0</v>
      </c>
      <c r="I48" s="21">
        <v>0</v>
      </c>
      <c r="J48" s="23">
        <f t="shared" si="21"/>
        <v>0</v>
      </c>
      <c r="K48" s="24">
        <v>0</v>
      </c>
      <c r="L48" s="23">
        <f t="shared" si="22"/>
        <v>0</v>
      </c>
      <c r="M48" s="21">
        <v>0</v>
      </c>
      <c r="N48" s="23">
        <f t="shared" si="23"/>
        <v>0</v>
      </c>
      <c r="O48" s="21">
        <v>0</v>
      </c>
      <c r="P48" s="23">
        <f t="shared" si="24"/>
        <v>0</v>
      </c>
      <c r="Q48" s="21">
        <v>0</v>
      </c>
      <c r="R48" s="23">
        <f t="shared" si="25"/>
        <v>0</v>
      </c>
      <c r="S48" s="24">
        <v>0</v>
      </c>
      <c r="T48" s="23">
        <f t="shared" si="26"/>
        <v>0</v>
      </c>
      <c r="U48" s="21">
        <v>0</v>
      </c>
      <c r="V48" s="23">
        <f t="shared" si="27"/>
        <v>0</v>
      </c>
      <c r="W48" s="21">
        <v>0</v>
      </c>
      <c r="X48" s="23">
        <f t="shared" si="28"/>
        <v>0</v>
      </c>
      <c r="Y48" s="21">
        <v>0</v>
      </c>
      <c r="Z48" s="23">
        <f t="shared" si="29"/>
        <v>0</v>
      </c>
      <c r="AA48" s="21">
        <v>0</v>
      </c>
      <c r="AB48" s="23">
        <f t="shared" si="30"/>
        <v>0</v>
      </c>
      <c r="AC48" s="21">
        <v>0</v>
      </c>
      <c r="AD48" s="23">
        <f t="shared" si="31"/>
        <v>0</v>
      </c>
      <c r="AE48" s="21">
        <v>0</v>
      </c>
      <c r="AF48" s="23">
        <f t="shared" si="32"/>
        <v>0</v>
      </c>
      <c r="AG48" s="21">
        <v>0</v>
      </c>
      <c r="AH48" s="23">
        <f t="shared" si="33"/>
        <v>0</v>
      </c>
      <c r="AI48" s="21">
        <v>1</v>
      </c>
      <c r="AJ48" s="23">
        <f t="shared" si="34"/>
        <v>1.4125889931065658</v>
      </c>
      <c r="AM48" s="12">
        <v>2523066</v>
      </c>
      <c r="AN48" s="12">
        <v>189239</v>
      </c>
      <c r="AO48" s="12">
        <v>190521</v>
      </c>
      <c r="AP48" s="12">
        <v>189585</v>
      </c>
      <c r="AQ48" s="12">
        <v>202374</v>
      </c>
      <c r="AR48" s="12">
        <v>219570</v>
      </c>
      <c r="AS48" s="12">
        <v>231836</v>
      </c>
      <c r="AT48" s="12">
        <v>228489</v>
      </c>
      <c r="AU48" s="12">
        <v>196859</v>
      </c>
      <c r="AV48" s="12">
        <v>164753</v>
      </c>
      <c r="AW48" s="12">
        <v>145120</v>
      </c>
      <c r="AX48" s="12">
        <v>141558</v>
      </c>
      <c r="AY48" s="12">
        <v>127780</v>
      </c>
      <c r="AZ48" s="12">
        <v>102349</v>
      </c>
      <c r="BA48" s="12">
        <v>72905</v>
      </c>
      <c r="BB48" s="12">
        <v>49336</v>
      </c>
      <c r="BC48" s="12">
        <v>70792</v>
      </c>
    </row>
    <row r="49" spans="1:55" ht="12" x14ac:dyDescent="0.25">
      <c r="A49" s="21" t="s">
        <v>95</v>
      </c>
      <c r="B49" s="22" t="s">
        <v>96</v>
      </c>
      <c r="C49" s="19">
        <f t="shared" si="17"/>
        <v>18</v>
      </c>
      <c r="D49" s="20">
        <f t="shared" si="18"/>
        <v>0.71341772272306792</v>
      </c>
      <c r="E49" s="21">
        <v>0</v>
      </c>
      <c r="F49" s="23">
        <f t="shared" si="19"/>
        <v>0</v>
      </c>
      <c r="G49" s="21">
        <v>0</v>
      </c>
      <c r="H49" s="23">
        <f t="shared" si="20"/>
        <v>0</v>
      </c>
      <c r="I49" s="21">
        <v>0</v>
      </c>
      <c r="J49" s="23">
        <f t="shared" si="21"/>
        <v>0</v>
      </c>
      <c r="K49" s="24">
        <v>0</v>
      </c>
      <c r="L49" s="23">
        <f t="shared" si="22"/>
        <v>0</v>
      </c>
      <c r="M49" s="21">
        <v>0</v>
      </c>
      <c r="N49" s="23">
        <f t="shared" si="23"/>
        <v>0</v>
      </c>
      <c r="O49" s="21">
        <v>1</v>
      </c>
      <c r="P49" s="23">
        <f t="shared" si="24"/>
        <v>0.43133939508963232</v>
      </c>
      <c r="Q49" s="21">
        <v>0</v>
      </c>
      <c r="R49" s="23">
        <f t="shared" si="25"/>
        <v>0</v>
      </c>
      <c r="S49" s="24">
        <v>1</v>
      </c>
      <c r="T49" s="23">
        <f t="shared" si="26"/>
        <v>0.50797779121096831</v>
      </c>
      <c r="U49" s="21">
        <v>0</v>
      </c>
      <c r="V49" s="23">
        <f t="shared" si="27"/>
        <v>0</v>
      </c>
      <c r="W49" s="21">
        <v>3</v>
      </c>
      <c r="X49" s="23">
        <f t="shared" si="28"/>
        <v>2.0672546857772875</v>
      </c>
      <c r="Y49" s="21">
        <v>2</v>
      </c>
      <c r="Z49" s="23">
        <f t="shared" si="29"/>
        <v>1.4128484437474393</v>
      </c>
      <c r="AA49" s="21">
        <v>5</v>
      </c>
      <c r="AB49" s="23">
        <f t="shared" si="30"/>
        <v>3.9129754265143215</v>
      </c>
      <c r="AC49" s="21">
        <v>0</v>
      </c>
      <c r="AD49" s="23">
        <f t="shared" si="31"/>
        <v>0</v>
      </c>
      <c r="AE49" s="21">
        <v>4</v>
      </c>
      <c r="AF49" s="23">
        <f t="shared" si="32"/>
        <v>5.486592140456759</v>
      </c>
      <c r="AG49" s="21">
        <v>1</v>
      </c>
      <c r="AH49" s="23">
        <f t="shared" si="33"/>
        <v>2.0269174639208694</v>
      </c>
      <c r="AI49" s="21">
        <v>1</v>
      </c>
      <c r="AJ49" s="23">
        <f t="shared" si="34"/>
        <v>1.4125889931065658</v>
      </c>
      <c r="AM49" s="12">
        <v>2523066</v>
      </c>
      <c r="AN49" s="12">
        <v>189239</v>
      </c>
      <c r="AO49" s="12">
        <v>190521</v>
      </c>
      <c r="AP49" s="12">
        <v>189585</v>
      </c>
      <c r="AQ49" s="12">
        <v>202374</v>
      </c>
      <c r="AR49" s="12">
        <v>219570</v>
      </c>
      <c r="AS49" s="12">
        <v>231836</v>
      </c>
      <c r="AT49" s="12">
        <v>228489</v>
      </c>
      <c r="AU49" s="12">
        <v>196859</v>
      </c>
      <c r="AV49" s="12">
        <v>164753</v>
      </c>
      <c r="AW49" s="12">
        <v>145120</v>
      </c>
      <c r="AX49" s="12">
        <v>141558</v>
      </c>
      <c r="AY49" s="12">
        <v>127780</v>
      </c>
      <c r="AZ49" s="12">
        <v>102349</v>
      </c>
      <c r="BA49" s="12">
        <v>72905</v>
      </c>
      <c r="BB49" s="12">
        <v>49336</v>
      </c>
      <c r="BC49" s="12">
        <v>70792</v>
      </c>
    </row>
    <row r="50" spans="1:55" ht="12" x14ac:dyDescent="0.25">
      <c r="A50" s="21" t="s">
        <v>97</v>
      </c>
      <c r="B50" s="22" t="s">
        <v>148</v>
      </c>
      <c r="C50" s="19">
        <f t="shared" si="17"/>
        <v>46</v>
      </c>
      <c r="D50" s="20">
        <f t="shared" si="18"/>
        <v>1.823178624736729</v>
      </c>
      <c r="E50" s="21">
        <v>0</v>
      </c>
      <c r="F50" s="23">
        <f t="shared" si="19"/>
        <v>0</v>
      </c>
      <c r="G50" s="21">
        <v>0</v>
      </c>
      <c r="H50" s="23">
        <f t="shared" si="20"/>
        <v>0</v>
      </c>
      <c r="I50" s="21">
        <v>2</v>
      </c>
      <c r="J50" s="23">
        <f t="shared" si="21"/>
        <v>1.0549357807843447</v>
      </c>
      <c r="K50" s="24">
        <v>0</v>
      </c>
      <c r="L50" s="23">
        <f t="shared" si="22"/>
        <v>0</v>
      </c>
      <c r="M50" s="21">
        <v>0</v>
      </c>
      <c r="N50" s="23">
        <f t="shared" si="23"/>
        <v>0</v>
      </c>
      <c r="O50" s="21">
        <v>2</v>
      </c>
      <c r="P50" s="23">
        <f t="shared" si="24"/>
        <v>0.86267879017926463</v>
      </c>
      <c r="Q50" s="21">
        <v>3</v>
      </c>
      <c r="R50" s="23">
        <f t="shared" si="25"/>
        <v>1.3129734910652153</v>
      </c>
      <c r="S50" s="24">
        <v>2</v>
      </c>
      <c r="T50" s="23">
        <f t="shared" si="26"/>
        <v>1.0159555824219366</v>
      </c>
      <c r="U50" s="21">
        <v>5</v>
      </c>
      <c r="V50" s="23">
        <f t="shared" si="27"/>
        <v>3.0348461029541189</v>
      </c>
      <c r="W50" s="21">
        <v>7</v>
      </c>
      <c r="X50" s="23">
        <f t="shared" si="28"/>
        <v>4.8235942668136715</v>
      </c>
      <c r="Y50" s="21">
        <v>1</v>
      </c>
      <c r="Z50" s="23">
        <f t="shared" si="29"/>
        <v>0.70642422187371967</v>
      </c>
      <c r="AA50" s="21">
        <v>4</v>
      </c>
      <c r="AB50" s="23">
        <f t="shared" si="30"/>
        <v>3.1303803412114575</v>
      </c>
      <c r="AC50" s="21">
        <v>6</v>
      </c>
      <c r="AD50" s="23">
        <f t="shared" si="31"/>
        <v>5.8622946975544457</v>
      </c>
      <c r="AE50" s="21">
        <v>6</v>
      </c>
      <c r="AF50" s="23">
        <f t="shared" si="32"/>
        <v>8.2298882106851377</v>
      </c>
      <c r="AG50" s="21">
        <v>2</v>
      </c>
      <c r="AH50" s="23">
        <f t="shared" si="33"/>
        <v>4.0538349278417387</v>
      </c>
      <c r="AI50" s="21">
        <v>6</v>
      </c>
      <c r="AJ50" s="23">
        <f t="shared" si="34"/>
        <v>8.4755339586393941</v>
      </c>
      <c r="AM50" s="12">
        <v>2523066</v>
      </c>
      <c r="AN50" s="12">
        <v>189239</v>
      </c>
      <c r="AO50" s="12">
        <v>190521</v>
      </c>
      <c r="AP50" s="12">
        <v>189585</v>
      </c>
      <c r="AQ50" s="12">
        <v>202374</v>
      </c>
      <c r="AR50" s="12">
        <v>219570</v>
      </c>
      <c r="AS50" s="12">
        <v>231836</v>
      </c>
      <c r="AT50" s="12">
        <v>228489</v>
      </c>
      <c r="AU50" s="12">
        <v>196859</v>
      </c>
      <c r="AV50" s="12">
        <v>164753</v>
      </c>
      <c r="AW50" s="12">
        <v>145120</v>
      </c>
      <c r="AX50" s="12">
        <v>141558</v>
      </c>
      <c r="AY50" s="12">
        <v>127780</v>
      </c>
      <c r="AZ50" s="12">
        <v>102349</v>
      </c>
      <c r="BA50" s="12">
        <v>72905</v>
      </c>
      <c r="BB50" s="12">
        <v>49336</v>
      </c>
      <c r="BC50" s="12">
        <v>70792</v>
      </c>
    </row>
    <row r="51" spans="1:55" ht="12" x14ac:dyDescent="0.25">
      <c r="A51" s="21" t="s">
        <v>98</v>
      </c>
      <c r="B51" s="22" t="s">
        <v>149</v>
      </c>
      <c r="C51" s="19">
        <f t="shared" si="17"/>
        <v>15</v>
      </c>
      <c r="D51" s="20">
        <f t="shared" si="18"/>
        <v>0.59451476893588995</v>
      </c>
      <c r="E51" s="21">
        <v>0</v>
      </c>
      <c r="F51" s="23">
        <f t="shared" si="19"/>
        <v>0</v>
      </c>
      <c r="G51" s="21">
        <v>0</v>
      </c>
      <c r="H51" s="23">
        <f t="shared" si="20"/>
        <v>0</v>
      </c>
      <c r="I51" s="21">
        <v>0</v>
      </c>
      <c r="J51" s="23">
        <f t="shared" si="21"/>
        <v>0</v>
      </c>
      <c r="K51" s="24">
        <v>0</v>
      </c>
      <c r="L51" s="23">
        <f t="shared" si="22"/>
        <v>0</v>
      </c>
      <c r="M51" s="21">
        <v>0</v>
      </c>
      <c r="N51" s="23">
        <f t="shared" si="23"/>
        <v>0</v>
      </c>
      <c r="O51" s="21">
        <v>0</v>
      </c>
      <c r="P51" s="23">
        <f t="shared" si="24"/>
        <v>0</v>
      </c>
      <c r="Q51" s="21">
        <v>0</v>
      </c>
      <c r="R51" s="23">
        <f t="shared" si="25"/>
        <v>0</v>
      </c>
      <c r="S51" s="24">
        <v>0</v>
      </c>
      <c r="T51" s="23">
        <f t="shared" si="26"/>
        <v>0</v>
      </c>
      <c r="U51" s="21">
        <v>1</v>
      </c>
      <c r="V51" s="23">
        <f t="shared" si="27"/>
        <v>0.60696922059082392</v>
      </c>
      <c r="W51" s="21">
        <v>0</v>
      </c>
      <c r="X51" s="23">
        <f t="shared" si="28"/>
        <v>0</v>
      </c>
      <c r="Y51" s="21">
        <v>0</v>
      </c>
      <c r="Z51" s="23">
        <f t="shared" si="29"/>
        <v>0</v>
      </c>
      <c r="AA51" s="21">
        <v>3</v>
      </c>
      <c r="AB51" s="23">
        <f t="shared" si="30"/>
        <v>2.347785255908593</v>
      </c>
      <c r="AC51" s="21">
        <v>1</v>
      </c>
      <c r="AD51" s="23">
        <f t="shared" si="31"/>
        <v>0.97704911625907431</v>
      </c>
      <c r="AE51" s="21">
        <v>4</v>
      </c>
      <c r="AF51" s="23">
        <f t="shared" si="32"/>
        <v>5.486592140456759</v>
      </c>
      <c r="AG51" s="21">
        <v>2</v>
      </c>
      <c r="AH51" s="23">
        <f t="shared" si="33"/>
        <v>4.0538349278417387</v>
      </c>
      <c r="AI51" s="21">
        <v>4</v>
      </c>
      <c r="AJ51" s="23">
        <f t="shared" si="34"/>
        <v>5.6503559724262633</v>
      </c>
      <c r="AM51" s="12">
        <v>2523066</v>
      </c>
      <c r="AN51" s="12">
        <v>189239</v>
      </c>
      <c r="AO51" s="12">
        <v>190521</v>
      </c>
      <c r="AP51" s="12">
        <v>189585</v>
      </c>
      <c r="AQ51" s="12">
        <v>202374</v>
      </c>
      <c r="AR51" s="12">
        <v>219570</v>
      </c>
      <c r="AS51" s="12">
        <v>231836</v>
      </c>
      <c r="AT51" s="12">
        <v>228489</v>
      </c>
      <c r="AU51" s="12">
        <v>196859</v>
      </c>
      <c r="AV51" s="12">
        <v>164753</v>
      </c>
      <c r="AW51" s="12">
        <v>145120</v>
      </c>
      <c r="AX51" s="12">
        <v>141558</v>
      </c>
      <c r="AY51" s="12">
        <v>127780</v>
      </c>
      <c r="AZ51" s="12">
        <v>102349</v>
      </c>
      <c r="BA51" s="12">
        <v>72905</v>
      </c>
      <c r="BB51" s="12">
        <v>49336</v>
      </c>
      <c r="BC51" s="12">
        <v>70792</v>
      </c>
    </row>
    <row r="52" spans="1:55" ht="12" x14ac:dyDescent="0.25">
      <c r="A52" s="21" t="s">
        <v>99</v>
      </c>
      <c r="B52" s="22" t="s">
        <v>100</v>
      </c>
      <c r="C52" s="19">
        <f t="shared" si="17"/>
        <v>0</v>
      </c>
      <c r="D52" s="20">
        <f t="shared" si="18"/>
        <v>0</v>
      </c>
      <c r="E52" s="21">
        <v>0</v>
      </c>
      <c r="F52" s="23">
        <f t="shared" si="19"/>
        <v>0</v>
      </c>
      <c r="G52" s="21">
        <v>0</v>
      </c>
      <c r="H52" s="23">
        <f t="shared" si="20"/>
        <v>0</v>
      </c>
      <c r="I52" s="21">
        <v>0</v>
      </c>
      <c r="J52" s="23">
        <f t="shared" si="21"/>
        <v>0</v>
      </c>
      <c r="K52" s="24">
        <v>0</v>
      </c>
      <c r="L52" s="23">
        <f t="shared" si="22"/>
        <v>0</v>
      </c>
      <c r="M52" s="21">
        <v>0</v>
      </c>
      <c r="N52" s="23">
        <f t="shared" si="23"/>
        <v>0</v>
      </c>
      <c r="O52" s="21">
        <v>0</v>
      </c>
      <c r="P52" s="23">
        <f t="shared" si="24"/>
        <v>0</v>
      </c>
      <c r="Q52" s="21">
        <v>0</v>
      </c>
      <c r="R52" s="23">
        <f t="shared" si="25"/>
        <v>0</v>
      </c>
      <c r="S52" s="24">
        <v>0</v>
      </c>
      <c r="T52" s="23">
        <f t="shared" si="26"/>
        <v>0</v>
      </c>
      <c r="U52" s="21">
        <v>0</v>
      </c>
      <c r="V52" s="23">
        <f t="shared" si="27"/>
        <v>0</v>
      </c>
      <c r="W52" s="21">
        <v>0</v>
      </c>
      <c r="X52" s="23">
        <f t="shared" si="28"/>
        <v>0</v>
      </c>
      <c r="Y52" s="21">
        <v>0</v>
      </c>
      <c r="Z52" s="23">
        <f t="shared" si="29"/>
        <v>0</v>
      </c>
      <c r="AA52" s="21">
        <v>0</v>
      </c>
      <c r="AB52" s="23">
        <f t="shared" si="30"/>
        <v>0</v>
      </c>
      <c r="AC52" s="21">
        <v>0</v>
      </c>
      <c r="AD52" s="23">
        <f t="shared" si="31"/>
        <v>0</v>
      </c>
      <c r="AE52" s="21">
        <v>0</v>
      </c>
      <c r="AF52" s="23">
        <f t="shared" si="32"/>
        <v>0</v>
      </c>
      <c r="AG52" s="21">
        <v>0</v>
      </c>
      <c r="AH52" s="23">
        <f t="shared" si="33"/>
        <v>0</v>
      </c>
      <c r="AI52" s="21">
        <v>0</v>
      </c>
      <c r="AJ52" s="23">
        <f t="shared" si="34"/>
        <v>0</v>
      </c>
      <c r="AM52" s="12">
        <v>2523066</v>
      </c>
      <c r="AN52" s="12">
        <v>189239</v>
      </c>
      <c r="AO52" s="12">
        <v>190521</v>
      </c>
      <c r="AP52" s="12">
        <v>189585</v>
      </c>
      <c r="AQ52" s="12">
        <v>202374</v>
      </c>
      <c r="AR52" s="12">
        <v>219570</v>
      </c>
      <c r="AS52" s="12">
        <v>231836</v>
      </c>
      <c r="AT52" s="12">
        <v>228489</v>
      </c>
      <c r="AU52" s="12">
        <v>196859</v>
      </c>
      <c r="AV52" s="12">
        <v>164753</v>
      </c>
      <c r="AW52" s="12">
        <v>145120</v>
      </c>
      <c r="AX52" s="12">
        <v>141558</v>
      </c>
      <c r="AY52" s="12">
        <v>127780</v>
      </c>
      <c r="AZ52" s="12">
        <v>102349</v>
      </c>
      <c r="BA52" s="12">
        <v>72905</v>
      </c>
      <c r="BB52" s="12">
        <v>49336</v>
      </c>
      <c r="BC52" s="12">
        <v>70792</v>
      </c>
    </row>
    <row r="53" spans="1:55" ht="12" x14ac:dyDescent="0.25">
      <c r="A53" s="21" t="s">
        <v>101</v>
      </c>
      <c r="B53" s="22" t="s">
        <v>102</v>
      </c>
      <c r="C53" s="19">
        <f t="shared" si="17"/>
        <v>0</v>
      </c>
      <c r="D53" s="20">
        <f t="shared" si="18"/>
        <v>0</v>
      </c>
      <c r="E53" s="21">
        <v>0</v>
      </c>
      <c r="F53" s="23">
        <f t="shared" si="19"/>
        <v>0</v>
      </c>
      <c r="G53" s="21">
        <v>0</v>
      </c>
      <c r="H53" s="23">
        <f t="shared" si="20"/>
        <v>0</v>
      </c>
      <c r="I53" s="21">
        <v>0</v>
      </c>
      <c r="J53" s="23">
        <f t="shared" si="21"/>
        <v>0</v>
      </c>
      <c r="K53" s="24">
        <v>0</v>
      </c>
      <c r="L53" s="23">
        <f t="shared" si="22"/>
        <v>0</v>
      </c>
      <c r="M53" s="21">
        <v>0</v>
      </c>
      <c r="N53" s="23">
        <f t="shared" si="23"/>
        <v>0</v>
      </c>
      <c r="O53" s="21">
        <v>0</v>
      </c>
      <c r="P53" s="23">
        <f t="shared" si="24"/>
        <v>0</v>
      </c>
      <c r="Q53" s="21">
        <v>0</v>
      </c>
      <c r="R53" s="23">
        <f t="shared" si="25"/>
        <v>0</v>
      </c>
      <c r="S53" s="24">
        <v>0</v>
      </c>
      <c r="T53" s="23">
        <f t="shared" si="26"/>
        <v>0</v>
      </c>
      <c r="U53" s="21">
        <v>0</v>
      </c>
      <c r="V53" s="23">
        <f t="shared" si="27"/>
        <v>0</v>
      </c>
      <c r="W53" s="21">
        <v>0</v>
      </c>
      <c r="X53" s="23">
        <f t="shared" si="28"/>
        <v>0</v>
      </c>
      <c r="Y53" s="21">
        <v>0</v>
      </c>
      <c r="Z53" s="23">
        <f t="shared" si="29"/>
        <v>0</v>
      </c>
      <c r="AA53" s="21">
        <v>0</v>
      </c>
      <c r="AB53" s="23">
        <f t="shared" si="30"/>
        <v>0</v>
      </c>
      <c r="AC53" s="21">
        <v>0</v>
      </c>
      <c r="AD53" s="23">
        <f t="shared" si="31"/>
        <v>0</v>
      </c>
      <c r="AE53" s="21">
        <v>0</v>
      </c>
      <c r="AF53" s="23">
        <f t="shared" si="32"/>
        <v>0</v>
      </c>
      <c r="AG53" s="21">
        <v>0</v>
      </c>
      <c r="AH53" s="23">
        <f t="shared" si="33"/>
        <v>0</v>
      </c>
      <c r="AI53" s="21">
        <v>0</v>
      </c>
      <c r="AJ53" s="23">
        <f t="shared" si="34"/>
        <v>0</v>
      </c>
      <c r="AM53" s="12">
        <v>2523066</v>
      </c>
      <c r="AN53" s="12">
        <v>189239</v>
      </c>
      <c r="AO53" s="12">
        <v>190521</v>
      </c>
      <c r="AP53" s="12">
        <v>189585</v>
      </c>
      <c r="AQ53" s="12">
        <v>202374</v>
      </c>
      <c r="AR53" s="12">
        <v>219570</v>
      </c>
      <c r="AS53" s="12">
        <v>231836</v>
      </c>
      <c r="AT53" s="12">
        <v>228489</v>
      </c>
      <c r="AU53" s="12">
        <v>196859</v>
      </c>
      <c r="AV53" s="12">
        <v>164753</v>
      </c>
      <c r="AW53" s="12">
        <v>145120</v>
      </c>
      <c r="AX53" s="12">
        <v>141558</v>
      </c>
      <c r="AY53" s="12">
        <v>127780</v>
      </c>
      <c r="AZ53" s="12">
        <v>102349</v>
      </c>
      <c r="BA53" s="12">
        <v>72905</v>
      </c>
      <c r="BB53" s="12">
        <v>49336</v>
      </c>
      <c r="BC53" s="12">
        <v>70792</v>
      </c>
    </row>
    <row r="54" spans="1:55" ht="12" x14ac:dyDescent="0.25">
      <c r="A54" s="21" t="s">
        <v>103</v>
      </c>
      <c r="B54" s="22" t="s">
        <v>150</v>
      </c>
      <c r="C54" s="19">
        <f t="shared" si="17"/>
        <v>0</v>
      </c>
      <c r="D54" s="20">
        <f t="shared" si="18"/>
        <v>0</v>
      </c>
      <c r="E54" s="21">
        <v>0</v>
      </c>
      <c r="F54" s="23">
        <f t="shared" si="19"/>
        <v>0</v>
      </c>
      <c r="G54" s="21">
        <v>0</v>
      </c>
      <c r="H54" s="23">
        <f t="shared" si="20"/>
        <v>0</v>
      </c>
      <c r="I54" s="21">
        <v>0</v>
      </c>
      <c r="J54" s="23">
        <f t="shared" si="21"/>
        <v>0</v>
      </c>
      <c r="K54" s="24">
        <v>0</v>
      </c>
      <c r="L54" s="23">
        <f t="shared" si="22"/>
        <v>0</v>
      </c>
      <c r="M54" s="21">
        <v>0</v>
      </c>
      <c r="N54" s="23">
        <f t="shared" si="23"/>
        <v>0</v>
      </c>
      <c r="O54" s="21">
        <v>0</v>
      </c>
      <c r="P54" s="23">
        <f t="shared" si="24"/>
        <v>0</v>
      </c>
      <c r="Q54" s="21">
        <v>0</v>
      </c>
      <c r="R54" s="23">
        <f t="shared" si="25"/>
        <v>0</v>
      </c>
      <c r="S54" s="24">
        <v>0</v>
      </c>
      <c r="T54" s="23">
        <f t="shared" si="26"/>
        <v>0</v>
      </c>
      <c r="U54" s="21">
        <v>0</v>
      </c>
      <c r="V54" s="23">
        <f t="shared" si="27"/>
        <v>0</v>
      </c>
      <c r="W54" s="21">
        <v>0</v>
      </c>
      <c r="X54" s="23">
        <f t="shared" si="28"/>
        <v>0</v>
      </c>
      <c r="Y54" s="21">
        <v>0</v>
      </c>
      <c r="Z54" s="23">
        <f t="shared" si="29"/>
        <v>0</v>
      </c>
      <c r="AA54" s="21">
        <v>0</v>
      </c>
      <c r="AB54" s="23">
        <f t="shared" si="30"/>
        <v>0</v>
      </c>
      <c r="AC54" s="21">
        <v>0</v>
      </c>
      <c r="AD54" s="23">
        <f t="shared" si="31"/>
        <v>0</v>
      </c>
      <c r="AE54" s="21">
        <v>0</v>
      </c>
      <c r="AF54" s="23">
        <f t="shared" si="32"/>
        <v>0</v>
      </c>
      <c r="AG54" s="21">
        <v>0</v>
      </c>
      <c r="AH54" s="23">
        <f t="shared" si="33"/>
        <v>0</v>
      </c>
      <c r="AI54" s="21">
        <v>0</v>
      </c>
      <c r="AJ54" s="23">
        <f t="shared" si="34"/>
        <v>0</v>
      </c>
      <c r="AM54" s="12">
        <v>2523066</v>
      </c>
      <c r="AN54" s="12">
        <v>189239</v>
      </c>
      <c r="AO54" s="12">
        <v>190521</v>
      </c>
      <c r="AP54" s="12">
        <v>189585</v>
      </c>
      <c r="AQ54" s="12">
        <v>202374</v>
      </c>
      <c r="AR54" s="12">
        <v>219570</v>
      </c>
      <c r="AS54" s="12">
        <v>231836</v>
      </c>
      <c r="AT54" s="12">
        <v>228489</v>
      </c>
      <c r="AU54" s="12">
        <v>196859</v>
      </c>
      <c r="AV54" s="12">
        <v>164753</v>
      </c>
      <c r="AW54" s="12">
        <v>145120</v>
      </c>
      <c r="AX54" s="12">
        <v>141558</v>
      </c>
      <c r="AY54" s="12">
        <v>127780</v>
      </c>
      <c r="AZ54" s="12">
        <v>102349</v>
      </c>
      <c r="BA54" s="12">
        <v>72905</v>
      </c>
      <c r="BB54" s="12">
        <v>49336</v>
      </c>
      <c r="BC54" s="12">
        <v>70792</v>
      </c>
    </row>
    <row r="55" spans="1:55" ht="12" x14ac:dyDescent="0.25">
      <c r="A55" s="21" t="s">
        <v>104</v>
      </c>
      <c r="B55" s="22" t="s">
        <v>151</v>
      </c>
      <c r="C55" s="19">
        <f t="shared" si="17"/>
        <v>0</v>
      </c>
      <c r="D55" s="20">
        <f t="shared" si="18"/>
        <v>0</v>
      </c>
      <c r="E55" s="21">
        <v>0</v>
      </c>
      <c r="F55" s="23">
        <f t="shared" si="19"/>
        <v>0</v>
      </c>
      <c r="G55" s="21">
        <v>0</v>
      </c>
      <c r="H55" s="23">
        <f t="shared" si="20"/>
        <v>0</v>
      </c>
      <c r="I55" s="21">
        <v>0</v>
      </c>
      <c r="J55" s="23">
        <f t="shared" si="21"/>
        <v>0</v>
      </c>
      <c r="K55" s="24">
        <v>0</v>
      </c>
      <c r="L55" s="23">
        <f t="shared" si="22"/>
        <v>0</v>
      </c>
      <c r="M55" s="21">
        <v>0</v>
      </c>
      <c r="N55" s="23">
        <f t="shared" si="23"/>
        <v>0</v>
      </c>
      <c r="O55" s="21">
        <v>0</v>
      </c>
      <c r="P55" s="23">
        <f t="shared" si="24"/>
        <v>0</v>
      </c>
      <c r="Q55" s="21">
        <v>0</v>
      </c>
      <c r="R55" s="23">
        <f t="shared" si="25"/>
        <v>0</v>
      </c>
      <c r="S55" s="24">
        <v>0</v>
      </c>
      <c r="T55" s="23">
        <f t="shared" si="26"/>
        <v>0</v>
      </c>
      <c r="U55" s="21">
        <v>0</v>
      </c>
      <c r="V55" s="23">
        <f t="shared" si="27"/>
        <v>0</v>
      </c>
      <c r="W55" s="21">
        <v>0</v>
      </c>
      <c r="X55" s="23">
        <f t="shared" si="28"/>
        <v>0</v>
      </c>
      <c r="Y55" s="21">
        <v>0</v>
      </c>
      <c r="Z55" s="23">
        <f t="shared" si="29"/>
        <v>0</v>
      </c>
      <c r="AA55" s="21">
        <v>0</v>
      </c>
      <c r="AB55" s="23">
        <f t="shared" si="30"/>
        <v>0</v>
      </c>
      <c r="AC55" s="21">
        <v>0</v>
      </c>
      <c r="AD55" s="23">
        <f t="shared" si="31"/>
        <v>0</v>
      </c>
      <c r="AE55" s="21">
        <v>0</v>
      </c>
      <c r="AF55" s="23">
        <f t="shared" si="32"/>
        <v>0</v>
      </c>
      <c r="AG55" s="21">
        <v>0</v>
      </c>
      <c r="AH55" s="23">
        <f t="shared" si="33"/>
        <v>0</v>
      </c>
      <c r="AI55" s="21">
        <v>0</v>
      </c>
      <c r="AJ55" s="23">
        <f t="shared" si="34"/>
        <v>0</v>
      </c>
      <c r="AM55" s="12">
        <v>2523066</v>
      </c>
      <c r="AN55" s="12">
        <v>189239</v>
      </c>
      <c r="AO55" s="12">
        <v>190521</v>
      </c>
      <c r="AP55" s="12">
        <v>189585</v>
      </c>
      <c r="AQ55" s="12">
        <v>202374</v>
      </c>
      <c r="AR55" s="12">
        <v>219570</v>
      </c>
      <c r="AS55" s="12">
        <v>231836</v>
      </c>
      <c r="AT55" s="12">
        <v>228489</v>
      </c>
      <c r="AU55" s="12">
        <v>196859</v>
      </c>
      <c r="AV55" s="12">
        <v>164753</v>
      </c>
      <c r="AW55" s="12">
        <v>145120</v>
      </c>
      <c r="AX55" s="12">
        <v>141558</v>
      </c>
      <c r="AY55" s="12">
        <v>127780</v>
      </c>
      <c r="AZ55" s="12">
        <v>102349</v>
      </c>
      <c r="BA55" s="12">
        <v>72905</v>
      </c>
      <c r="BB55" s="12">
        <v>49336</v>
      </c>
      <c r="BC55" s="12">
        <v>70792</v>
      </c>
    </row>
    <row r="56" spans="1:55" ht="12" x14ac:dyDescent="0.25">
      <c r="A56" s="21" t="s">
        <v>105</v>
      </c>
      <c r="B56" s="22" t="s">
        <v>152</v>
      </c>
      <c r="C56" s="19">
        <f t="shared" si="17"/>
        <v>0</v>
      </c>
      <c r="D56" s="20">
        <f t="shared" si="18"/>
        <v>0</v>
      </c>
      <c r="E56" s="21">
        <v>0</v>
      </c>
      <c r="F56" s="23">
        <f t="shared" si="19"/>
        <v>0</v>
      </c>
      <c r="G56" s="21">
        <v>0</v>
      </c>
      <c r="H56" s="23">
        <f t="shared" si="20"/>
        <v>0</v>
      </c>
      <c r="I56" s="21">
        <v>0</v>
      </c>
      <c r="J56" s="23">
        <f t="shared" si="21"/>
        <v>0</v>
      </c>
      <c r="K56" s="24">
        <v>0</v>
      </c>
      <c r="L56" s="23">
        <f t="shared" si="22"/>
        <v>0</v>
      </c>
      <c r="M56" s="21">
        <v>0</v>
      </c>
      <c r="N56" s="23">
        <f t="shared" si="23"/>
        <v>0</v>
      </c>
      <c r="O56" s="21">
        <v>0</v>
      </c>
      <c r="P56" s="23">
        <f t="shared" si="24"/>
        <v>0</v>
      </c>
      <c r="Q56" s="21">
        <v>0</v>
      </c>
      <c r="R56" s="23">
        <f t="shared" si="25"/>
        <v>0</v>
      </c>
      <c r="S56" s="24">
        <v>0</v>
      </c>
      <c r="T56" s="23">
        <f t="shared" si="26"/>
        <v>0</v>
      </c>
      <c r="U56" s="21">
        <v>0</v>
      </c>
      <c r="V56" s="23">
        <f t="shared" si="27"/>
        <v>0</v>
      </c>
      <c r="W56" s="21">
        <v>0</v>
      </c>
      <c r="X56" s="23">
        <f t="shared" si="28"/>
        <v>0</v>
      </c>
      <c r="Y56" s="21">
        <v>0</v>
      </c>
      <c r="Z56" s="23">
        <f t="shared" si="29"/>
        <v>0</v>
      </c>
      <c r="AA56" s="21">
        <v>0</v>
      </c>
      <c r="AB56" s="23">
        <f t="shared" si="30"/>
        <v>0</v>
      </c>
      <c r="AC56" s="21">
        <v>0</v>
      </c>
      <c r="AD56" s="23">
        <f t="shared" si="31"/>
        <v>0</v>
      </c>
      <c r="AE56" s="21">
        <v>0</v>
      </c>
      <c r="AF56" s="23">
        <f t="shared" si="32"/>
        <v>0</v>
      </c>
      <c r="AG56" s="21">
        <v>0</v>
      </c>
      <c r="AH56" s="23">
        <f t="shared" si="33"/>
        <v>0</v>
      </c>
      <c r="AI56" s="21">
        <v>0</v>
      </c>
      <c r="AJ56" s="23">
        <f t="shared" si="34"/>
        <v>0</v>
      </c>
      <c r="AM56" s="12">
        <v>2523066</v>
      </c>
      <c r="AN56" s="12">
        <v>189239</v>
      </c>
      <c r="AO56" s="12">
        <v>190521</v>
      </c>
      <c r="AP56" s="12">
        <v>189585</v>
      </c>
      <c r="AQ56" s="12">
        <v>202374</v>
      </c>
      <c r="AR56" s="12">
        <v>219570</v>
      </c>
      <c r="AS56" s="12">
        <v>231836</v>
      </c>
      <c r="AT56" s="12">
        <v>228489</v>
      </c>
      <c r="AU56" s="12">
        <v>196859</v>
      </c>
      <c r="AV56" s="12">
        <v>164753</v>
      </c>
      <c r="AW56" s="12">
        <v>145120</v>
      </c>
      <c r="AX56" s="12">
        <v>141558</v>
      </c>
      <c r="AY56" s="12">
        <v>127780</v>
      </c>
      <c r="AZ56" s="12">
        <v>102349</v>
      </c>
      <c r="BA56" s="12">
        <v>72905</v>
      </c>
      <c r="BB56" s="12">
        <v>49336</v>
      </c>
      <c r="BC56" s="12">
        <v>70792</v>
      </c>
    </row>
    <row r="57" spans="1:55" ht="12" x14ac:dyDescent="0.25">
      <c r="A57" s="21" t="s">
        <v>106</v>
      </c>
      <c r="B57" s="22" t="s">
        <v>107</v>
      </c>
      <c r="C57" s="19">
        <f t="shared" si="17"/>
        <v>0</v>
      </c>
      <c r="D57" s="20">
        <f t="shared" si="18"/>
        <v>0</v>
      </c>
      <c r="E57" s="21">
        <v>0</v>
      </c>
      <c r="F57" s="23">
        <f t="shared" si="19"/>
        <v>0</v>
      </c>
      <c r="G57" s="21">
        <v>0</v>
      </c>
      <c r="H57" s="23">
        <f t="shared" si="20"/>
        <v>0</v>
      </c>
      <c r="I57" s="21">
        <v>0</v>
      </c>
      <c r="J57" s="23">
        <f t="shared" si="21"/>
        <v>0</v>
      </c>
      <c r="K57" s="24">
        <v>0</v>
      </c>
      <c r="L57" s="23">
        <f t="shared" si="22"/>
        <v>0</v>
      </c>
      <c r="M57" s="21">
        <v>0</v>
      </c>
      <c r="N57" s="23">
        <f t="shared" si="23"/>
        <v>0</v>
      </c>
      <c r="O57" s="21">
        <v>0</v>
      </c>
      <c r="P57" s="23">
        <f t="shared" si="24"/>
        <v>0</v>
      </c>
      <c r="Q57" s="21">
        <v>0</v>
      </c>
      <c r="R57" s="23">
        <f t="shared" si="25"/>
        <v>0</v>
      </c>
      <c r="S57" s="24">
        <v>0</v>
      </c>
      <c r="T57" s="23">
        <f t="shared" si="26"/>
        <v>0</v>
      </c>
      <c r="U57" s="21">
        <v>0</v>
      </c>
      <c r="V57" s="23">
        <f t="shared" si="27"/>
        <v>0</v>
      </c>
      <c r="W57" s="21">
        <v>0</v>
      </c>
      <c r="X57" s="23">
        <f t="shared" si="28"/>
        <v>0</v>
      </c>
      <c r="Y57" s="21">
        <v>0</v>
      </c>
      <c r="Z57" s="23">
        <f t="shared" si="29"/>
        <v>0</v>
      </c>
      <c r="AA57" s="21">
        <v>0</v>
      </c>
      <c r="AB57" s="23">
        <f t="shared" si="30"/>
        <v>0</v>
      </c>
      <c r="AC57" s="21">
        <v>0</v>
      </c>
      <c r="AD57" s="23">
        <f t="shared" si="31"/>
        <v>0</v>
      </c>
      <c r="AE57" s="21">
        <v>0</v>
      </c>
      <c r="AF57" s="23">
        <f t="shared" si="32"/>
        <v>0</v>
      </c>
      <c r="AG57" s="21">
        <v>0</v>
      </c>
      <c r="AH57" s="23">
        <f t="shared" si="33"/>
        <v>0</v>
      </c>
      <c r="AI57" s="21">
        <v>0</v>
      </c>
      <c r="AJ57" s="23">
        <f t="shared" si="34"/>
        <v>0</v>
      </c>
      <c r="AM57" s="12">
        <v>2523066</v>
      </c>
      <c r="AN57" s="12">
        <v>189239</v>
      </c>
      <c r="AO57" s="12">
        <v>190521</v>
      </c>
      <c r="AP57" s="12">
        <v>189585</v>
      </c>
      <c r="AQ57" s="12">
        <v>202374</v>
      </c>
      <c r="AR57" s="12">
        <v>219570</v>
      </c>
      <c r="AS57" s="12">
        <v>231836</v>
      </c>
      <c r="AT57" s="12">
        <v>228489</v>
      </c>
      <c r="AU57" s="12">
        <v>196859</v>
      </c>
      <c r="AV57" s="12">
        <v>164753</v>
      </c>
      <c r="AW57" s="12">
        <v>145120</v>
      </c>
      <c r="AX57" s="12">
        <v>141558</v>
      </c>
      <c r="AY57" s="12">
        <v>127780</v>
      </c>
      <c r="AZ57" s="12">
        <v>102349</v>
      </c>
      <c r="BA57" s="12">
        <v>72905</v>
      </c>
      <c r="BB57" s="12">
        <v>49336</v>
      </c>
      <c r="BC57" s="12">
        <v>70792</v>
      </c>
    </row>
    <row r="58" spans="1:55" ht="12" x14ac:dyDescent="0.25">
      <c r="A58" s="21" t="s">
        <v>108</v>
      </c>
      <c r="B58" s="22" t="s">
        <v>109</v>
      </c>
      <c r="C58" s="19">
        <f t="shared" si="17"/>
        <v>0</v>
      </c>
      <c r="D58" s="20">
        <f t="shared" si="18"/>
        <v>0</v>
      </c>
      <c r="E58" s="21">
        <v>0</v>
      </c>
      <c r="F58" s="23">
        <f t="shared" si="19"/>
        <v>0</v>
      </c>
      <c r="G58" s="21">
        <v>0</v>
      </c>
      <c r="H58" s="23">
        <f t="shared" si="20"/>
        <v>0</v>
      </c>
      <c r="I58" s="21">
        <v>0</v>
      </c>
      <c r="J58" s="23">
        <f t="shared" si="21"/>
        <v>0</v>
      </c>
      <c r="K58" s="24">
        <v>0</v>
      </c>
      <c r="L58" s="23">
        <f t="shared" si="22"/>
        <v>0</v>
      </c>
      <c r="M58" s="21">
        <v>0</v>
      </c>
      <c r="N58" s="23">
        <f t="shared" si="23"/>
        <v>0</v>
      </c>
      <c r="O58" s="21">
        <v>0</v>
      </c>
      <c r="P58" s="23">
        <f t="shared" si="24"/>
        <v>0</v>
      </c>
      <c r="Q58" s="21">
        <v>0</v>
      </c>
      <c r="R58" s="23">
        <f t="shared" si="25"/>
        <v>0</v>
      </c>
      <c r="S58" s="24">
        <v>0</v>
      </c>
      <c r="T58" s="23">
        <f t="shared" si="26"/>
        <v>0</v>
      </c>
      <c r="U58" s="21">
        <v>0</v>
      </c>
      <c r="V58" s="23">
        <f t="shared" si="27"/>
        <v>0</v>
      </c>
      <c r="W58" s="21">
        <v>0</v>
      </c>
      <c r="X58" s="23">
        <f t="shared" si="28"/>
        <v>0</v>
      </c>
      <c r="Y58" s="21">
        <v>0</v>
      </c>
      <c r="Z58" s="23">
        <f t="shared" si="29"/>
        <v>0</v>
      </c>
      <c r="AA58" s="21">
        <v>0</v>
      </c>
      <c r="AB58" s="23">
        <f t="shared" si="30"/>
        <v>0</v>
      </c>
      <c r="AC58" s="21">
        <v>0</v>
      </c>
      <c r="AD58" s="23">
        <f t="shared" si="31"/>
        <v>0</v>
      </c>
      <c r="AE58" s="21">
        <v>0</v>
      </c>
      <c r="AF58" s="23">
        <f t="shared" si="32"/>
        <v>0</v>
      </c>
      <c r="AG58" s="21">
        <v>0</v>
      </c>
      <c r="AH58" s="23">
        <f t="shared" si="33"/>
        <v>0</v>
      </c>
      <c r="AI58" s="21">
        <v>0</v>
      </c>
      <c r="AJ58" s="23">
        <f t="shared" si="34"/>
        <v>0</v>
      </c>
      <c r="AM58" s="12">
        <v>2523066</v>
      </c>
      <c r="AN58" s="12">
        <v>189239</v>
      </c>
      <c r="AO58" s="12">
        <v>190521</v>
      </c>
      <c r="AP58" s="12">
        <v>189585</v>
      </c>
      <c r="AQ58" s="12">
        <v>202374</v>
      </c>
      <c r="AR58" s="12">
        <v>219570</v>
      </c>
      <c r="AS58" s="12">
        <v>231836</v>
      </c>
      <c r="AT58" s="12">
        <v>228489</v>
      </c>
      <c r="AU58" s="12">
        <v>196859</v>
      </c>
      <c r="AV58" s="12">
        <v>164753</v>
      </c>
      <c r="AW58" s="12">
        <v>145120</v>
      </c>
      <c r="AX58" s="12">
        <v>141558</v>
      </c>
      <c r="AY58" s="12">
        <v>127780</v>
      </c>
      <c r="AZ58" s="12">
        <v>102349</v>
      </c>
      <c r="BA58" s="12">
        <v>72905</v>
      </c>
      <c r="BB58" s="12">
        <v>49336</v>
      </c>
      <c r="BC58" s="12">
        <v>70792</v>
      </c>
    </row>
    <row r="59" spans="1:55" ht="12" x14ac:dyDescent="0.25">
      <c r="A59" s="21" t="s">
        <v>110</v>
      </c>
      <c r="B59" s="22" t="s">
        <v>111</v>
      </c>
      <c r="C59" s="19">
        <f t="shared" si="17"/>
        <v>0</v>
      </c>
      <c r="D59" s="20">
        <f t="shared" si="18"/>
        <v>0</v>
      </c>
      <c r="E59" s="21">
        <v>0</v>
      </c>
      <c r="F59" s="23">
        <f t="shared" si="19"/>
        <v>0</v>
      </c>
      <c r="G59" s="21">
        <v>0</v>
      </c>
      <c r="H59" s="23">
        <f t="shared" si="20"/>
        <v>0</v>
      </c>
      <c r="I59" s="21">
        <v>0</v>
      </c>
      <c r="J59" s="23">
        <f t="shared" si="21"/>
        <v>0</v>
      </c>
      <c r="K59" s="24">
        <v>0</v>
      </c>
      <c r="L59" s="23">
        <f t="shared" si="22"/>
        <v>0</v>
      </c>
      <c r="M59" s="21">
        <v>0</v>
      </c>
      <c r="N59" s="23">
        <f t="shared" si="23"/>
        <v>0</v>
      </c>
      <c r="O59" s="21">
        <v>0</v>
      </c>
      <c r="P59" s="23">
        <f t="shared" si="24"/>
        <v>0</v>
      </c>
      <c r="Q59" s="21">
        <v>0</v>
      </c>
      <c r="R59" s="23">
        <f t="shared" si="25"/>
        <v>0</v>
      </c>
      <c r="S59" s="24">
        <v>0</v>
      </c>
      <c r="T59" s="23">
        <f t="shared" si="26"/>
        <v>0</v>
      </c>
      <c r="U59" s="21">
        <v>0</v>
      </c>
      <c r="V59" s="23">
        <f t="shared" si="27"/>
        <v>0</v>
      </c>
      <c r="W59" s="21">
        <v>0</v>
      </c>
      <c r="X59" s="23">
        <f t="shared" si="28"/>
        <v>0</v>
      </c>
      <c r="Y59" s="21">
        <v>0</v>
      </c>
      <c r="Z59" s="23">
        <f t="shared" si="29"/>
        <v>0</v>
      </c>
      <c r="AA59" s="21">
        <v>0</v>
      </c>
      <c r="AB59" s="23">
        <f t="shared" si="30"/>
        <v>0</v>
      </c>
      <c r="AC59" s="21">
        <v>0</v>
      </c>
      <c r="AD59" s="23">
        <f t="shared" si="31"/>
        <v>0</v>
      </c>
      <c r="AE59" s="21">
        <v>0</v>
      </c>
      <c r="AF59" s="23">
        <f t="shared" si="32"/>
        <v>0</v>
      </c>
      <c r="AG59" s="21">
        <v>0</v>
      </c>
      <c r="AH59" s="23">
        <f t="shared" si="33"/>
        <v>0</v>
      </c>
      <c r="AI59" s="21">
        <v>0</v>
      </c>
      <c r="AJ59" s="23">
        <f t="shared" si="34"/>
        <v>0</v>
      </c>
      <c r="AM59" s="12">
        <v>2523066</v>
      </c>
      <c r="AN59" s="12">
        <v>189239</v>
      </c>
      <c r="AO59" s="12">
        <v>190521</v>
      </c>
      <c r="AP59" s="12">
        <v>189585</v>
      </c>
      <c r="AQ59" s="12">
        <v>202374</v>
      </c>
      <c r="AR59" s="12">
        <v>219570</v>
      </c>
      <c r="AS59" s="12">
        <v>231836</v>
      </c>
      <c r="AT59" s="12">
        <v>228489</v>
      </c>
      <c r="AU59" s="12">
        <v>196859</v>
      </c>
      <c r="AV59" s="12">
        <v>164753</v>
      </c>
      <c r="AW59" s="12">
        <v>145120</v>
      </c>
      <c r="AX59" s="12">
        <v>141558</v>
      </c>
      <c r="AY59" s="12">
        <v>127780</v>
      </c>
      <c r="AZ59" s="12">
        <v>102349</v>
      </c>
      <c r="BA59" s="12">
        <v>72905</v>
      </c>
      <c r="BB59" s="12">
        <v>49336</v>
      </c>
      <c r="BC59" s="12">
        <v>70792</v>
      </c>
    </row>
    <row r="60" spans="1:55" ht="12" x14ac:dyDescent="0.25">
      <c r="A60" s="21" t="s">
        <v>112</v>
      </c>
      <c r="B60" s="22" t="s">
        <v>113</v>
      </c>
      <c r="C60" s="19">
        <f t="shared" si="17"/>
        <v>27</v>
      </c>
      <c r="D60" s="20">
        <f t="shared" si="18"/>
        <v>1.0701265840846019</v>
      </c>
      <c r="E60" s="21">
        <v>1</v>
      </c>
      <c r="F60" s="23">
        <f t="shared" si="19"/>
        <v>0.52843229989589879</v>
      </c>
      <c r="G60" s="21">
        <v>0</v>
      </c>
      <c r="H60" s="23">
        <f t="shared" si="20"/>
        <v>0</v>
      </c>
      <c r="I60" s="21">
        <v>0</v>
      </c>
      <c r="J60" s="23">
        <f t="shared" si="21"/>
        <v>0</v>
      </c>
      <c r="K60" s="24">
        <v>1</v>
      </c>
      <c r="L60" s="23">
        <f t="shared" si="22"/>
        <v>0.49413462203642761</v>
      </c>
      <c r="M60" s="21">
        <v>0</v>
      </c>
      <c r="N60" s="23">
        <f t="shared" si="23"/>
        <v>0</v>
      </c>
      <c r="O60" s="21">
        <v>0</v>
      </c>
      <c r="P60" s="23">
        <f t="shared" si="24"/>
        <v>0</v>
      </c>
      <c r="Q60" s="21">
        <v>6</v>
      </c>
      <c r="R60" s="23">
        <f t="shared" si="25"/>
        <v>2.6259469821304307</v>
      </c>
      <c r="S60" s="24">
        <v>0</v>
      </c>
      <c r="T60" s="23">
        <f t="shared" si="26"/>
        <v>0</v>
      </c>
      <c r="U60" s="21">
        <v>1</v>
      </c>
      <c r="V60" s="23">
        <f t="shared" si="27"/>
        <v>0.60696922059082392</v>
      </c>
      <c r="W60" s="21">
        <v>1</v>
      </c>
      <c r="X60" s="23">
        <f t="shared" si="28"/>
        <v>0.689084895259096</v>
      </c>
      <c r="Y60" s="21">
        <v>1</v>
      </c>
      <c r="Z60" s="23">
        <f t="shared" si="29"/>
        <v>0.70642422187371967</v>
      </c>
      <c r="AA60" s="21">
        <v>1</v>
      </c>
      <c r="AB60" s="23">
        <f t="shared" si="30"/>
        <v>0.78259508530286437</v>
      </c>
      <c r="AC60" s="21">
        <v>3</v>
      </c>
      <c r="AD60" s="23">
        <f t="shared" si="31"/>
        <v>2.9311473487772228</v>
      </c>
      <c r="AE60" s="21">
        <v>1</v>
      </c>
      <c r="AF60" s="23">
        <f t="shared" si="32"/>
        <v>1.3716480351141898</v>
      </c>
      <c r="AG60" s="21">
        <v>2</v>
      </c>
      <c r="AH60" s="23">
        <f t="shared" si="33"/>
        <v>4.0538349278417387</v>
      </c>
      <c r="AI60" s="21">
        <v>9</v>
      </c>
      <c r="AJ60" s="23">
        <f t="shared" si="34"/>
        <v>12.713300937959092</v>
      </c>
      <c r="AM60" s="12">
        <v>2523066</v>
      </c>
      <c r="AN60" s="12">
        <v>189239</v>
      </c>
      <c r="AO60" s="12">
        <v>190521</v>
      </c>
      <c r="AP60" s="12">
        <v>189585</v>
      </c>
      <c r="AQ60" s="12">
        <v>202374</v>
      </c>
      <c r="AR60" s="12">
        <v>219570</v>
      </c>
      <c r="AS60" s="12">
        <v>231836</v>
      </c>
      <c r="AT60" s="12">
        <v>228489</v>
      </c>
      <c r="AU60" s="12">
        <v>196859</v>
      </c>
      <c r="AV60" s="12">
        <v>164753</v>
      </c>
      <c r="AW60" s="12">
        <v>145120</v>
      </c>
      <c r="AX60" s="12">
        <v>141558</v>
      </c>
      <c r="AY60" s="12">
        <v>127780</v>
      </c>
      <c r="AZ60" s="12">
        <v>102349</v>
      </c>
      <c r="BA60" s="12">
        <v>72905</v>
      </c>
      <c r="BB60" s="12">
        <v>49336</v>
      </c>
      <c r="BC60" s="12">
        <v>70792</v>
      </c>
    </row>
    <row r="61" spans="1:55" ht="12" x14ac:dyDescent="0.25">
      <c r="A61" s="21" t="s">
        <v>114</v>
      </c>
      <c r="B61" s="22" t="s">
        <v>153</v>
      </c>
      <c r="C61" s="19">
        <f t="shared" si="17"/>
        <v>963</v>
      </c>
      <c r="D61" s="20">
        <f t="shared" si="18"/>
        <v>38.167848165684127</v>
      </c>
      <c r="E61" s="21">
        <v>0</v>
      </c>
      <c r="F61" s="23">
        <f t="shared" si="19"/>
        <v>0</v>
      </c>
      <c r="G61" s="21">
        <v>0</v>
      </c>
      <c r="H61" s="23">
        <f t="shared" si="20"/>
        <v>0</v>
      </c>
      <c r="I61" s="21">
        <v>0</v>
      </c>
      <c r="J61" s="23">
        <f t="shared" si="21"/>
        <v>0</v>
      </c>
      <c r="K61" s="24">
        <v>0</v>
      </c>
      <c r="L61" s="23">
        <f t="shared" si="22"/>
        <v>0</v>
      </c>
      <c r="M61" s="21">
        <v>0</v>
      </c>
      <c r="N61" s="23">
        <f t="shared" si="23"/>
        <v>0</v>
      </c>
      <c r="O61" s="21">
        <v>0</v>
      </c>
      <c r="P61" s="23">
        <f t="shared" si="24"/>
        <v>0</v>
      </c>
      <c r="Q61" s="21">
        <v>1</v>
      </c>
      <c r="R61" s="23">
        <f t="shared" si="25"/>
        <v>0.43765783035507183</v>
      </c>
      <c r="S61" s="24">
        <v>0</v>
      </c>
      <c r="T61" s="23">
        <f t="shared" si="26"/>
        <v>0</v>
      </c>
      <c r="U61" s="21">
        <v>2</v>
      </c>
      <c r="V61" s="23">
        <f t="shared" si="27"/>
        <v>1.2139384411816478</v>
      </c>
      <c r="W61" s="21">
        <v>7</v>
      </c>
      <c r="X61" s="23">
        <f t="shared" si="28"/>
        <v>4.8235942668136715</v>
      </c>
      <c r="Y61" s="21">
        <v>37</v>
      </c>
      <c r="Z61" s="23">
        <f t="shared" si="29"/>
        <v>26.137696209327625</v>
      </c>
      <c r="AA61" s="21">
        <v>85</v>
      </c>
      <c r="AB61" s="23">
        <f t="shared" si="30"/>
        <v>66.520582250743459</v>
      </c>
      <c r="AC61" s="21">
        <v>156</v>
      </c>
      <c r="AD61" s="23">
        <f t="shared" si="31"/>
        <v>152.41966213641558</v>
      </c>
      <c r="AE61" s="21">
        <v>220</v>
      </c>
      <c r="AF61" s="23">
        <f t="shared" si="32"/>
        <v>301.7625677251217</v>
      </c>
      <c r="AG61" s="21">
        <v>203</v>
      </c>
      <c r="AH61" s="23">
        <f t="shared" si="33"/>
        <v>411.46424517593641</v>
      </c>
      <c r="AI61" s="21">
        <v>252</v>
      </c>
      <c r="AJ61" s="23">
        <f t="shared" si="34"/>
        <v>355.97242626285453</v>
      </c>
      <c r="AM61" s="12">
        <v>2523066</v>
      </c>
      <c r="AN61" s="12">
        <v>189239</v>
      </c>
      <c r="AO61" s="12">
        <v>190521</v>
      </c>
      <c r="AP61" s="12">
        <v>189585</v>
      </c>
      <c r="AQ61" s="12">
        <v>202374</v>
      </c>
      <c r="AR61" s="12">
        <v>219570</v>
      </c>
      <c r="AS61" s="12">
        <v>231836</v>
      </c>
      <c r="AT61" s="12">
        <v>228489</v>
      </c>
      <c r="AU61" s="12">
        <v>196859</v>
      </c>
      <c r="AV61" s="12">
        <v>164753</v>
      </c>
      <c r="AW61" s="12">
        <v>145120</v>
      </c>
      <c r="AX61" s="12">
        <v>141558</v>
      </c>
      <c r="AY61" s="12">
        <v>127780</v>
      </c>
      <c r="AZ61" s="12">
        <v>102349</v>
      </c>
      <c r="BA61" s="12">
        <v>72905</v>
      </c>
      <c r="BB61" s="12">
        <v>49336</v>
      </c>
      <c r="BC61" s="12">
        <v>70792</v>
      </c>
    </row>
    <row r="62" spans="1:55" ht="12" x14ac:dyDescent="0.25">
      <c r="A62" s="21" t="s">
        <v>115</v>
      </c>
      <c r="B62" s="22" t="s">
        <v>154</v>
      </c>
      <c r="C62" s="19">
        <f t="shared" si="17"/>
        <v>131</v>
      </c>
      <c r="D62" s="20">
        <f t="shared" si="18"/>
        <v>5.1920956487067711</v>
      </c>
      <c r="E62" s="21">
        <v>3</v>
      </c>
      <c r="F62" s="23">
        <f t="shared" si="19"/>
        <v>1.5852968996876966</v>
      </c>
      <c r="G62" s="21">
        <v>0</v>
      </c>
      <c r="H62" s="23">
        <f t="shared" si="20"/>
        <v>0</v>
      </c>
      <c r="I62" s="21">
        <v>1</v>
      </c>
      <c r="J62" s="23">
        <f t="shared" si="21"/>
        <v>0.52746789039217234</v>
      </c>
      <c r="K62" s="24">
        <v>8</v>
      </c>
      <c r="L62" s="23">
        <f t="shared" si="22"/>
        <v>3.9530769762914209</v>
      </c>
      <c r="M62" s="21">
        <v>25</v>
      </c>
      <c r="N62" s="23">
        <f t="shared" si="23"/>
        <v>11.385890604363073</v>
      </c>
      <c r="O62" s="21">
        <v>26</v>
      </c>
      <c r="P62" s="23">
        <f t="shared" si="24"/>
        <v>11.214824272330441</v>
      </c>
      <c r="Q62" s="21">
        <v>25</v>
      </c>
      <c r="R62" s="23">
        <f t="shared" si="25"/>
        <v>10.941445758876794</v>
      </c>
      <c r="S62" s="24">
        <v>18</v>
      </c>
      <c r="T62" s="23">
        <f t="shared" si="26"/>
        <v>9.1436002417974294</v>
      </c>
      <c r="U62" s="21">
        <v>12</v>
      </c>
      <c r="V62" s="23">
        <f t="shared" si="27"/>
        <v>7.2836306470898862</v>
      </c>
      <c r="W62" s="21">
        <v>6</v>
      </c>
      <c r="X62" s="23">
        <f t="shared" si="28"/>
        <v>4.1345093715545751</v>
      </c>
      <c r="Y62" s="21">
        <v>2</v>
      </c>
      <c r="Z62" s="23">
        <f t="shared" si="29"/>
        <v>1.4128484437474393</v>
      </c>
      <c r="AA62" s="21">
        <v>2</v>
      </c>
      <c r="AB62" s="23">
        <f t="shared" si="30"/>
        <v>1.5651901706057287</v>
      </c>
      <c r="AC62" s="21">
        <v>2</v>
      </c>
      <c r="AD62" s="23">
        <f t="shared" si="31"/>
        <v>1.9540982325181486</v>
      </c>
      <c r="AE62" s="21">
        <v>1</v>
      </c>
      <c r="AF62" s="23">
        <f t="shared" si="32"/>
        <v>1.3716480351141898</v>
      </c>
      <c r="AG62" s="21">
        <v>0</v>
      </c>
      <c r="AH62" s="23">
        <f t="shared" si="33"/>
        <v>0</v>
      </c>
      <c r="AI62" s="21">
        <v>0</v>
      </c>
      <c r="AJ62" s="23">
        <f t="shared" si="34"/>
        <v>0</v>
      </c>
      <c r="AM62" s="12">
        <v>2523066</v>
      </c>
      <c r="AN62" s="12">
        <v>189239</v>
      </c>
      <c r="AO62" s="12">
        <v>190521</v>
      </c>
      <c r="AP62" s="12">
        <v>189585</v>
      </c>
      <c r="AQ62" s="12">
        <v>202374</v>
      </c>
      <c r="AR62" s="12">
        <v>219570</v>
      </c>
      <c r="AS62" s="12">
        <v>231836</v>
      </c>
      <c r="AT62" s="12">
        <v>228489</v>
      </c>
      <c r="AU62" s="12">
        <v>196859</v>
      </c>
      <c r="AV62" s="12">
        <v>164753</v>
      </c>
      <c r="AW62" s="12">
        <v>145120</v>
      </c>
      <c r="AX62" s="12">
        <v>141558</v>
      </c>
      <c r="AY62" s="12">
        <v>127780</v>
      </c>
      <c r="AZ62" s="12">
        <v>102349</v>
      </c>
      <c r="BA62" s="12">
        <v>72905</v>
      </c>
      <c r="BB62" s="12">
        <v>49336</v>
      </c>
      <c r="BC62" s="12">
        <v>70792</v>
      </c>
    </row>
    <row r="63" spans="1:55" ht="12" x14ac:dyDescent="0.25">
      <c r="A63" s="21" t="s">
        <v>116</v>
      </c>
      <c r="B63" s="22" t="s">
        <v>117</v>
      </c>
      <c r="C63" s="19">
        <f t="shared" si="17"/>
        <v>3</v>
      </c>
      <c r="D63" s="20">
        <f t="shared" si="18"/>
        <v>0.11890295378717797</v>
      </c>
      <c r="E63" s="21">
        <v>0</v>
      </c>
      <c r="F63" s="23">
        <f t="shared" si="19"/>
        <v>0</v>
      </c>
      <c r="G63" s="21">
        <v>0</v>
      </c>
      <c r="H63" s="23">
        <f t="shared" si="20"/>
        <v>0</v>
      </c>
      <c r="I63" s="21">
        <v>0</v>
      </c>
      <c r="J63" s="23">
        <f t="shared" si="21"/>
        <v>0</v>
      </c>
      <c r="K63" s="24">
        <v>0</v>
      </c>
      <c r="L63" s="23">
        <f t="shared" si="22"/>
        <v>0</v>
      </c>
      <c r="M63" s="21">
        <v>0</v>
      </c>
      <c r="N63" s="23">
        <f t="shared" si="23"/>
        <v>0</v>
      </c>
      <c r="O63" s="21">
        <v>0</v>
      </c>
      <c r="P63" s="23">
        <f t="shared" si="24"/>
        <v>0</v>
      </c>
      <c r="Q63" s="21">
        <v>0</v>
      </c>
      <c r="R63" s="23">
        <f t="shared" si="25"/>
        <v>0</v>
      </c>
      <c r="S63" s="24">
        <v>0</v>
      </c>
      <c r="T63" s="23">
        <f t="shared" si="26"/>
        <v>0</v>
      </c>
      <c r="U63" s="21">
        <v>0</v>
      </c>
      <c r="V63" s="23">
        <f t="shared" si="27"/>
        <v>0</v>
      </c>
      <c r="W63" s="21">
        <v>0</v>
      </c>
      <c r="X63" s="23">
        <f t="shared" si="28"/>
        <v>0</v>
      </c>
      <c r="Y63" s="21">
        <v>0</v>
      </c>
      <c r="Z63" s="23">
        <f t="shared" si="29"/>
        <v>0</v>
      </c>
      <c r="AA63" s="21">
        <v>0</v>
      </c>
      <c r="AB63" s="23">
        <f t="shared" si="30"/>
        <v>0</v>
      </c>
      <c r="AC63" s="21">
        <v>1</v>
      </c>
      <c r="AD63" s="23">
        <f t="shared" si="31"/>
        <v>0.97704911625907431</v>
      </c>
      <c r="AE63" s="21">
        <v>0</v>
      </c>
      <c r="AF63" s="23">
        <f t="shared" si="32"/>
        <v>0</v>
      </c>
      <c r="AG63" s="21">
        <v>0</v>
      </c>
      <c r="AH63" s="23">
        <f t="shared" si="33"/>
        <v>0</v>
      </c>
      <c r="AI63" s="21">
        <v>2</v>
      </c>
      <c r="AJ63" s="23">
        <f t="shared" si="34"/>
        <v>2.8251779862131317</v>
      </c>
      <c r="AM63" s="12">
        <v>2523066</v>
      </c>
      <c r="AN63" s="12">
        <v>189239</v>
      </c>
      <c r="AO63" s="12">
        <v>190521</v>
      </c>
      <c r="AP63" s="12">
        <v>189585</v>
      </c>
      <c r="AQ63" s="12">
        <v>202374</v>
      </c>
      <c r="AR63" s="12">
        <v>219570</v>
      </c>
      <c r="AS63" s="12">
        <v>231836</v>
      </c>
      <c r="AT63" s="12">
        <v>228489</v>
      </c>
      <c r="AU63" s="12">
        <v>196859</v>
      </c>
      <c r="AV63" s="12">
        <v>164753</v>
      </c>
      <c r="AW63" s="12">
        <v>145120</v>
      </c>
      <c r="AX63" s="12">
        <v>141558</v>
      </c>
      <c r="AY63" s="12">
        <v>127780</v>
      </c>
      <c r="AZ63" s="12">
        <v>102349</v>
      </c>
      <c r="BA63" s="12">
        <v>72905</v>
      </c>
      <c r="BB63" s="12">
        <v>49336</v>
      </c>
      <c r="BC63" s="12">
        <v>70792</v>
      </c>
    </row>
    <row r="64" spans="1:55" ht="12" x14ac:dyDescent="0.25">
      <c r="A64" s="21" t="s">
        <v>118</v>
      </c>
      <c r="B64" s="22" t="s">
        <v>155</v>
      </c>
      <c r="C64" s="19">
        <f t="shared" si="17"/>
        <v>107</v>
      </c>
      <c r="D64" s="20">
        <f t="shared" si="18"/>
        <v>4.2408720184093474</v>
      </c>
      <c r="E64" s="21">
        <v>1</v>
      </c>
      <c r="F64" s="23">
        <f t="shared" si="19"/>
        <v>0.52843229989589879</v>
      </c>
      <c r="G64" s="21">
        <v>1</v>
      </c>
      <c r="H64" s="23">
        <f t="shared" si="20"/>
        <v>0.52487652279801178</v>
      </c>
      <c r="I64" s="21">
        <v>0</v>
      </c>
      <c r="J64" s="23">
        <f t="shared" si="21"/>
        <v>0</v>
      </c>
      <c r="K64" s="24">
        <v>0</v>
      </c>
      <c r="L64" s="23">
        <f t="shared" si="22"/>
        <v>0</v>
      </c>
      <c r="M64" s="21">
        <v>1</v>
      </c>
      <c r="N64" s="23">
        <f t="shared" si="23"/>
        <v>0.45543562417452299</v>
      </c>
      <c r="O64" s="21">
        <v>1</v>
      </c>
      <c r="P64" s="23">
        <f t="shared" si="24"/>
        <v>0.43133939508963232</v>
      </c>
      <c r="Q64" s="21">
        <v>0</v>
      </c>
      <c r="R64" s="23">
        <f t="shared" si="25"/>
        <v>0</v>
      </c>
      <c r="S64" s="24">
        <v>1</v>
      </c>
      <c r="T64" s="23">
        <f t="shared" si="26"/>
        <v>0.50797779121096831</v>
      </c>
      <c r="U64" s="21">
        <v>6</v>
      </c>
      <c r="V64" s="23">
        <f t="shared" si="27"/>
        <v>3.6418153235449431</v>
      </c>
      <c r="W64" s="21">
        <v>5</v>
      </c>
      <c r="X64" s="23">
        <f t="shared" si="28"/>
        <v>3.4454244762954795</v>
      </c>
      <c r="Y64" s="21">
        <v>12</v>
      </c>
      <c r="Z64" s="23">
        <f t="shared" si="29"/>
        <v>8.4770906624846347</v>
      </c>
      <c r="AA64" s="21">
        <v>19</v>
      </c>
      <c r="AB64" s="23">
        <f t="shared" si="30"/>
        <v>14.869306620754424</v>
      </c>
      <c r="AC64" s="21">
        <v>8</v>
      </c>
      <c r="AD64" s="23">
        <f t="shared" si="31"/>
        <v>7.8163929300725945</v>
      </c>
      <c r="AE64" s="21">
        <v>15</v>
      </c>
      <c r="AF64" s="23">
        <f t="shared" si="32"/>
        <v>20.574720526712845</v>
      </c>
      <c r="AG64" s="21">
        <v>23</v>
      </c>
      <c r="AH64" s="23">
        <f t="shared" si="33"/>
        <v>46.619101670179994</v>
      </c>
      <c r="AI64" s="21">
        <v>14</v>
      </c>
      <c r="AJ64" s="23">
        <f t="shared" si="34"/>
        <v>19.776245903491919</v>
      </c>
      <c r="AM64" s="12">
        <v>2523066</v>
      </c>
      <c r="AN64" s="12">
        <v>189239</v>
      </c>
      <c r="AO64" s="12">
        <v>190521</v>
      </c>
      <c r="AP64" s="12">
        <v>189585</v>
      </c>
      <c r="AQ64" s="12">
        <v>202374</v>
      </c>
      <c r="AR64" s="12">
        <v>219570</v>
      </c>
      <c r="AS64" s="12">
        <v>231836</v>
      </c>
      <c r="AT64" s="12">
        <v>228489</v>
      </c>
      <c r="AU64" s="12">
        <v>196859</v>
      </c>
      <c r="AV64" s="12">
        <v>164753</v>
      </c>
      <c r="AW64" s="12">
        <v>145120</v>
      </c>
      <c r="AX64" s="12">
        <v>141558</v>
      </c>
      <c r="AY64" s="12">
        <v>127780</v>
      </c>
      <c r="AZ64" s="12">
        <v>102349</v>
      </c>
      <c r="BA64" s="12">
        <v>72905</v>
      </c>
      <c r="BB64" s="12">
        <v>49336</v>
      </c>
      <c r="BC64" s="12">
        <v>70792</v>
      </c>
    </row>
    <row r="65" spans="1:55" ht="12" x14ac:dyDescent="0.25">
      <c r="A65" s="21" t="s">
        <v>119</v>
      </c>
      <c r="B65" s="22" t="s">
        <v>120</v>
      </c>
      <c r="C65" s="19">
        <f t="shared" si="17"/>
        <v>1</v>
      </c>
      <c r="D65" s="20">
        <f t="shared" si="18"/>
        <v>3.9634317929059332E-2</v>
      </c>
      <c r="E65" s="21">
        <v>0</v>
      </c>
      <c r="F65" s="23">
        <f t="shared" si="19"/>
        <v>0</v>
      </c>
      <c r="G65" s="21">
        <v>0</v>
      </c>
      <c r="H65" s="23">
        <f t="shared" si="20"/>
        <v>0</v>
      </c>
      <c r="I65" s="21">
        <v>0</v>
      </c>
      <c r="J65" s="23">
        <f t="shared" si="21"/>
        <v>0</v>
      </c>
      <c r="K65" s="24">
        <v>0</v>
      </c>
      <c r="L65" s="23">
        <f t="shared" si="22"/>
        <v>0</v>
      </c>
      <c r="M65" s="21">
        <v>0</v>
      </c>
      <c r="N65" s="23">
        <f t="shared" si="23"/>
        <v>0</v>
      </c>
      <c r="O65" s="21">
        <v>0</v>
      </c>
      <c r="P65" s="23">
        <f t="shared" si="24"/>
        <v>0</v>
      </c>
      <c r="Q65" s="21">
        <v>0</v>
      </c>
      <c r="R65" s="23">
        <f t="shared" si="25"/>
        <v>0</v>
      </c>
      <c r="S65" s="24">
        <v>0</v>
      </c>
      <c r="T65" s="23">
        <f t="shared" si="26"/>
        <v>0</v>
      </c>
      <c r="U65" s="21">
        <v>0</v>
      </c>
      <c r="V65" s="23">
        <f t="shared" si="27"/>
        <v>0</v>
      </c>
      <c r="W65" s="21">
        <v>1</v>
      </c>
      <c r="X65" s="23">
        <f t="shared" si="28"/>
        <v>0.689084895259096</v>
      </c>
      <c r="Y65" s="21">
        <v>0</v>
      </c>
      <c r="Z65" s="23">
        <f t="shared" si="29"/>
        <v>0</v>
      </c>
      <c r="AA65" s="21">
        <v>0</v>
      </c>
      <c r="AB65" s="23">
        <f t="shared" si="30"/>
        <v>0</v>
      </c>
      <c r="AC65" s="21">
        <v>0</v>
      </c>
      <c r="AD65" s="23">
        <f t="shared" si="31"/>
        <v>0</v>
      </c>
      <c r="AE65" s="21">
        <v>0</v>
      </c>
      <c r="AF65" s="23">
        <f t="shared" si="32"/>
        <v>0</v>
      </c>
      <c r="AG65" s="21">
        <v>0</v>
      </c>
      <c r="AH65" s="23">
        <f t="shared" si="33"/>
        <v>0</v>
      </c>
      <c r="AI65" s="21">
        <v>0</v>
      </c>
      <c r="AJ65" s="23">
        <f t="shared" si="34"/>
        <v>0</v>
      </c>
      <c r="AM65" s="12">
        <v>2523066</v>
      </c>
      <c r="AN65" s="12">
        <v>189239</v>
      </c>
      <c r="AO65" s="12">
        <v>190521</v>
      </c>
      <c r="AP65" s="12">
        <v>189585</v>
      </c>
      <c r="AQ65" s="12">
        <v>202374</v>
      </c>
      <c r="AR65" s="12">
        <v>219570</v>
      </c>
      <c r="AS65" s="12">
        <v>231836</v>
      </c>
      <c r="AT65" s="12">
        <v>228489</v>
      </c>
      <c r="AU65" s="12">
        <v>196859</v>
      </c>
      <c r="AV65" s="12">
        <v>164753</v>
      </c>
      <c r="AW65" s="12">
        <v>145120</v>
      </c>
      <c r="AX65" s="12">
        <v>141558</v>
      </c>
      <c r="AY65" s="12">
        <v>127780</v>
      </c>
      <c r="AZ65" s="12">
        <v>102349</v>
      </c>
      <c r="BA65" s="12">
        <v>72905</v>
      </c>
      <c r="BB65" s="12">
        <v>49336</v>
      </c>
      <c r="BC65" s="12">
        <v>70792</v>
      </c>
    </row>
    <row r="66" spans="1:55" ht="12" x14ac:dyDescent="0.25">
      <c r="A66" s="21" t="s">
        <v>121</v>
      </c>
      <c r="B66" s="22" t="s">
        <v>122</v>
      </c>
      <c r="C66" s="19">
        <f t="shared" si="17"/>
        <v>1</v>
      </c>
      <c r="D66" s="20">
        <f t="shared" si="18"/>
        <v>3.9634317929059332E-2</v>
      </c>
      <c r="E66" s="21">
        <v>0</v>
      </c>
      <c r="F66" s="23">
        <f t="shared" si="19"/>
        <v>0</v>
      </c>
      <c r="G66" s="21">
        <v>0</v>
      </c>
      <c r="H66" s="23">
        <f t="shared" si="20"/>
        <v>0</v>
      </c>
      <c r="I66" s="21">
        <v>0</v>
      </c>
      <c r="J66" s="23">
        <f t="shared" si="21"/>
        <v>0</v>
      </c>
      <c r="K66" s="24">
        <v>0</v>
      </c>
      <c r="L66" s="23">
        <f t="shared" si="22"/>
        <v>0</v>
      </c>
      <c r="M66" s="21">
        <v>0</v>
      </c>
      <c r="N66" s="23">
        <f t="shared" si="23"/>
        <v>0</v>
      </c>
      <c r="O66" s="21">
        <v>0</v>
      </c>
      <c r="P66" s="23">
        <f t="shared" si="24"/>
        <v>0</v>
      </c>
      <c r="Q66" s="21">
        <v>0</v>
      </c>
      <c r="R66" s="23">
        <f t="shared" si="25"/>
        <v>0</v>
      </c>
      <c r="S66" s="24">
        <v>0</v>
      </c>
      <c r="T66" s="23">
        <f t="shared" si="26"/>
        <v>0</v>
      </c>
      <c r="U66" s="21">
        <v>0</v>
      </c>
      <c r="V66" s="23">
        <f t="shared" si="27"/>
        <v>0</v>
      </c>
      <c r="W66" s="21">
        <v>0</v>
      </c>
      <c r="X66" s="23">
        <f t="shared" si="28"/>
        <v>0</v>
      </c>
      <c r="Y66" s="21">
        <v>0</v>
      </c>
      <c r="Z66" s="23">
        <f t="shared" si="29"/>
        <v>0</v>
      </c>
      <c r="AA66" s="21">
        <v>0</v>
      </c>
      <c r="AB66" s="23">
        <f t="shared" si="30"/>
        <v>0</v>
      </c>
      <c r="AC66" s="21">
        <v>0</v>
      </c>
      <c r="AD66" s="23">
        <f t="shared" si="31"/>
        <v>0</v>
      </c>
      <c r="AE66" s="21">
        <v>1</v>
      </c>
      <c r="AF66" s="23">
        <f t="shared" si="32"/>
        <v>1.3716480351141898</v>
      </c>
      <c r="AG66" s="21">
        <v>0</v>
      </c>
      <c r="AH66" s="23">
        <f t="shared" si="33"/>
        <v>0</v>
      </c>
      <c r="AI66" s="21">
        <v>0</v>
      </c>
      <c r="AJ66" s="23">
        <f t="shared" si="34"/>
        <v>0</v>
      </c>
      <c r="AM66" s="12">
        <v>2523066</v>
      </c>
      <c r="AN66" s="12">
        <v>189239</v>
      </c>
      <c r="AO66" s="12">
        <v>190521</v>
      </c>
      <c r="AP66" s="12">
        <v>189585</v>
      </c>
      <c r="AQ66" s="12">
        <v>202374</v>
      </c>
      <c r="AR66" s="12">
        <v>219570</v>
      </c>
      <c r="AS66" s="12">
        <v>231836</v>
      </c>
      <c r="AT66" s="12">
        <v>228489</v>
      </c>
      <c r="AU66" s="12">
        <v>196859</v>
      </c>
      <c r="AV66" s="12">
        <v>164753</v>
      </c>
      <c r="AW66" s="12">
        <v>145120</v>
      </c>
      <c r="AX66" s="12">
        <v>141558</v>
      </c>
      <c r="AY66" s="12">
        <v>127780</v>
      </c>
      <c r="AZ66" s="12">
        <v>102349</v>
      </c>
      <c r="BA66" s="12">
        <v>72905</v>
      </c>
      <c r="BB66" s="12">
        <v>49336</v>
      </c>
      <c r="BC66" s="12">
        <v>70792</v>
      </c>
    </row>
    <row r="67" spans="1:55" ht="12" x14ac:dyDescent="0.25">
      <c r="A67" s="21" t="s">
        <v>123</v>
      </c>
      <c r="B67" s="22" t="s">
        <v>124</v>
      </c>
      <c r="C67" s="19">
        <f t="shared" si="17"/>
        <v>119</v>
      </c>
      <c r="D67" s="20">
        <f t="shared" si="18"/>
        <v>4.7164838335580601</v>
      </c>
      <c r="E67" s="21">
        <v>0</v>
      </c>
      <c r="F67" s="23">
        <f t="shared" si="19"/>
        <v>0</v>
      </c>
      <c r="G67" s="21">
        <v>0</v>
      </c>
      <c r="H67" s="23">
        <f t="shared" si="20"/>
        <v>0</v>
      </c>
      <c r="I67" s="21">
        <v>0</v>
      </c>
      <c r="J67" s="23">
        <f t="shared" si="21"/>
        <v>0</v>
      </c>
      <c r="K67" s="24">
        <v>0</v>
      </c>
      <c r="L67" s="23">
        <f t="shared" si="22"/>
        <v>0</v>
      </c>
      <c r="M67" s="21">
        <v>0</v>
      </c>
      <c r="N67" s="23">
        <f t="shared" si="23"/>
        <v>0</v>
      </c>
      <c r="O67" s="21">
        <v>0</v>
      </c>
      <c r="P67" s="23">
        <f t="shared" si="24"/>
        <v>0</v>
      </c>
      <c r="Q67" s="21">
        <v>0</v>
      </c>
      <c r="R67" s="23">
        <f t="shared" si="25"/>
        <v>0</v>
      </c>
      <c r="S67" s="24">
        <v>2</v>
      </c>
      <c r="T67" s="23">
        <f t="shared" si="26"/>
        <v>1.0159555824219366</v>
      </c>
      <c r="U67" s="21">
        <v>2</v>
      </c>
      <c r="V67" s="23">
        <f t="shared" si="27"/>
        <v>1.2139384411816478</v>
      </c>
      <c r="W67" s="21">
        <v>4</v>
      </c>
      <c r="X67" s="23">
        <f t="shared" si="28"/>
        <v>2.756339581036384</v>
      </c>
      <c r="Y67" s="21">
        <v>9</v>
      </c>
      <c r="Z67" s="23">
        <f t="shared" si="29"/>
        <v>6.3578179968634769</v>
      </c>
      <c r="AA67" s="21">
        <v>5</v>
      </c>
      <c r="AB67" s="23">
        <f t="shared" si="30"/>
        <v>3.9129754265143215</v>
      </c>
      <c r="AC67" s="21">
        <v>18</v>
      </c>
      <c r="AD67" s="23">
        <f t="shared" si="31"/>
        <v>17.586884092663336</v>
      </c>
      <c r="AE67" s="21">
        <v>15</v>
      </c>
      <c r="AF67" s="23">
        <f t="shared" si="32"/>
        <v>20.574720526712845</v>
      </c>
      <c r="AG67" s="21">
        <v>27</v>
      </c>
      <c r="AH67" s="23">
        <f t="shared" si="33"/>
        <v>54.726771525863469</v>
      </c>
      <c r="AI67" s="21">
        <v>37</v>
      </c>
      <c r="AJ67" s="23">
        <f t="shared" si="34"/>
        <v>52.265792744942928</v>
      </c>
      <c r="AM67" s="12">
        <v>2523066</v>
      </c>
      <c r="AN67" s="12">
        <v>189239</v>
      </c>
      <c r="AO67" s="12">
        <v>190521</v>
      </c>
      <c r="AP67" s="12">
        <v>189585</v>
      </c>
      <c r="AQ67" s="12">
        <v>202374</v>
      </c>
      <c r="AR67" s="12">
        <v>219570</v>
      </c>
      <c r="AS67" s="12">
        <v>231836</v>
      </c>
      <c r="AT67" s="12">
        <v>228489</v>
      </c>
      <c r="AU67" s="12">
        <v>196859</v>
      </c>
      <c r="AV67" s="12">
        <v>164753</v>
      </c>
      <c r="AW67" s="12">
        <v>145120</v>
      </c>
      <c r="AX67" s="12">
        <v>141558</v>
      </c>
      <c r="AY67" s="12">
        <v>127780</v>
      </c>
      <c r="AZ67" s="12">
        <v>102349</v>
      </c>
      <c r="BA67" s="12">
        <v>72905</v>
      </c>
      <c r="BB67" s="12">
        <v>49336</v>
      </c>
      <c r="BC67" s="12">
        <v>70792</v>
      </c>
    </row>
    <row r="68" spans="1:55" ht="12" x14ac:dyDescent="0.25">
      <c r="A68" s="21" t="s">
        <v>125</v>
      </c>
      <c r="B68" s="22" t="s">
        <v>126</v>
      </c>
      <c r="C68" s="19">
        <f t="shared" si="17"/>
        <v>0</v>
      </c>
      <c r="D68" s="20">
        <f t="shared" si="18"/>
        <v>0</v>
      </c>
      <c r="E68" s="21">
        <v>0</v>
      </c>
      <c r="F68" s="23">
        <f t="shared" si="19"/>
        <v>0</v>
      </c>
      <c r="G68" s="21">
        <v>0</v>
      </c>
      <c r="H68" s="23">
        <f t="shared" si="20"/>
        <v>0</v>
      </c>
      <c r="I68" s="21">
        <v>0</v>
      </c>
      <c r="J68" s="23">
        <f t="shared" si="21"/>
        <v>0</v>
      </c>
      <c r="K68" s="24">
        <v>0</v>
      </c>
      <c r="L68" s="23">
        <f t="shared" si="22"/>
        <v>0</v>
      </c>
      <c r="M68" s="21">
        <v>0</v>
      </c>
      <c r="N68" s="23">
        <f t="shared" si="23"/>
        <v>0</v>
      </c>
      <c r="O68" s="21">
        <v>0</v>
      </c>
      <c r="P68" s="23">
        <f t="shared" si="24"/>
        <v>0</v>
      </c>
      <c r="Q68" s="21">
        <v>0</v>
      </c>
      <c r="R68" s="23">
        <f t="shared" si="25"/>
        <v>0</v>
      </c>
      <c r="S68" s="24">
        <v>0</v>
      </c>
      <c r="T68" s="23">
        <f t="shared" si="26"/>
        <v>0</v>
      </c>
      <c r="U68" s="21">
        <v>0</v>
      </c>
      <c r="V68" s="23">
        <f t="shared" si="27"/>
        <v>0</v>
      </c>
      <c r="W68" s="21">
        <v>0</v>
      </c>
      <c r="X68" s="23">
        <f t="shared" si="28"/>
        <v>0</v>
      </c>
      <c r="Y68" s="21">
        <v>0</v>
      </c>
      <c r="Z68" s="23">
        <f t="shared" si="29"/>
        <v>0</v>
      </c>
      <c r="AA68" s="21">
        <v>0</v>
      </c>
      <c r="AB68" s="23">
        <f t="shared" si="30"/>
        <v>0</v>
      </c>
      <c r="AC68" s="21">
        <v>0</v>
      </c>
      <c r="AD68" s="23">
        <f t="shared" si="31"/>
        <v>0</v>
      </c>
      <c r="AE68" s="21">
        <v>0</v>
      </c>
      <c r="AF68" s="23">
        <f t="shared" si="32"/>
        <v>0</v>
      </c>
      <c r="AG68" s="21">
        <v>0</v>
      </c>
      <c r="AH68" s="23">
        <f t="shared" si="33"/>
        <v>0</v>
      </c>
      <c r="AI68" s="21">
        <v>0</v>
      </c>
      <c r="AJ68" s="23">
        <f t="shared" si="34"/>
        <v>0</v>
      </c>
      <c r="AM68" s="12">
        <v>2523066</v>
      </c>
      <c r="AN68" s="12">
        <v>189239</v>
      </c>
      <c r="AO68" s="12">
        <v>190521</v>
      </c>
      <c r="AP68" s="12">
        <v>189585</v>
      </c>
      <c r="AQ68" s="12">
        <v>202374</v>
      </c>
      <c r="AR68" s="12">
        <v>219570</v>
      </c>
      <c r="AS68" s="12">
        <v>231836</v>
      </c>
      <c r="AT68" s="12">
        <v>228489</v>
      </c>
      <c r="AU68" s="12">
        <v>196859</v>
      </c>
      <c r="AV68" s="12">
        <v>164753</v>
      </c>
      <c r="AW68" s="12">
        <v>145120</v>
      </c>
      <c r="AX68" s="12">
        <v>141558</v>
      </c>
      <c r="AY68" s="12">
        <v>127780</v>
      </c>
      <c r="AZ68" s="12">
        <v>102349</v>
      </c>
      <c r="BA68" s="12">
        <v>72905</v>
      </c>
      <c r="BB68" s="12">
        <v>49336</v>
      </c>
      <c r="BC68" s="12">
        <v>70792</v>
      </c>
    </row>
    <row r="69" spans="1:55" ht="12" x14ac:dyDescent="0.25">
      <c r="A69" s="21" t="s">
        <v>127</v>
      </c>
      <c r="B69" s="22" t="s">
        <v>156</v>
      </c>
      <c r="C69" s="19">
        <f t="shared" si="17"/>
        <v>37</v>
      </c>
      <c r="D69" s="20">
        <f t="shared" si="18"/>
        <v>1.4664697633751951</v>
      </c>
      <c r="E69" s="21">
        <v>8</v>
      </c>
      <c r="F69" s="23">
        <f t="shared" si="19"/>
        <v>4.2274583991671904</v>
      </c>
      <c r="G69" s="21">
        <v>1</v>
      </c>
      <c r="H69" s="23">
        <f t="shared" si="20"/>
        <v>0.52487652279801178</v>
      </c>
      <c r="I69" s="21">
        <v>0</v>
      </c>
      <c r="J69" s="23">
        <f t="shared" si="21"/>
        <v>0</v>
      </c>
      <c r="K69" s="24">
        <v>1</v>
      </c>
      <c r="L69" s="23">
        <f t="shared" si="22"/>
        <v>0.49413462203642761</v>
      </c>
      <c r="M69" s="21">
        <v>1</v>
      </c>
      <c r="N69" s="23">
        <f t="shared" si="23"/>
        <v>0.45543562417452299</v>
      </c>
      <c r="O69" s="21">
        <v>3</v>
      </c>
      <c r="P69" s="23">
        <f t="shared" si="24"/>
        <v>1.294018185268897</v>
      </c>
      <c r="Q69" s="21">
        <v>1</v>
      </c>
      <c r="R69" s="23">
        <f t="shared" si="25"/>
        <v>0.43765783035507183</v>
      </c>
      <c r="S69" s="24">
        <v>0</v>
      </c>
      <c r="T69" s="23">
        <f t="shared" si="26"/>
        <v>0</v>
      </c>
      <c r="U69" s="21">
        <v>0</v>
      </c>
      <c r="V69" s="23">
        <f t="shared" si="27"/>
        <v>0</v>
      </c>
      <c r="W69" s="21">
        <v>2</v>
      </c>
      <c r="X69" s="23">
        <f t="shared" si="28"/>
        <v>1.378169790518192</v>
      </c>
      <c r="Y69" s="21">
        <v>0</v>
      </c>
      <c r="Z69" s="23">
        <f t="shared" si="29"/>
        <v>0</v>
      </c>
      <c r="AA69" s="21">
        <v>0</v>
      </c>
      <c r="AB69" s="23">
        <f t="shared" si="30"/>
        <v>0</v>
      </c>
      <c r="AC69" s="21">
        <v>4</v>
      </c>
      <c r="AD69" s="23">
        <f t="shared" si="31"/>
        <v>3.9081964650362973</v>
      </c>
      <c r="AE69" s="21">
        <v>2</v>
      </c>
      <c r="AF69" s="23">
        <f t="shared" si="32"/>
        <v>2.7432960702283795</v>
      </c>
      <c r="AG69" s="21">
        <v>4</v>
      </c>
      <c r="AH69" s="23">
        <f t="shared" si="33"/>
        <v>8.1076698556834774</v>
      </c>
      <c r="AI69" s="21">
        <v>10</v>
      </c>
      <c r="AJ69" s="23">
        <f t="shared" si="34"/>
        <v>14.125889931065657</v>
      </c>
      <c r="AM69" s="12">
        <v>2523066</v>
      </c>
      <c r="AN69" s="12">
        <v>189239</v>
      </c>
      <c r="AO69" s="12">
        <v>190521</v>
      </c>
      <c r="AP69" s="12">
        <v>189585</v>
      </c>
      <c r="AQ69" s="12">
        <v>202374</v>
      </c>
      <c r="AR69" s="12">
        <v>219570</v>
      </c>
      <c r="AS69" s="12">
        <v>231836</v>
      </c>
      <c r="AT69" s="12">
        <v>228489</v>
      </c>
      <c r="AU69" s="12">
        <v>196859</v>
      </c>
      <c r="AV69" s="12">
        <v>164753</v>
      </c>
      <c r="AW69" s="12">
        <v>145120</v>
      </c>
      <c r="AX69" s="12">
        <v>141558</v>
      </c>
      <c r="AY69" s="12">
        <v>127780</v>
      </c>
      <c r="AZ69" s="12">
        <v>102349</v>
      </c>
      <c r="BA69" s="12">
        <v>72905</v>
      </c>
      <c r="BB69" s="12">
        <v>49336</v>
      </c>
      <c r="BC69" s="12">
        <v>70792</v>
      </c>
    </row>
    <row r="70" spans="1:55" ht="12" x14ac:dyDescent="0.25">
      <c r="A70" s="21" t="s">
        <v>128</v>
      </c>
      <c r="B70" s="22" t="s">
        <v>129</v>
      </c>
      <c r="C70" s="19">
        <f t="shared" si="17"/>
        <v>1</v>
      </c>
      <c r="D70" s="20">
        <f t="shared" si="18"/>
        <v>3.9634317929059332E-2</v>
      </c>
      <c r="E70" s="21">
        <v>0</v>
      </c>
      <c r="F70" s="23">
        <f t="shared" si="19"/>
        <v>0</v>
      </c>
      <c r="G70" s="21">
        <v>0</v>
      </c>
      <c r="H70" s="23">
        <f t="shared" si="20"/>
        <v>0</v>
      </c>
      <c r="I70" s="21">
        <v>0</v>
      </c>
      <c r="J70" s="23">
        <f t="shared" si="21"/>
        <v>0</v>
      </c>
      <c r="K70" s="24">
        <v>0</v>
      </c>
      <c r="L70" s="23">
        <f t="shared" si="22"/>
        <v>0</v>
      </c>
      <c r="M70" s="21">
        <v>0</v>
      </c>
      <c r="N70" s="23">
        <f t="shared" si="23"/>
        <v>0</v>
      </c>
      <c r="O70" s="21">
        <v>0</v>
      </c>
      <c r="P70" s="23">
        <f t="shared" si="24"/>
        <v>0</v>
      </c>
      <c r="Q70" s="21">
        <v>0</v>
      </c>
      <c r="R70" s="23">
        <f t="shared" si="25"/>
        <v>0</v>
      </c>
      <c r="S70" s="24">
        <v>0</v>
      </c>
      <c r="T70" s="23">
        <f t="shared" si="26"/>
        <v>0</v>
      </c>
      <c r="U70" s="21">
        <v>0</v>
      </c>
      <c r="V70" s="23">
        <f t="shared" si="27"/>
        <v>0</v>
      </c>
      <c r="W70" s="21">
        <v>0</v>
      </c>
      <c r="X70" s="23">
        <f t="shared" si="28"/>
        <v>0</v>
      </c>
      <c r="Y70" s="21">
        <v>0</v>
      </c>
      <c r="Z70" s="23">
        <f t="shared" si="29"/>
        <v>0</v>
      </c>
      <c r="AA70" s="21">
        <v>1</v>
      </c>
      <c r="AB70" s="23">
        <f t="shared" si="30"/>
        <v>0.78259508530286437</v>
      </c>
      <c r="AC70" s="21">
        <v>0</v>
      </c>
      <c r="AD70" s="23">
        <f t="shared" si="31"/>
        <v>0</v>
      </c>
      <c r="AE70" s="21">
        <v>0</v>
      </c>
      <c r="AF70" s="23">
        <f t="shared" si="32"/>
        <v>0</v>
      </c>
      <c r="AG70" s="21">
        <v>0</v>
      </c>
      <c r="AH70" s="23">
        <f t="shared" si="33"/>
        <v>0</v>
      </c>
      <c r="AI70" s="21">
        <v>0</v>
      </c>
      <c r="AJ70" s="23">
        <f t="shared" si="34"/>
        <v>0</v>
      </c>
      <c r="AM70" s="12">
        <v>2523066</v>
      </c>
      <c r="AN70" s="12">
        <v>189239</v>
      </c>
      <c r="AO70" s="12">
        <v>190521</v>
      </c>
      <c r="AP70" s="12">
        <v>189585</v>
      </c>
      <c r="AQ70" s="12">
        <v>202374</v>
      </c>
      <c r="AR70" s="12">
        <v>219570</v>
      </c>
      <c r="AS70" s="12">
        <v>231836</v>
      </c>
      <c r="AT70" s="12">
        <v>228489</v>
      </c>
      <c r="AU70" s="12">
        <v>196859</v>
      </c>
      <c r="AV70" s="12">
        <v>164753</v>
      </c>
      <c r="AW70" s="12">
        <v>145120</v>
      </c>
      <c r="AX70" s="12">
        <v>141558</v>
      </c>
      <c r="AY70" s="12">
        <v>127780</v>
      </c>
      <c r="AZ70" s="12">
        <v>102349</v>
      </c>
      <c r="BA70" s="12">
        <v>72905</v>
      </c>
      <c r="BB70" s="12">
        <v>49336</v>
      </c>
      <c r="BC70" s="12">
        <v>70792</v>
      </c>
    </row>
    <row r="71" spans="1:55" ht="12" x14ac:dyDescent="0.25">
      <c r="A71" s="21" t="s">
        <v>130</v>
      </c>
      <c r="B71" s="22" t="s">
        <v>131</v>
      </c>
      <c r="C71" s="19">
        <f t="shared" si="17"/>
        <v>95</v>
      </c>
      <c r="D71" s="20">
        <f t="shared" si="18"/>
        <v>3.7652602032606364</v>
      </c>
      <c r="E71" s="21">
        <v>2</v>
      </c>
      <c r="F71" s="23">
        <f t="shared" si="19"/>
        <v>1.0568645997917976</v>
      </c>
      <c r="G71" s="21">
        <v>2</v>
      </c>
      <c r="H71" s="23">
        <f t="shared" si="20"/>
        <v>1.0497530455960236</v>
      </c>
      <c r="I71" s="21">
        <v>2</v>
      </c>
      <c r="J71" s="23">
        <f t="shared" si="21"/>
        <v>1.0549357807843447</v>
      </c>
      <c r="K71" s="24">
        <v>1</v>
      </c>
      <c r="L71" s="23">
        <f t="shared" si="22"/>
        <v>0.49413462203642761</v>
      </c>
      <c r="M71" s="21">
        <v>1</v>
      </c>
      <c r="N71" s="23">
        <f t="shared" si="23"/>
        <v>0.45543562417452299</v>
      </c>
      <c r="O71" s="21">
        <v>8</v>
      </c>
      <c r="P71" s="23">
        <f t="shared" si="24"/>
        <v>3.4507151607170585</v>
      </c>
      <c r="Q71" s="21">
        <v>8</v>
      </c>
      <c r="R71" s="23">
        <f t="shared" si="25"/>
        <v>3.5012626428405746</v>
      </c>
      <c r="S71" s="24">
        <v>7</v>
      </c>
      <c r="T71" s="23">
        <f t="shared" si="26"/>
        <v>3.5558445384767778</v>
      </c>
      <c r="U71" s="21">
        <v>3</v>
      </c>
      <c r="V71" s="23">
        <f t="shared" si="27"/>
        <v>1.8209076617724715</v>
      </c>
      <c r="W71" s="21">
        <v>6</v>
      </c>
      <c r="X71" s="23">
        <f t="shared" si="28"/>
        <v>4.1345093715545751</v>
      </c>
      <c r="Y71" s="21">
        <v>9</v>
      </c>
      <c r="Z71" s="23">
        <f t="shared" si="29"/>
        <v>6.3578179968634769</v>
      </c>
      <c r="AA71" s="21">
        <v>11</v>
      </c>
      <c r="AB71" s="23">
        <f t="shared" si="30"/>
        <v>8.6085459383315079</v>
      </c>
      <c r="AC71" s="21">
        <v>12</v>
      </c>
      <c r="AD71" s="23">
        <f t="shared" si="31"/>
        <v>11.724589395108891</v>
      </c>
      <c r="AE71" s="21">
        <v>4</v>
      </c>
      <c r="AF71" s="23">
        <f t="shared" si="32"/>
        <v>5.486592140456759</v>
      </c>
      <c r="AG71" s="21">
        <v>10</v>
      </c>
      <c r="AH71" s="23">
        <f t="shared" si="33"/>
        <v>20.269174639208689</v>
      </c>
      <c r="AI71" s="21">
        <v>9</v>
      </c>
      <c r="AJ71" s="23">
        <f t="shared" si="34"/>
        <v>12.713300937959092</v>
      </c>
      <c r="AM71" s="12">
        <v>2523066</v>
      </c>
      <c r="AN71" s="12">
        <v>189239</v>
      </c>
      <c r="AO71" s="12">
        <v>190521</v>
      </c>
      <c r="AP71" s="12">
        <v>189585</v>
      </c>
      <c r="AQ71" s="12">
        <v>202374</v>
      </c>
      <c r="AR71" s="12">
        <v>219570</v>
      </c>
      <c r="AS71" s="12">
        <v>231836</v>
      </c>
      <c r="AT71" s="12">
        <v>228489</v>
      </c>
      <c r="AU71" s="12">
        <v>196859</v>
      </c>
      <c r="AV71" s="12">
        <v>164753</v>
      </c>
      <c r="AW71" s="12">
        <v>145120</v>
      </c>
      <c r="AX71" s="12">
        <v>141558</v>
      </c>
      <c r="AY71" s="12">
        <v>127780</v>
      </c>
      <c r="AZ71" s="12">
        <v>102349</v>
      </c>
      <c r="BA71" s="12">
        <v>72905</v>
      </c>
      <c r="BB71" s="12">
        <v>49336</v>
      </c>
      <c r="BC71" s="12">
        <v>70792</v>
      </c>
    </row>
    <row r="72" spans="1:55" ht="12" x14ac:dyDescent="0.25">
      <c r="A72" s="21" t="s">
        <v>132</v>
      </c>
      <c r="B72" s="22" t="s">
        <v>133</v>
      </c>
      <c r="C72" s="19">
        <f t="shared" si="17"/>
        <v>6</v>
      </c>
      <c r="D72" s="20">
        <f t="shared" ref="D72:D78" si="35">SUM(C72/AM72*100000)</f>
        <v>0.23780590757435593</v>
      </c>
      <c r="E72" s="21">
        <v>0</v>
      </c>
      <c r="F72" s="23">
        <f t="shared" ref="F72:F78" si="36">SUM(E72/AN72*100000)</f>
        <v>0</v>
      </c>
      <c r="G72" s="21">
        <v>1</v>
      </c>
      <c r="H72" s="23">
        <f t="shared" ref="H72:H78" si="37">SUM(G72/AO72*100000)</f>
        <v>0.52487652279801178</v>
      </c>
      <c r="I72" s="21">
        <v>0</v>
      </c>
      <c r="J72" s="23">
        <f t="shared" ref="J72:J78" si="38">SUM(I72/AP72*100000)</f>
        <v>0</v>
      </c>
      <c r="K72" s="24">
        <v>0</v>
      </c>
      <c r="L72" s="23">
        <f t="shared" ref="L72:L78" si="39">SUM(K72/AQ72*100000)</f>
        <v>0</v>
      </c>
      <c r="M72" s="21">
        <v>0</v>
      </c>
      <c r="N72" s="23">
        <f t="shared" ref="N72:N78" si="40">SUM(M72/AR72*100000)</f>
        <v>0</v>
      </c>
      <c r="O72" s="21">
        <v>0</v>
      </c>
      <c r="P72" s="23">
        <f t="shared" ref="P72:P78" si="41">SUM(O72/AS72*100000)</f>
        <v>0</v>
      </c>
      <c r="Q72" s="21">
        <v>0</v>
      </c>
      <c r="R72" s="23">
        <f t="shared" ref="R72:R78" si="42">SUM(Q72/AT72*100000)</f>
        <v>0</v>
      </c>
      <c r="S72" s="24">
        <v>0</v>
      </c>
      <c r="T72" s="23">
        <f t="shared" ref="T72:T78" si="43">SUM(S72/AU72*100000)</f>
        <v>0</v>
      </c>
      <c r="U72" s="21">
        <v>1</v>
      </c>
      <c r="V72" s="23">
        <f t="shared" ref="V72:V78" si="44">SUM(U72/AV72*100000)</f>
        <v>0.60696922059082392</v>
      </c>
      <c r="W72" s="21">
        <v>0</v>
      </c>
      <c r="X72" s="23">
        <f t="shared" ref="X72:X78" si="45">SUM(W72/AW72*100000)</f>
        <v>0</v>
      </c>
      <c r="Y72" s="21">
        <v>1</v>
      </c>
      <c r="Z72" s="23">
        <f t="shared" ref="Z72:Z78" si="46">SUM(Y72/AX72*100000)</f>
        <v>0.70642422187371967</v>
      </c>
      <c r="AA72" s="21">
        <v>0</v>
      </c>
      <c r="AB72" s="23">
        <f t="shared" ref="AB72:AB78" si="47">SUM(AA72/AY72*100000)</f>
        <v>0</v>
      </c>
      <c r="AC72" s="21">
        <v>0</v>
      </c>
      <c r="AD72" s="23">
        <f t="shared" ref="AD72:AD78" si="48">SUM(AC72/AZ72*100000)</f>
        <v>0</v>
      </c>
      <c r="AE72" s="21">
        <v>1</v>
      </c>
      <c r="AF72" s="23">
        <f t="shared" ref="AF72:AF78" si="49">SUM(AE72/BA72*100000)</f>
        <v>1.3716480351141898</v>
      </c>
      <c r="AG72" s="21">
        <v>0</v>
      </c>
      <c r="AH72" s="23">
        <f t="shared" ref="AH72:AH78" si="50">SUM(AG72/BB72*100000)</f>
        <v>0</v>
      </c>
      <c r="AI72" s="21">
        <v>2</v>
      </c>
      <c r="AJ72" s="23">
        <f t="shared" ref="AJ72:AJ78" si="51">SUM(AI72/BC72*100000)</f>
        <v>2.8251779862131317</v>
      </c>
      <c r="AM72" s="12">
        <v>2523066</v>
      </c>
      <c r="AN72" s="12">
        <v>189239</v>
      </c>
      <c r="AO72" s="12">
        <v>190521</v>
      </c>
      <c r="AP72" s="12">
        <v>189585</v>
      </c>
      <c r="AQ72" s="12">
        <v>202374</v>
      </c>
      <c r="AR72" s="12">
        <v>219570</v>
      </c>
      <c r="AS72" s="12">
        <v>231836</v>
      </c>
      <c r="AT72" s="12">
        <v>228489</v>
      </c>
      <c r="AU72" s="12">
        <v>196859</v>
      </c>
      <c r="AV72" s="12">
        <v>164753</v>
      </c>
      <c r="AW72" s="12">
        <v>145120</v>
      </c>
      <c r="AX72" s="12">
        <v>141558</v>
      </c>
      <c r="AY72" s="12">
        <v>127780</v>
      </c>
      <c r="AZ72" s="12">
        <v>102349</v>
      </c>
      <c r="BA72" s="12">
        <v>72905</v>
      </c>
      <c r="BB72" s="12">
        <v>49336</v>
      </c>
      <c r="BC72" s="12">
        <v>70792</v>
      </c>
    </row>
    <row r="73" spans="1:55" ht="12" x14ac:dyDescent="0.25">
      <c r="A73" s="21" t="s">
        <v>134</v>
      </c>
      <c r="B73" s="22" t="s">
        <v>135</v>
      </c>
      <c r="C73" s="19">
        <f t="shared" si="17"/>
        <v>116</v>
      </c>
      <c r="D73" s="20">
        <f t="shared" si="35"/>
        <v>4.5975808797708817</v>
      </c>
      <c r="E73" s="21">
        <v>0</v>
      </c>
      <c r="F73" s="23">
        <f t="shared" si="36"/>
        <v>0</v>
      </c>
      <c r="G73" s="21">
        <v>0</v>
      </c>
      <c r="H73" s="23">
        <f t="shared" si="37"/>
        <v>0</v>
      </c>
      <c r="I73" s="21">
        <v>0</v>
      </c>
      <c r="J73" s="23">
        <f t="shared" si="38"/>
        <v>0</v>
      </c>
      <c r="K73" s="24">
        <v>3</v>
      </c>
      <c r="L73" s="23">
        <f t="shared" si="39"/>
        <v>1.4824038661092829</v>
      </c>
      <c r="M73" s="21">
        <v>3</v>
      </c>
      <c r="N73" s="23">
        <f t="shared" si="40"/>
        <v>1.3663068725235687</v>
      </c>
      <c r="O73" s="21">
        <v>5</v>
      </c>
      <c r="P73" s="23">
        <f t="shared" si="41"/>
        <v>2.1566969754481615</v>
      </c>
      <c r="Q73" s="21">
        <v>8</v>
      </c>
      <c r="R73" s="23">
        <f t="shared" si="42"/>
        <v>3.5012626428405746</v>
      </c>
      <c r="S73" s="24">
        <v>12</v>
      </c>
      <c r="T73" s="23">
        <f t="shared" si="43"/>
        <v>6.0957334945316193</v>
      </c>
      <c r="U73" s="21">
        <v>12</v>
      </c>
      <c r="V73" s="23">
        <f t="shared" si="44"/>
        <v>7.2836306470898862</v>
      </c>
      <c r="W73" s="21">
        <v>8</v>
      </c>
      <c r="X73" s="23">
        <f t="shared" si="45"/>
        <v>5.512679162072768</v>
      </c>
      <c r="Y73" s="21">
        <v>10</v>
      </c>
      <c r="Z73" s="23">
        <f t="shared" si="46"/>
        <v>7.0642422187371956</v>
      </c>
      <c r="AA73" s="21">
        <v>18</v>
      </c>
      <c r="AB73" s="23">
        <f t="shared" si="47"/>
        <v>14.086711535451558</v>
      </c>
      <c r="AC73" s="21">
        <v>13</v>
      </c>
      <c r="AD73" s="23">
        <f t="shared" si="48"/>
        <v>12.701638511367968</v>
      </c>
      <c r="AE73" s="21">
        <v>12</v>
      </c>
      <c r="AF73" s="23">
        <f t="shared" si="49"/>
        <v>16.459776421370275</v>
      </c>
      <c r="AG73" s="21">
        <v>5</v>
      </c>
      <c r="AH73" s="23">
        <f t="shared" si="50"/>
        <v>10.134587319604345</v>
      </c>
      <c r="AI73" s="21">
        <v>7</v>
      </c>
      <c r="AJ73" s="23">
        <f t="shared" si="51"/>
        <v>9.8881229517459595</v>
      </c>
      <c r="AM73" s="12">
        <v>2523066</v>
      </c>
      <c r="AN73" s="12">
        <v>189239</v>
      </c>
      <c r="AO73" s="12">
        <v>190521</v>
      </c>
      <c r="AP73" s="12">
        <v>189585</v>
      </c>
      <c r="AQ73" s="12">
        <v>202374</v>
      </c>
      <c r="AR73" s="12">
        <v>219570</v>
      </c>
      <c r="AS73" s="12">
        <v>231836</v>
      </c>
      <c r="AT73" s="12">
        <v>228489</v>
      </c>
      <c r="AU73" s="12">
        <v>196859</v>
      </c>
      <c r="AV73" s="12">
        <v>164753</v>
      </c>
      <c r="AW73" s="12">
        <v>145120</v>
      </c>
      <c r="AX73" s="12">
        <v>141558</v>
      </c>
      <c r="AY73" s="12">
        <v>127780</v>
      </c>
      <c r="AZ73" s="12">
        <v>102349</v>
      </c>
      <c r="BA73" s="12">
        <v>72905</v>
      </c>
      <c r="BB73" s="12">
        <v>49336</v>
      </c>
      <c r="BC73" s="12">
        <v>70792</v>
      </c>
    </row>
    <row r="74" spans="1:55" ht="12" x14ac:dyDescent="0.25">
      <c r="A74" s="21" t="s">
        <v>136</v>
      </c>
      <c r="B74" s="22" t="s">
        <v>157</v>
      </c>
      <c r="C74" s="19">
        <f t="shared" ref="C74:C78" si="52">SUM(E74+G74+I74+K74+M74+O74+Q74+S74+U74+W74+Y74+AA74+AC74+AE74+AG74+AI74)</f>
        <v>3</v>
      </c>
      <c r="D74" s="20">
        <f t="shared" si="35"/>
        <v>0.11890295378717797</v>
      </c>
      <c r="E74" s="21">
        <v>1</v>
      </c>
      <c r="F74" s="23">
        <f t="shared" si="36"/>
        <v>0.52843229989589879</v>
      </c>
      <c r="G74" s="21">
        <v>0</v>
      </c>
      <c r="H74" s="23">
        <f t="shared" si="37"/>
        <v>0</v>
      </c>
      <c r="I74" s="21">
        <v>0</v>
      </c>
      <c r="J74" s="23">
        <f t="shared" si="38"/>
        <v>0</v>
      </c>
      <c r="K74" s="24">
        <v>0</v>
      </c>
      <c r="L74" s="23">
        <f t="shared" si="39"/>
        <v>0</v>
      </c>
      <c r="M74" s="21">
        <v>0</v>
      </c>
      <c r="N74" s="23">
        <f t="shared" si="40"/>
        <v>0</v>
      </c>
      <c r="O74" s="21">
        <v>0</v>
      </c>
      <c r="P74" s="23">
        <f t="shared" si="41"/>
        <v>0</v>
      </c>
      <c r="Q74" s="21">
        <v>0</v>
      </c>
      <c r="R74" s="23">
        <f t="shared" si="42"/>
        <v>0</v>
      </c>
      <c r="S74" s="24">
        <v>0</v>
      </c>
      <c r="T74" s="23">
        <f t="shared" si="43"/>
        <v>0</v>
      </c>
      <c r="U74" s="21">
        <v>1</v>
      </c>
      <c r="V74" s="23">
        <f t="shared" si="44"/>
        <v>0.60696922059082392</v>
      </c>
      <c r="W74" s="21">
        <v>0</v>
      </c>
      <c r="X74" s="23">
        <f t="shared" si="45"/>
        <v>0</v>
      </c>
      <c r="Y74" s="21">
        <v>0</v>
      </c>
      <c r="Z74" s="23">
        <f t="shared" si="46"/>
        <v>0</v>
      </c>
      <c r="AA74" s="21">
        <v>0</v>
      </c>
      <c r="AB74" s="23">
        <f t="shared" si="47"/>
        <v>0</v>
      </c>
      <c r="AC74" s="21">
        <v>0</v>
      </c>
      <c r="AD74" s="23">
        <f t="shared" si="48"/>
        <v>0</v>
      </c>
      <c r="AE74" s="21">
        <v>1</v>
      </c>
      <c r="AF74" s="23">
        <f t="shared" si="49"/>
        <v>1.3716480351141898</v>
      </c>
      <c r="AG74" s="21">
        <v>0</v>
      </c>
      <c r="AH74" s="23">
        <f t="shared" si="50"/>
        <v>0</v>
      </c>
      <c r="AI74" s="21">
        <v>0</v>
      </c>
      <c r="AJ74" s="23">
        <f t="shared" si="51"/>
        <v>0</v>
      </c>
      <c r="AM74" s="12">
        <v>2523066</v>
      </c>
      <c r="AN74" s="12">
        <v>189239</v>
      </c>
      <c r="AO74" s="12">
        <v>190521</v>
      </c>
      <c r="AP74" s="12">
        <v>189585</v>
      </c>
      <c r="AQ74" s="12">
        <v>202374</v>
      </c>
      <c r="AR74" s="12">
        <v>219570</v>
      </c>
      <c r="AS74" s="12">
        <v>231836</v>
      </c>
      <c r="AT74" s="12">
        <v>228489</v>
      </c>
      <c r="AU74" s="12">
        <v>196859</v>
      </c>
      <c r="AV74" s="12">
        <v>164753</v>
      </c>
      <c r="AW74" s="12">
        <v>145120</v>
      </c>
      <c r="AX74" s="12">
        <v>141558</v>
      </c>
      <c r="AY74" s="12">
        <v>127780</v>
      </c>
      <c r="AZ74" s="12">
        <v>102349</v>
      </c>
      <c r="BA74" s="12">
        <v>72905</v>
      </c>
      <c r="BB74" s="12">
        <v>49336</v>
      </c>
      <c r="BC74" s="12">
        <v>70792</v>
      </c>
    </row>
    <row r="75" spans="1:55" ht="12" x14ac:dyDescent="0.25">
      <c r="A75" s="21" t="s">
        <v>137</v>
      </c>
      <c r="B75" s="22" t="s">
        <v>138</v>
      </c>
      <c r="C75" s="19">
        <f t="shared" si="52"/>
        <v>3</v>
      </c>
      <c r="D75" s="20">
        <f t="shared" si="35"/>
        <v>0.11890295378717797</v>
      </c>
      <c r="E75" s="21">
        <v>0</v>
      </c>
      <c r="F75" s="23">
        <f t="shared" si="36"/>
        <v>0</v>
      </c>
      <c r="G75" s="21">
        <v>1</v>
      </c>
      <c r="H75" s="23">
        <f t="shared" si="37"/>
        <v>0.52487652279801178</v>
      </c>
      <c r="I75" s="21">
        <v>1</v>
      </c>
      <c r="J75" s="23">
        <f t="shared" si="38"/>
        <v>0.52746789039217234</v>
      </c>
      <c r="K75" s="24">
        <v>0</v>
      </c>
      <c r="L75" s="23">
        <f t="shared" si="39"/>
        <v>0</v>
      </c>
      <c r="M75" s="21">
        <v>0</v>
      </c>
      <c r="N75" s="23">
        <f t="shared" si="40"/>
        <v>0</v>
      </c>
      <c r="O75" s="21">
        <v>0</v>
      </c>
      <c r="P75" s="23">
        <f t="shared" si="41"/>
        <v>0</v>
      </c>
      <c r="Q75" s="21">
        <v>0</v>
      </c>
      <c r="R75" s="23">
        <f t="shared" si="42"/>
        <v>0</v>
      </c>
      <c r="S75" s="24">
        <v>1</v>
      </c>
      <c r="T75" s="23">
        <f t="shared" si="43"/>
        <v>0.50797779121096831</v>
      </c>
      <c r="U75" s="21">
        <v>0</v>
      </c>
      <c r="V75" s="23">
        <f t="shared" si="44"/>
        <v>0</v>
      </c>
      <c r="W75" s="21">
        <v>0</v>
      </c>
      <c r="X75" s="23">
        <f t="shared" si="45"/>
        <v>0</v>
      </c>
      <c r="Y75" s="21">
        <v>0</v>
      </c>
      <c r="Z75" s="23">
        <f t="shared" si="46"/>
        <v>0</v>
      </c>
      <c r="AA75" s="21">
        <v>0</v>
      </c>
      <c r="AB75" s="23">
        <f t="shared" si="47"/>
        <v>0</v>
      </c>
      <c r="AC75" s="21">
        <v>0</v>
      </c>
      <c r="AD75" s="23">
        <f t="shared" si="48"/>
        <v>0</v>
      </c>
      <c r="AE75" s="21">
        <v>0</v>
      </c>
      <c r="AF75" s="23">
        <f t="shared" si="49"/>
        <v>0</v>
      </c>
      <c r="AG75" s="21">
        <v>0</v>
      </c>
      <c r="AH75" s="23">
        <f t="shared" si="50"/>
        <v>0</v>
      </c>
      <c r="AI75" s="21">
        <v>0</v>
      </c>
      <c r="AJ75" s="23">
        <f t="shared" si="51"/>
        <v>0</v>
      </c>
      <c r="AM75" s="12">
        <v>2523066</v>
      </c>
      <c r="AN75" s="12">
        <v>189239</v>
      </c>
      <c r="AO75" s="12">
        <v>190521</v>
      </c>
      <c r="AP75" s="12">
        <v>189585</v>
      </c>
      <c r="AQ75" s="12">
        <v>202374</v>
      </c>
      <c r="AR75" s="12">
        <v>219570</v>
      </c>
      <c r="AS75" s="12">
        <v>231836</v>
      </c>
      <c r="AT75" s="12">
        <v>228489</v>
      </c>
      <c r="AU75" s="12">
        <v>196859</v>
      </c>
      <c r="AV75" s="12">
        <v>164753</v>
      </c>
      <c r="AW75" s="12">
        <v>145120</v>
      </c>
      <c r="AX75" s="12">
        <v>141558</v>
      </c>
      <c r="AY75" s="12">
        <v>127780</v>
      </c>
      <c r="AZ75" s="12">
        <v>102349</v>
      </c>
      <c r="BA75" s="12">
        <v>72905</v>
      </c>
      <c r="BB75" s="12">
        <v>49336</v>
      </c>
      <c r="BC75" s="12">
        <v>70792</v>
      </c>
    </row>
    <row r="76" spans="1:55" ht="12" x14ac:dyDescent="0.25">
      <c r="A76" s="21" t="s">
        <v>139</v>
      </c>
      <c r="B76" s="22" t="s">
        <v>158</v>
      </c>
      <c r="C76" s="19">
        <f t="shared" si="52"/>
        <v>19</v>
      </c>
      <c r="D76" s="20">
        <f t="shared" si="35"/>
        <v>0.75305204065212727</v>
      </c>
      <c r="E76" s="21">
        <v>0</v>
      </c>
      <c r="F76" s="23">
        <f t="shared" si="36"/>
        <v>0</v>
      </c>
      <c r="G76" s="21">
        <v>0</v>
      </c>
      <c r="H76" s="23">
        <f t="shared" si="37"/>
        <v>0</v>
      </c>
      <c r="I76" s="21">
        <v>0</v>
      </c>
      <c r="J76" s="23">
        <f t="shared" si="38"/>
        <v>0</v>
      </c>
      <c r="K76" s="24">
        <v>1</v>
      </c>
      <c r="L76" s="23">
        <f t="shared" si="39"/>
        <v>0.49413462203642761</v>
      </c>
      <c r="M76" s="21">
        <v>1</v>
      </c>
      <c r="N76" s="23">
        <f t="shared" si="40"/>
        <v>0.45543562417452299</v>
      </c>
      <c r="O76" s="21">
        <v>1</v>
      </c>
      <c r="P76" s="23">
        <f t="shared" si="41"/>
        <v>0.43133939508963232</v>
      </c>
      <c r="Q76" s="21">
        <v>2</v>
      </c>
      <c r="R76" s="23">
        <f t="shared" si="42"/>
        <v>0.87531566071014366</v>
      </c>
      <c r="S76" s="24">
        <v>0</v>
      </c>
      <c r="T76" s="23">
        <f t="shared" si="43"/>
        <v>0</v>
      </c>
      <c r="U76" s="21">
        <v>1</v>
      </c>
      <c r="V76" s="23">
        <f t="shared" si="44"/>
        <v>0.60696922059082392</v>
      </c>
      <c r="W76" s="21">
        <v>0</v>
      </c>
      <c r="X76" s="23">
        <f t="shared" si="45"/>
        <v>0</v>
      </c>
      <c r="Y76" s="21">
        <v>1</v>
      </c>
      <c r="Z76" s="23">
        <f t="shared" si="46"/>
        <v>0.70642422187371967</v>
      </c>
      <c r="AA76" s="21">
        <v>2</v>
      </c>
      <c r="AB76" s="23">
        <f t="shared" si="47"/>
        <v>1.5651901706057287</v>
      </c>
      <c r="AC76" s="21">
        <v>3</v>
      </c>
      <c r="AD76" s="23">
        <f t="shared" si="48"/>
        <v>2.9311473487772228</v>
      </c>
      <c r="AE76" s="21">
        <v>1</v>
      </c>
      <c r="AF76" s="23">
        <f t="shared" si="49"/>
        <v>1.3716480351141898</v>
      </c>
      <c r="AG76" s="21">
        <v>0</v>
      </c>
      <c r="AH76" s="23">
        <f t="shared" si="50"/>
        <v>0</v>
      </c>
      <c r="AI76" s="21">
        <v>6</v>
      </c>
      <c r="AJ76" s="23">
        <f t="shared" si="51"/>
        <v>8.4755339586393941</v>
      </c>
      <c r="AM76" s="12">
        <v>2523066</v>
      </c>
      <c r="AN76" s="12">
        <v>189239</v>
      </c>
      <c r="AO76" s="12">
        <v>190521</v>
      </c>
      <c r="AP76" s="12">
        <v>189585</v>
      </c>
      <c r="AQ76" s="12">
        <v>202374</v>
      </c>
      <c r="AR76" s="12">
        <v>219570</v>
      </c>
      <c r="AS76" s="12">
        <v>231836</v>
      </c>
      <c r="AT76" s="12">
        <v>228489</v>
      </c>
      <c r="AU76" s="12">
        <v>196859</v>
      </c>
      <c r="AV76" s="12">
        <v>164753</v>
      </c>
      <c r="AW76" s="12">
        <v>145120</v>
      </c>
      <c r="AX76" s="12">
        <v>141558</v>
      </c>
      <c r="AY76" s="12">
        <v>127780</v>
      </c>
      <c r="AZ76" s="12">
        <v>102349</v>
      </c>
      <c r="BA76" s="12">
        <v>72905</v>
      </c>
      <c r="BB76" s="12">
        <v>49336</v>
      </c>
      <c r="BC76" s="12">
        <v>70792</v>
      </c>
    </row>
    <row r="77" spans="1:55" ht="12" x14ac:dyDescent="0.25">
      <c r="A77" s="21" t="s">
        <v>140</v>
      </c>
      <c r="B77" s="22" t="s">
        <v>159</v>
      </c>
      <c r="C77" s="19">
        <f t="shared" si="52"/>
        <v>167</v>
      </c>
      <c r="D77" s="20">
        <f t="shared" si="35"/>
        <v>6.6189310941529076</v>
      </c>
      <c r="E77" s="21">
        <v>1</v>
      </c>
      <c r="F77" s="23">
        <f t="shared" si="36"/>
        <v>0.52843229989589879</v>
      </c>
      <c r="G77" s="21">
        <v>8</v>
      </c>
      <c r="H77" s="23">
        <f t="shared" si="37"/>
        <v>4.1990121823840942</v>
      </c>
      <c r="I77" s="21">
        <v>2</v>
      </c>
      <c r="J77" s="23">
        <f t="shared" si="38"/>
        <v>1.0549357807843447</v>
      </c>
      <c r="K77" s="24">
        <v>6</v>
      </c>
      <c r="L77" s="23">
        <f t="shared" si="39"/>
        <v>2.9648077322185658</v>
      </c>
      <c r="M77" s="21">
        <v>8</v>
      </c>
      <c r="N77" s="23">
        <f t="shared" si="40"/>
        <v>3.6434849933961839</v>
      </c>
      <c r="O77" s="21">
        <v>13</v>
      </c>
      <c r="P77" s="23">
        <f t="shared" si="41"/>
        <v>5.6074121361652205</v>
      </c>
      <c r="Q77" s="21">
        <v>7</v>
      </c>
      <c r="R77" s="23">
        <f t="shared" si="42"/>
        <v>3.0636048124855031</v>
      </c>
      <c r="S77" s="24">
        <v>8</v>
      </c>
      <c r="T77" s="23">
        <f t="shared" si="43"/>
        <v>4.0638223296877465</v>
      </c>
      <c r="U77" s="21">
        <v>6</v>
      </c>
      <c r="V77" s="23">
        <f t="shared" si="44"/>
        <v>3.6418153235449431</v>
      </c>
      <c r="W77" s="21">
        <v>11</v>
      </c>
      <c r="X77" s="23">
        <f t="shared" si="45"/>
        <v>7.5799338478500555</v>
      </c>
      <c r="Y77" s="21">
        <v>8</v>
      </c>
      <c r="Z77" s="23">
        <f t="shared" si="46"/>
        <v>5.6513937749897574</v>
      </c>
      <c r="AA77" s="21">
        <v>11</v>
      </c>
      <c r="AB77" s="23">
        <f t="shared" si="47"/>
        <v>8.6085459383315079</v>
      </c>
      <c r="AC77" s="21">
        <v>20</v>
      </c>
      <c r="AD77" s="23">
        <f t="shared" si="48"/>
        <v>19.540982325181488</v>
      </c>
      <c r="AE77" s="21">
        <v>24</v>
      </c>
      <c r="AF77" s="23">
        <f t="shared" si="49"/>
        <v>32.919552842740551</v>
      </c>
      <c r="AG77" s="21">
        <v>13</v>
      </c>
      <c r="AH77" s="23">
        <f t="shared" si="50"/>
        <v>26.349927030971298</v>
      </c>
      <c r="AI77" s="21">
        <v>21</v>
      </c>
      <c r="AJ77" s="23">
        <f t="shared" si="51"/>
        <v>29.664368855237882</v>
      </c>
      <c r="AM77" s="12">
        <v>2523066</v>
      </c>
      <c r="AN77" s="12">
        <v>189239</v>
      </c>
      <c r="AO77" s="12">
        <v>190521</v>
      </c>
      <c r="AP77" s="12">
        <v>189585</v>
      </c>
      <c r="AQ77" s="12">
        <v>202374</v>
      </c>
      <c r="AR77" s="12">
        <v>219570</v>
      </c>
      <c r="AS77" s="12">
        <v>231836</v>
      </c>
      <c r="AT77" s="12">
        <v>228489</v>
      </c>
      <c r="AU77" s="12">
        <v>196859</v>
      </c>
      <c r="AV77" s="12">
        <v>164753</v>
      </c>
      <c r="AW77" s="12">
        <v>145120</v>
      </c>
      <c r="AX77" s="12">
        <v>141558</v>
      </c>
      <c r="AY77" s="12">
        <v>127780</v>
      </c>
      <c r="AZ77" s="12">
        <v>102349</v>
      </c>
      <c r="BA77" s="12">
        <v>72905</v>
      </c>
      <c r="BB77" s="12">
        <v>49336</v>
      </c>
      <c r="BC77" s="12">
        <v>70792</v>
      </c>
    </row>
    <row r="78" spans="1:55" ht="12" x14ac:dyDescent="0.25">
      <c r="A78" s="10" t="s">
        <v>141</v>
      </c>
      <c r="B78" s="25" t="s">
        <v>160</v>
      </c>
      <c r="C78" s="13">
        <f t="shared" si="52"/>
        <v>39</v>
      </c>
      <c r="D78" s="26">
        <f t="shared" si="35"/>
        <v>1.5457383992333138</v>
      </c>
      <c r="E78" s="10">
        <v>1</v>
      </c>
      <c r="F78" s="27">
        <f t="shared" si="36"/>
        <v>0.52843229989589879</v>
      </c>
      <c r="G78" s="10">
        <v>1</v>
      </c>
      <c r="H78" s="27">
        <f t="shared" si="37"/>
        <v>0.52487652279801178</v>
      </c>
      <c r="I78" s="10">
        <v>0</v>
      </c>
      <c r="J78" s="27">
        <f t="shared" si="38"/>
        <v>0</v>
      </c>
      <c r="K78" s="28">
        <v>0</v>
      </c>
      <c r="L78" s="27">
        <f t="shared" si="39"/>
        <v>0</v>
      </c>
      <c r="M78" s="10">
        <v>0</v>
      </c>
      <c r="N78" s="27">
        <f t="shared" si="40"/>
        <v>0</v>
      </c>
      <c r="O78" s="10">
        <v>0</v>
      </c>
      <c r="P78" s="27">
        <f t="shared" si="41"/>
        <v>0</v>
      </c>
      <c r="Q78" s="10">
        <v>0</v>
      </c>
      <c r="R78" s="27">
        <f t="shared" si="42"/>
        <v>0</v>
      </c>
      <c r="S78" s="28">
        <v>0</v>
      </c>
      <c r="T78" s="27">
        <f t="shared" si="43"/>
        <v>0</v>
      </c>
      <c r="U78" s="10">
        <v>0</v>
      </c>
      <c r="V78" s="27">
        <f t="shared" si="44"/>
        <v>0</v>
      </c>
      <c r="W78" s="10">
        <v>5</v>
      </c>
      <c r="X78" s="27">
        <f t="shared" si="45"/>
        <v>3.4454244762954795</v>
      </c>
      <c r="Y78" s="10">
        <v>0</v>
      </c>
      <c r="Z78" s="27">
        <f t="shared" si="46"/>
        <v>0</v>
      </c>
      <c r="AA78" s="10">
        <v>6</v>
      </c>
      <c r="AB78" s="27">
        <f t="shared" si="47"/>
        <v>4.695570511817186</v>
      </c>
      <c r="AC78" s="10">
        <v>7</v>
      </c>
      <c r="AD78" s="27">
        <f t="shared" si="48"/>
        <v>6.839343813813521</v>
      </c>
      <c r="AE78" s="10">
        <v>7</v>
      </c>
      <c r="AF78" s="27">
        <f t="shared" si="49"/>
        <v>9.601536245799327</v>
      </c>
      <c r="AG78" s="10">
        <v>4</v>
      </c>
      <c r="AH78" s="27">
        <f t="shared" si="50"/>
        <v>8.1076698556834774</v>
      </c>
      <c r="AI78" s="10">
        <v>8</v>
      </c>
      <c r="AJ78" s="27">
        <f t="shared" si="51"/>
        <v>11.300711944852527</v>
      </c>
      <c r="AM78" s="12">
        <v>2523066</v>
      </c>
      <c r="AN78" s="12">
        <v>189239</v>
      </c>
      <c r="AO78" s="12">
        <v>190521</v>
      </c>
      <c r="AP78" s="12">
        <v>189585</v>
      </c>
      <c r="AQ78" s="12">
        <v>202374</v>
      </c>
      <c r="AR78" s="12">
        <v>219570</v>
      </c>
      <c r="AS78" s="12">
        <v>231836</v>
      </c>
      <c r="AT78" s="12">
        <v>228489</v>
      </c>
      <c r="AU78" s="12">
        <v>196859</v>
      </c>
      <c r="AV78" s="12">
        <v>164753</v>
      </c>
      <c r="AW78" s="12">
        <v>145120</v>
      </c>
      <c r="AX78" s="12">
        <v>141558</v>
      </c>
      <c r="AY78" s="12">
        <v>127780</v>
      </c>
      <c r="AZ78" s="12">
        <v>102349</v>
      </c>
      <c r="BA78" s="12">
        <v>72905</v>
      </c>
      <c r="BB78" s="12">
        <v>49336</v>
      </c>
      <c r="BC78" s="12">
        <v>70792</v>
      </c>
    </row>
    <row r="79" spans="1:55" ht="15" customHeight="1" x14ac:dyDescent="0.2">
      <c r="A79" s="85"/>
      <c r="C79" s="16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55" x14ac:dyDescent="0.2">
      <c r="A80" s="29" t="s">
        <v>279</v>
      </c>
      <c r="C80" s="1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3:21" x14ac:dyDescent="0.2">
      <c r="C81" s="1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1" x14ac:dyDescent="0.2">
      <c r="C82" s="1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1" x14ac:dyDescent="0.2">
      <c r="C83" s="16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1" x14ac:dyDescent="0.2"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1" x14ac:dyDescent="0.2">
      <c r="C85" s="1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1" x14ac:dyDescent="0.2">
      <c r="C86" s="1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1" x14ac:dyDescent="0.2">
      <c r="C87" s="1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1" x14ac:dyDescent="0.2">
      <c r="C88" s="16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1" x14ac:dyDescent="0.2">
      <c r="C89" s="16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1" x14ac:dyDescent="0.2">
      <c r="C90" s="16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1" x14ac:dyDescent="0.2">
      <c r="C91" s="1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1" x14ac:dyDescent="0.2">
      <c r="C92" s="1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3:21" x14ac:dyDescent="0.2">
      <c r="C93" s="1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1" x14ac:dyDescent="0.2">
      <c r="C94" s="16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1" x14ac:dyDescent="0.2">
      <c r="C95" s="16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1" x14ac:dyDescent="0.2">
      <c r="C96" s="16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3:21" x14ac:dyDescent="0.2">
      <c r="C97" s="16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3:21" x14ac:dyDescent="0.2">
      <c r="C98" s="16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3:21" x14ac:dyDescent="0.2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3:21" x14ac:dyDescent="0.2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3:21" x14ac:dyDescent="0.2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3:21" x14ac:dyDescent="0.2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3:21" x14ac:dyDescent="0.2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3:21" x14ac:dyDescent="0.2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3:21" x14ac:dyDescent="0.2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3:21" x14ac:dyDescent="0.2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3:21" x14ac:dyDescent="0.2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3:21" x14ac:dyDescent="0.2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3:21" x14ac:dyDescent="0.2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3:21" x14ac:dyDescent="0.2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</sheetData>
  <mergeCells count="22">
    <mergeCell ref="A1:AL1"/>
    <mergeCell ref="A2:AL2"/>
    <mergeCell ref="A3:AL3"/>
    <mergeCell ref="S6:T6"/>
    <mergeCell ref="A5:B7"/>
    <mergeCell ref="C5:AJ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  <mergeCell ref="AE6:AF6"/>
    <mergeCell ref="U6:V6"/>
    <mergeCell ref="W6:X6"/>
    <mergeCell ref="Y6:Z6"/>
    <mergeCell ref="AA6:AB6"/>
    <mergeCell ref="AC6:AD6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I6" twoDigitTextYear="1"/>
    <ignoredError sqref="D8:AH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5376-FD56-4D37-9D7A-C30CC4F88650}">
  <dimension ref="A1:BE110"/>
  <sheetViews>
    <sheetView zoomScaleNormal="100" workbookViewId="0">
      <selection activeCell="A79" sqref="A79:A80"/>
    </sheetView>
  </sheetViews>
  <sheetFormatPr baseColWidth="10" defaultRowHeight="10.199999999999999" x14ac:dyDescent="0.2"/>
  <cols>
    <col min="1" max="1" width="6.6640625" style="55" customWidth="1"/>
    <col min="2" max="2" width="51.33203125" style="30" customWidth="1"/>
    <col min="3" max="3" width="5.6640625" style="30" customWidth="1"/>
    <col min="4" max="4" width="6.44140625" style="30" bestFit="1" customWidth="1"/>
    <col min="5" max="17" width="5.6640625" style="30" customWidth="1"/>
    <col min="18" max="18" width="6.44140625" style="30" bestFit="1" customWidth="1"/>
    <col min="19" max="19" width="5.6640625" style="30" customWidth="1"/>
    <col min="20" max="20" width="6.44140625" style="30" bestFit="1" customWidth="1"/>
    <col min="21" max="21" width="5.6640625" style="30" customWidth="1"/>
    <col min="22" max="22" width="6.44140625" style="30" bestFit="1" customWidth="1"/>
    <col min="23" max="23" width="5.6640625" style="30" customWidth="1"/>
    <col min="24" max="24" width="6.109375" style="30" customWidth="1"/>
    <col min="25" max="25" width="5.6640625" style="30" customWidth="1"/>
    <col min="26" max="26" width="6.44140625" style="30" bestFit="1" customWidth="1"/>
    <col min="27" max="27" width="5.6640625" style="30" customWidth="1"/>
    <col min="28" max="28" width="6.44140625" style="30" bestFit="1" customWidth="1"/>
    <col min="29" max="29" width="5.6640625" style="30" customWidth="1"/>
    <col min="30" max="30" width="6.44140625" style="30" bestFit="1" customWidth="1"/>
    <col min="31" max="31" width="5.6640625" style="30" customWidth="1"/>
    <col min="32" max="32" width="7.44140625" style="30" bestFit="1" customWidth="1"/>
    <col min="33" max="33" width="5.6640625" style="30" customWidth="1"/>
    <col min="34" max="34" width="7.44140625" style="30" bestFit="1" customWidth="1"/>
    <col min="35" max="35" width="5.6640625" style="30" customWidth="1"/>
    <col min="36" max="36" width="7.44140625" style="36" bestFit="1" customWidth="1"/>
    <col min="37" max="38" width="11.5546875" style="30"/>
    <col min="39" max="55" width="0" style="30" hidden="1" customWidth="1"/>
    <col min="56" max="251" width="11.5546875" style="30"/>
    <col min="252" max="252" width="6.44140625" style="30" customWidth="1"/>
    <col min="253" max="253" width="51.5546875" style="30" customWidth="1"/>
    <col min="254" max="254" width="5.6640625" style="30" customWidth="1"/>
    <col min="255" max="255" width="6.44140625" style="30" bestFit="1" customWidth="1"/>
    <col min="256" max="276" width="5.6640625" style="30" customWidth="1"/>
    <col min="277" max="277" width="6.44140625" style="30" bestFit="1" customWidth="1"/>
    <col min="278" max="278" width="5.6640625" style="30" customWidth="1"/>
    <col min="279" max="279" width="6.44140625" style="30" bestFit="1" customWidth="1"/>
    <col min="280" max="280" width="5.6640625" style="30" customWidth="1"/>
    <col min="281" max="281" width="6.44140625" style="30" bestFit="1" customWidth="1"/>
    <col min="282" max="282" width="5.6640625" style="30" customWidth="1"/>
    <col min="283" max="283" width="6.44140625" style="30" bestFit="1" customWidth="1"/>
    <col min="284" max="284" width="5.6640625" style="30" customWidth="1"/>
    <col min="285" max="285" width="6.44140625" style="30" bestFit="1" customWidth="1"/>
    <col min="286" max="286" width="5.6640625" style="30" customWidth="1"/>
    <col min="287" max="287" width="7.44140625" style="30" bestFit="1" customWidth="1"/>
    <col min="288" max="507" width="11.5546875" style="30"/>
    <col min="508" max="508" width="6.44140625" style="30" customWidth="1"/>
    <col min="509" max="509" width="51.5546875" style="30" customWidth="1"/>
    <col min="510" max="510" width="5.6640625" style="30" customWidth="1"/>
    <col min="511" max="511" width="6.44140625" style="30" bestFit="1" customWidth="1"/>
    <col min="512" max="532" width="5.6640625" style="30" customWidth="1"/>
    <col min="533" max="533" width="6.44140625" style="30" bestFit="1" customWidth="1"/>
    <col min="534" max="534" width="5.6640625" style="30" customWidth="1"/>
    <col min="535" max="535" width="6.44140625" style="30" bestFit="1" customWidth="1"/>
    <col min="536" max="536" width="5.6640625" style="30" customWidth="1"/>
    <col min="537" max="537" width="6.44140625" style="30" bestFit="1" customWidth="1"/>
    <col min="538" max="538" width="5.6640625" style="30" customWidth="1"/>
    <col min="539" max="539" width="6.44140625" style="30" bestFit="1" customWidth="1"/>
    <col min="540" max="540" width="5.6640625" style="30" customWidth="1"/>
    <col min="541" max="541" width="6.44140625" style="30" bestFit="1" customWidth="1"/>
    <col min="542" max="542" width="5.6640625" style="30" customWidth="1"/>
    <col min="543" max="543" width="7.44140625" style="30" bestFit="1" customWidth="1"/>
    <col min="544" max="763" width="11.5546875" style="30"/>
    <col min="764" max="764" width="6.44140625" style="30" customWidth="1"/>
    <col min="765" max="765" width="51.5546875" style="30" customWidth="1"/>
    <col min="766" max="766" width="5.6640625" style="30" customWidth="1"/>
    <col min="767" max="767" width="6.44140625" style="30" bestFit="1" customWidth="1"/>
    <col min="768" max="788" width="5.6640625" style="30" customWidth="1"/>
    <col min="789" max="789" width="6.44140625" style="30" bestFit="1" customWidth="1"/>
    <col min="790" max="790" width="5.6640625" style="30" customWidth="1"/>
    <col min="791" max="791" width="6.44140625" style="30" bestFit="1" customWidth="1"/>
    <col min="792" max="792" width="5.6640625" style="30" customWidth="1"/>
    <col min="793" max="793" width="6.44140625" style="30" bestFit="1" customWidth="1"/>
    <col min="794" max="794" width="5.6640625" style="30" customWidth="1"/>
    <col min="795" max="795" width="6.44140625" style="30" bestFit="1" customWidth="1"/>
    <col min="796" max="796" width="5.6640625" style="30" customWidth="1"/>
    <col min="797" max="797" width="6.44140625" style="30" bestFit="1" customWidth="1"/>
    <col min="798" max="798" width="5.6640625" style="30" customWidth="1"/>
    <col min="799" max="799" width="7.44140625" style="30" bestFit="1" customWidth="1"/>
    <col min="800" max="1019" width="11.5546875" style="30"/>
    <col min="1020" max="1020" width="6.44140625" style="30" customWidth="1"/>
    <col min="1021" max="1021" width="51.5546875" style="30" customWidth="1"/>
    <col min="1022" max="1022" width="5.6640625" style="30" customWidth="1"/>
    <col min="1023" max="1023" width="6.44140625" style="30" bestFit="1" customWidth="1"/>
    <col min="1024" max="1044" width="5.6640625" style="30" customWidth="1"/>
    <col min="1045" max="1045" width="6.44140625" style="30" bestFit="1" customWidth="1"/>
    <col min="1046" max="1046" width="5.6640625" style="30" customWidth="1"/>
    <col min="1047" max="1047" width="6.44140625" style="30" bestFit="1" customWidth="1"/>
    <col min="1048" max="1048" width="5.6640625" style="30" customWidth="1"/>
    <col min="1049" max="1049" width="6.44140625" style="30" bestFit="1" customWidth="1"/>
    <col min="1050" max="1050" width="5.6640625" style="30" customWidth="1"/>
    <col min="1051" max="1051" width="6.44140625" style="30" bestFit="1" customWidth="1"/>
    <col min="1052" max="1052" width="5.6640625" style="30" customWidth="1"/>
    <col min="1053" max="1053" width="6.44140625" style="30" bestFit="1" customWidth="1"/>
    <col min="1054" max="1054" width="5.6640625" style="30" customWidth="1"/>
    <col min="1055" max="1055" width="7.44140625" style="30" bestFit="1" customWidth="1"/>
    <col min="1056" max="1275" width="11.5546875" style="30"/>
    <col min="1276" max="1276" width="6.44140625" style="30" customWidth="1"/>
    <col min="1277" max="1277" width="51.5546875" style="30" customWidth="1"/>
    <col min="1278" max="1278" width="5.6640625" style="30" customWidth="1"/>
    <col min="1279" max="1279" width="6.44140625" style="30" bestFit="1" customWidth="1"/>
    <col min="1280" max="1300" width="5.6640625" style="30" customWidth="1"/>
    <col min="1301" max="1301" width="6.44140625" style="30" bestFit="1" customWidth="1"/>
    <col min="1302" max="1302" width="5.6640625" style="30" customWidth="1"/>
    <col min="1303" max="1303" width="6.44140625" style="30" bestFit="1" customWidth="1"/>
    <col min="1304" max="1304" width="5.6640625" style="30" customWidth="1"/>
    <col min="1305" max="1305" width="6.44140625" style="30" bestFit="1" customWidth="1"/>
    <col min="1306" max="1306" width="5.6640625" style="30" customWidth="1"/>
    <col min="1307" max="1307" width="6.44140625" style="30" bestFit="1" customWidth="1"/>
    <col min="1308" max="1308" width="5.6640625" style="30" customWidth="1"/>
    <col min="1309" max="1309" width="6.44140625" style="30" bestFit="1" customWidth="1"/>
    <col min="1310" max="1310" width="5.6640625" style="30" customWidth="1"/>
    <col min="1311" max="1311" width="7.44140625" style="30" bestFit="1" customWidth="1"/>
    <col min="1312" max="1531" width="11.5546875" style="30"/>
    <col min="1532" max="1532" width="6.44140625" style="30" customWidth="1"/>
    <col min="1533" max="1533" width="51.5546875" style="30" customWidth="1"/>
    <col min="1534" max="1534" width="5.6640625" style="30" customWidth="1"/>
    <col min="1535" max="1535" width="6.44140625" style="30" bestFit="1" customWidth="1"/>
    <col min="1536" max="1556" width="5.6640625" style="30" customWidth="1"/>
    <col min="1557" max="1557" width="6.44140625" style="30" bestFit="1" customWidth="1"/>
    <col min="1558" max="1558" width="5.6640625" style="30" customWidth="1"/>
    <col min="1559" max="1559" width="6.44140625" style="30" bestFit="1" customWidth="1"/>
    <col min="1560" max="1560" width="5.6640625" style="30" customWidth="1"/>
    <col min="1561" max="1561" width="6.44140625" style="30" bestFit="1" customWidth="1"/>
    <col min="1562" max="1562" width="5.6640625" style="30" customWidth="1"/>
    <col min="1563" max="1563" width="6.44140625" style="30" bestFit="1" customWidth="1"/>
    <col min="1564" max="1564" width="5.6640625" style="30" customWidth="1"/>
    <col min="1565" max="1565" width="6.44140625" style="30" bestFit="1" customWidth="1"/>
    <col min="1566" max="1566" width="5.6640625" style="30" customWidth="1"/>
    <col min="1567" max="1567" width="7.44140625" style="30" bestFit="1" customWidth="1"/>
    <col min="1568" max="1787" width="11.5546875" style="30"/>
    <col min="1788" max="1788" width="6.44140625" style="30" customWidth="1"/>
    <col min="1789" max="1789" width="51.5546875" style="30" customWidth="1"/>
    <col min="1790" max="1790" width="5.6640625" style="30" customWidth="1"/>
    <col min="1791" max="1791" width="6.44140625" style="30" bestFit="1" customWidth="1"/>
    <col min="1792" max="1812" width="5.6640625" style="30" customWidth="1"/>
    <col min="1813" max="1813" width="6.44140625" style="30" bestFit="1" customWidth="1"/>
    <col min="1814" max="1814" width="5.6640625" style="30" customWidth="1"/>
    <col min="1815" max="1815" width="6.44140625" style="30" bestFit="1" customWidth="1"/>
    <col min="1816" max="1816" width="5.6640625" style="30" customWidth="1"/>
    <col min="1817" max="1817" width="6.44140625" style="30" bestFit="1" customWidth="1"/>
    <col min="1818" max="1818" width="5.6640625" style="30" customWidth="1"/>
    <col min="1819" max="1819" width="6.44140625" style="30" bestFit="1" customWidth="1"/>
    <col min="1820" max="1820" width="5.6640625" style="30" customWidth="1"/>
    <col min="1821" max="1821" width="6.44140625" style="30" bestFit="1" customWidth="1"/>
    <col min="1822" max="1822" width="5.6640625" style="30" customWidth="1"/>
    <col min="1823" max="1823" width="7.44140625" style="30" bestFit="1" customWidth="1"/>
    <col min="1824" max="2043" width="11.5546875" style="30"/>
    <col min="2044" max="2044" width="6.44140625" style="30" customWidth="1"/>
    <col min="2045" max="2045" width="51.5546875" style="30" customWidth="1"/>
    <col min="2046" max="2046" width="5.6640625" style="30" customWidth="1"/>
    <col min="2047" max="2047" width="6.44140625" style="30" bestFit="1" customWidth="1"/>
    <col min="2048" max="2068" width="5.6640625" style="30" customWidth="1"/>
    <col min="2069" max="2069" width="6.44140625" style="30" bestFit="1" customWidth="1"/>
    <col min="2070" max="2070" width="5.6640625" style="30" customWidth="1"/>
    <col min="2071" max="2071" width="6.44140625" style="30" bestFit="1" customWidth="1"/>
    <col min="2072" max="2072" width="5.6640625" style="30" customWidth="1"/>
    <col min="2073" max="2073" width="6.44140625" style="30" bestFit="1" customWidth="1"/>
    <col min="2074" max="2074" width="5.6640625" style="30" customWidth="1"/>
    <col min="2075" max="2075" width="6.44140625" style="30" bestFit="1" customWidth="1"/>
    <col min="2076" max="2076" width="5.6640625" style="30" customWidth="1"/>
    <col min="2077" max="2077" width="6.44140625" style="30" bestFit="1" customWidth="1"/>
    <col min="2078" max="2078" width="5.6640625" style="30" customWidth="1"/>
    <col min="2079" max="2079" width="7.44140625" style="30" bestFit="1" customWidth="1"/>
    <col min="2080" max="2299" width="11.5546875" style="30"/>
    <col min="2300" max="2300" width="6.44140625" style="30" customWidth="1"/>
    <col min="2301" max="2301" width="51.5546875" style="30" customWidth="1"/>
    <col min="2302" max="2302" width="5.6640625" style="30" customWidth="1"/>
    <col min="2303" max="2303" width="6.44140625" style="30" bestFit="1" customWidth="1"/>
    <col min="2304" max="2324" width="5.6640625" style="30" customWidth="1"/>
    <col min="2325" max="2325" width="6.44140625" style="30" bestFit="1" customWidth="1"/>
    <col min="2326" max="2326" width="5.6640625" style="30" customWidth="1"/>
    <col min="2327" max="2327" width="6.44140625" style="30" bestFit="1" customWidth="1"/>
    <col min="2328" max="2328" width="5.6640625" style="30" customWidth="1"/>
    <col min="2329" max="2329" width="6.44140625" style="30" bestFit="1" customWidth="1"/>
    <col min="2330" max="2330" width="5.6640625" style="30" customWidth="1"/>
    <col min="2331" max="2331" width="6.44140625" style="30" bestFit="1" customWidth="1"/>
    <col min="2332" max="2332" width="5.6640625" style="30" customWidth="1"/>
    <col min="2333" max="2333" width="6.44140625" style="30" bestFit="1" customWidth="1"/>
    <col min="2334" max="2334" width="5.6640625" style="30" customWidth="1"/>
    <col min="2335" max="2335" width="7.44140625" style="30" bestFit="1" customWidth="1"/>
    <col min="2336" max="2555" width="11.5546875" style="30"/>
    <col min="2556" max="2556" width="6.44140625" style="30" customWidth="1"/>
    <col min="2557" max="2557" width="51.5546875" style="30" customWidth="1"/>
    <col min="2558" max="2558" width="5.6640625" style="30" customWidth="1"/>
    <col min="2559" max="2559" width="6.44140625" style="30" bestFit="1" customWidth="1"/>
    <col min="2560" max="2580" width="5.6640625" style="30" customWidth="1"/>
    <col min="2581" max="2581" width="6.44140625" style="30" bestFit="1" customWidth="1"/>
    <col min="2582" max="2582" width="5.6640625" style="30" customWidth="1"/>
    <col min="2583" max="2583" width="6.44140625" style="30" bestFit="1" customWidth="1"/>
    <col min="2584" max="2584" width="5.6640625" style="30" customWidth="1"/>
    <col min="2585" max="2585" width="6.44140625" style="30" bestFit="1" customWidth="1"/>
    <col min="2586" max="2586" width="5.6640625" style="30" customWidth="1"/>
    <col min="2587" max="2587" width="6.44140625" style="30" bestFit="1" customWidth="1"/>
    <col min="2588" max="2588" width="5.6640625" style="30" customWidth="1"/>
    <col min="2589" max="2589" width="6.44140625" style="30" bestFit="1" customWidth="1"/>
    <col min="2590" max="2590" width="5.6640625" style="30" customWidth="1"/>
    <col min="2591" max="2591" width="7.44140625" style="30" bestFit="1" customWidth="1"/>
    <col min="2592" max="2811" width="11.5546875" style="30"/>
    <col min="2812" max="2812" width="6.44140625" style="30" customWidth="1"/>
    <col min="2813" max="2813" width="51.5546875" style="30" customWidth="1"/>
    <col min="2814" max="2814" width="5.6640625" style="30" customWidth="1"/>
    <col min="2815" max="2815" width="6.44140625" style="30" bestFit="1" customWidth="1"/>
    <col min="2816" max="2836" width="5.6640625" style="30" customWidth="1"/>
    <col min="2837" max="2837" width="6.44140625" style="30" bestFit="1" customWidth="1"/>
    <col min="2838" max="2838" width="5.6640625" style="30" customWidth="1"/>
    <col min="2839" max="2839" width="6.44140625" style="30" bestFit="1" customWidth="1"/>
    <col min="2840" max="2840" width="5.6640625" style="30" customWidth="1"/>
    <col min="2841" max="2841" width="6.44140625" style="30" bestFit="1" customWidth="1"/>
    <col min="2842" max="2842" width="5.6640625" style="30" customWidth="1"/>
    <col min="2843" max="2843" width="6.44140625" style="30" bestFit="1" customWidth="1"/>
    <col min="2844" max="2844" width="5.6640625" style="30" customWidth="1"/>
    <col min="2845" max="2845" width="6.44140625" style="30" bestFit="1" customWidth="1"/>
    <col min="2846" max="2846" width="5.6640625" style="30" customWidth="1"/>
    <col min="2847" max="2847" width="7.44140625" style="30" bestFit="1" customWidth="1"/>
    <col min="2848" max="3067" width="11.5546875" style="30"/>
    <col min="3068" max="3068" width="6.44140625" style="30" customWidth="1"/>
    <col min="3069" max="3069" width="51.5546875" style="30" customWidth="1"/>
    <col min="3070" max="3070" width="5.6640625" style="30" customWidth="1"/>
    <col min="3071" max="3071" width="6.44140625" style="30" bestFit="1" customWidth="1"/>
    <col min="3072" max="3092" width="5.6640625" style="30" customWidth="1"/>
    <col min="3093" max="3093" width="6.44140625" style="30" bestFit="1" customWidth="1"/>
    <col min="3094" max="3094" width="5.6640625" style="30" customWidth="1"/>
    <col min="3095" max="3095" width="6.44140625" style="30" bestFit="1" customWidth="1"/>
    <col min="3096" max="3096" width="5.6640625" style="30" customWidth="1"/>
    <col min="3097" max="3097" width="6.44140625" style="30" bestFit="1" customWidth="1"/>
    <col min="3098" max="3098" width="5.6640625" style="30" customWidth="1"/>
    <col min="3099" max="3099" width="6.44140625" style="30" bestFit="1" customWidth="1"/>
    <col min="3100" max="3100" width="5.6640625" style="30" customWidth="1"/>
    <col min="3101" max="3101" width="6.44140625" style="30" bestFit="1" customWidth="1"/>
    <col min="3102" max="3102" width="5.6640625" style="30" customWidth="1"/>
    <col min="3103" max="3103" width="7.44140625" style="30" bestFit="1" customWidth="1"/>
    <col min="3104" max="3323" width="11.5546875" style="30"/>
    <col min="3324" max="3324" width="6.44140625" style="30" customWidth="1"/>
    <col min="3325" max="3325" width="51.5546875" style="30" customWidth="1"/>
    <col min="3326" max="3326" width="5.6640625" style="30" customWidth="1"/>
    <col min="3327" max="3327" width="6.44140625" style="30" bestFit="1" customWidth="1"/>
    <col min="3328" max="3348" width="5.6640625" style="30" customWidth="1"/>
    <col min="3349" max="3349" width="6.44140625" style="30" bestFit="1" customWidth="1"/>
    <col min="3350" max="3350" width="5.6640625" style="30" customWidth="1"/>
    <col min="3351" max="3351" width="6.44140625" style="30" bestFit="1" customWidth="1"/>
    <col min="3352" max="3352" width="5.6640625" style="30" customWidth="1"/>
    <col min="3353" max="3353" width="6.44140625" style="30" bestFit="1" customWidth="1"/>
    <col min="3354" max="3354" width="5.6640625" style="30" customWidth="1"/>
    <col min="3355" max="3355" width="6.44140625" style="30" bestFit="1" customWidth="1"/>
    <col min="3356" max="3356" width="5.6640625" style="30" customWidth="1"/>
    <col min="3357" max="3357" width="6.44140625" style="30" bestFit="1" customWidth="1"/>
    <col min="3358" max="3358" width="5.6640625" style="30" customWidth="1"/>
    <col min="3359" max="3359" width="7.44140625" style="30" bestFit="1" customWidth="1"/>
    <col min="3360" max="3579" width="11.5546875" style="30"/>
    <col min="3580" max="3580" width="6.44140625" style="30" customWidth="1"/>
    <col min="3581" max="3581" width="51.5546875" style="30" customWidth="1"/>
    <col min="3582" max="3582" width="5.6640625" style="30" customWidth="1"/>
    <col min="3583" max="3583" width="6.44140625" style="30" bestFit="1" customWidth="1"/>
    <col min="3584" max="3604" width="5.6640625" style="30" customWidth="1"/>
    <col min="3605" max="3605" width="6.44140625" style="30" bestFit="1" customWidth="1"/>
    <col min="3606" max="3606" width="5.6640625" style="30" customWidth="1"/>
    <col min="3607" max="3607" width="6.44140625" style="30" bestFit="1" customWidth="1"/>
    <col min="3608" max="3608" width="5.6640625" style="30" customWidth="1"/>
    <col min="3609" max="3609" width="6.44140625" style="30" bestFit="1" customWidth="1"/>
    <col min="3610" max="3610" width="5.6640625" style="30" customWidth="1"/>
    <col min="3611" max="3611" width="6.44140625" style="30" bestFit="1" customWidth="1"/>
    <col min="3612" max="3612" width="5.6640625" style="30" customWidth="1"/>
    <col min="3613" max="3613" width="6.44140625" style="30" bestFit="1" customWidth="1"/>
    <col min="3614" max="3614" width="5.6640625" style="30" customWidth="1"/>
    <col min="3615" max="3615" width="7.44140625" style="30" bestFit="1" customWidth="1"/>
    <col min="3616" max="3835" width="11.5546875" style="30"/>
    <col min="3836" max="3836" width="6.44140625" style="30" customWidth="1"/>
    <col min="3837" max="3837" width="51.5546875" style="30" customWidth="1"/>
    <col min="3838" max="3838" width="5.6640625" style="30" customWidth="1"/>
    <col min="3839" max="3839" width="6.44140625" style="30" bestFit="1" customWidth="1"/>
    <col min="3840" max="3860" width="5.6640625" style="30" customWidth="1"/>
    <col min="3861" max="3861" width="6.44140625" style="30" bestFit="1" customWidth="1"/>
    <col min="3862" max="3862" width="5.6640625" style="30" customWidth="1"/>
    <col min="3863" max="3863" width="6.44140625" style="30" bestFit="1" customWidth="1"/>
    <col min="3864" max="3864" width="5.6640625" style="30" customWidth="1"/>
    <col min="3865" max="3865" width="6.44140625" style="30" bestFit="1" customWidth="1"/>
    <col min="3866" max="3866" width="5.6640625" style="30" customWidth="1"/>
    <col min="3867" max="3867" width="6.44140625" style="30" bestFit="1" customWidth="1"/>
    <col min="3868" max="3868" width="5.6640625" style="30" customWidth="1"/>
    <col min="3869" max="3869" width="6.44140625" style="30" bestFit="1" customWidth="1"/>
    <col min="3870" max="3870" width="5.6640625" style="30" customWidth="1"/>
    <col min="3871" max="3871" width="7.44140625" style="30" bestFit="1" customWidth="1"/>
    <col min="3872" max="4091" width="11.5546875" style="30"/>
    <col min="4092" max="4092" width="6.44140625" style="30" customWidth="1"/>
    <col min="4093" max="4093" width="51.5546875" style="30" customWidth="1"/>
    <col min="4094" max="4094" width="5.6640625" style="30" customWidth="1"/>
    <col min="4095" max="4095" width="6.44140625" style="30" bestFit="1" customWidth="1"/>
    <col min="4096" max="4116" width="5.6640625" style="30" customWidth="1"/>
    <col min="4117" max="4117" width="6.44140625" style="30" bestFit="1" customWidth="1"/>
    <col min="4118" max="4118" width="5.6640625" style="30" customWidth="1"/>
    <col min="4119" max="4119" width="6.44140625" style="30" bestFit="1" customWidth="1"/>
    <col min="4120" max="4120" width="5.6640625" style="30" customWidth="1"/>
    <col min="4121" max="4121" width="6.44140625" style="30" bestFit="1" customWidth="1"/>
    <col min="4122" max="4122" width="5.6640625" style="30" customWidth="1"/>
    <col min="4123" max="4123" width="6.44140625" style="30" bestFit="1" customWidth="1"/>
    <col min="4124" max="4124" width="5.6640625" style="30" customWidth="1"/>
    <col min="4125" max="4125" width="6.44140625" style="30" bestFit="1" customWidth="1"/>
    <col min="4126" max="4126" width="5.6640625" style="30" customWidth="1"/>
    <col min="4127" max="4127" width="7.44140625" style="30" bestFit="1" customWidth="1"/>
    <col min="4128" max="4347" width="11.5546875" style="30"/>
    <col min="4348" max="4348" width="6.44140625" style="30" customWidth="1"/>
    <col min="4349" max="4349" width="51.5546875" style="30" customWidth="1"/>
    <col min="4350" max="4350" width="5.6640625" style="30" customWidth="1"/>
    <col min="4351" max="4351" width="6.44140625" style="30" bestFit="1" customWidth="1"/>
    <col min="4352" max="4372" width="5.6640625" style="30" customWidth="1"/>
    <col min="4373" max="4373" width="6.44140625" style="30" bestFit="1" customWidth="1"/>
    <col min="4374" max="4374" width="5.6640625" style="30" customWidth="1"/>
    <col min="4375" max="4375" width="6.44140625" style="30" bestFit="1" customWidth="1"/>
    <col min="4376" max="4376" width="5.6640625" style="30" customWidth="1"/>
    <col min="4377" max="4377" width="6.44140625" style="30" bestFit="1" customWidth="1"/>
    <col min="4378" max="4378" width="5.6640625" style="30" customWidth="1"/>
    <col min="4379" max="4379" width="6.44140625" style="30" bestFit="1" customWidth="1"/>
    <col min="4380" max="4380" width="5.6640625" style="30" customWidth="1"/>
    <col min="4381" max="4381" width="6.44140625" style="30" bestFit="1" customWidth="1"/>
    <col min="4382" max="4382" width="5.6640625" style="30" customWidth="1"/>
    <col min="4383" max="4383" width="7.44140625" style="30" bestFit="1" customWidth="1"/>
    <col min="4384" max="4603" width="11.5546875" style="30"/>
    <col min="4604" max="4604" width="6.44140625" style="30" customWidth="1"/>
    <col min="4605" max="4605" width="51.5546875" style="30" customWidth="1"/>
    <col min="4606" max="4606" width="5.6640625" style="30" customWidth="1"/>
    <col min="4607" max="4607" width="6.44140625" style="30" bestFit="1" customWidth="1"/>
    <col min="4608" max="4628" width="5.6640625" style="30" customWidth="1"/>
    <col min="4629" max="4629" width="6.44140625" style="30" bestFit="1" customWidth="1"/>
    <col min="4630" max="4630" width="5.6640625" style="30" customWidth="1"/>
    <col min="4631" max="4631" width="6.44140625" style="30" bestFit="1" customWidth="1"/>
    <col min="4632" max="4632" width="5.6640625" style="30" customWidth="1"/>
    <col min="4633" max="4633" width="6.44140625" style="30" bestFit="1" customWidth="1"/>
    <col min="4634" max="4634" width="5.6640625" style="30" customWidth="1"/>
    <col min="4635" max="4635" width="6.44140625" style="30" bestFit="1" customWidth="1"/>
    <col min="4636" max="4636" width="5.6640625" style="30" customWidth="1"/>
    <col min="4637" max="4637" width="6.44140625" style="30" bestFit="1" customWidth="1"/>
    <col min="4638" max="4638" width="5.6640625" style="30" customWidth="1"/>
    <col min="4639" max="4639" width="7.44140625" style="30" bestFit="1" customWidth="1"/>
    <col min="4640" max="4859" width="11.5546875" style="30"/>
    <col min="4860" max="4860" width="6.44140625" style="30" customWidth="1"/>
    <col min="4861" max="4861" width="51.5546875" style="30" customWidth="1"/>
    <col min="4862" max="4862" width="5.6640625" style="30" customWidth="1"/>
    <col min="4863" max="4863" width="6.44140625" style="30" bestFit="1" customWidth="1"/>
    <col min="4864" max="4884" width="5.6640625" style="30" customWidth="1"/>
    <col min="4885" max="4885" width="6.44140625" style="30" bestFit="1" customWidth="1"/>
    <col min="4886" max="4886" width="5.6640625" style="30" customWidth="1"/>
    <col min="4887" max="4887" width="6.44140625" style="30" bestFit="1" customWidth="1"/>
    <col min="4888" max="4888" width="5.6640625" style="30" customWidth="1"/>
    <col min="4889" max="4889" width="6.44140625" style="30" bestFit="1" customWidth="1"/>
    <col min="4890" max="4890" width="5.6640625" style="30" customWidth="1"/>
    <col min="4891" max="4891" width="6.44140625" style="30" bestFit="1" customWidth="1"/>
    <col min="4892" max="4892" width="5.6640625" style="30" customWidth="1"/>
    <col min="4893" max="4893" width="6.44140625" style="30" bestFit="1" customWidth="1"/>
    <col min="4894" max="4894" width="5.6640625" style="30" customWidth="1"/>
    <col min="4895" max="4895" width="7.44140625" style="30" bestFit="1" customWidth="1"/>
    <col min="4896" max="5115" width="11.5546875" style="30"/>
    <col min="5116" max="5116" width="6.44140625" style="30" customWidth="1"/>
    <col min="5117" max="5117" width="51.5546875" style="30" customWidth="1"/>
    <col min="5118" max="5118" width="5.6640625" style="30" customWidth="1"/>
    <col min="5119" max="5119" width="6.44140625" style="30" bestFit="1" customWidth="1"/>
    <col min="5120" max="5140" width="5.6640625" style="30" customWidth="1"/>
    <col min="5141" max="5141" width="6.44140625" style="30" bestFit="1" customWidth="1"/>
    <col min="5142" max="5142" width="5.6640625" style="30" customWidth="1"/>
    <col min="5143" max="5143" width="6.44140625" style="30" bestFit="1" customWidth="1"/>
    <col min="5144" max="5144" width="5.6640625" style="30" customWidth="1"/>
    <col min="5145" max="5145" width="6.44140625" style="30" bestFit="1" customWidth="1"/>
    <col min="5146" max="5146" width="5.6640625" style="30" customWidth="1"/>
    <col min="5147" max="5147" width="6.44140625" style="30" bestFit="1" customWidth="1"/>
    <col min="5148" max="5148" width="5.6640625" style="30" customWidth="1"/>
    <col min="5149" max="5149" width="6.44140625" style="30" bestFit="1" customWidth="1"/>
    <col min="5150" max="5150" width="5.6640625" style="30" customWidth="1"/>
    <col min="5151" max="5151" width="7.44140625" style="30" bestFit="1" customWidth="1"/>
    <col min="5152" max="5371" width="11.5546875" style="30"/>
    <col min="5372" max="5372" width="6.44140625" style="30" customWidth="1"/>
    <col min="5373" max="5373" width="51.5546875" style="30" customWidth="1"/>
    <col min="5374" max="5374" width="5.6640625" style="30" customWidth="1"/>
    <col min="5375" max="5375" width="6.44140625" style="30" bestFit="1" customWidth="1"/>
    <col min="5376" max="5396" width="5.6640625" style="30" customWidth="1"/>
    <col min="5397" max="5397" width="6.44140625" style="30" bestFit="1" customWidth="1"/>
    <col min="5398" max="5398" width="5.6640625" style="30" customWidth="1"/>
    <col min="5399" max="5399" width="6.44140625" style="30" bestFit="1" customWidth="1"/>
    <col min="5400" max="5400" width="5.6640625" style="30" customWidth="1"/>
    <col min="5401" max="5401" width="6.44140625" style="30" bestFit="1" customWidth="1"/>
    <col min="5402" max="5402" width="5.6640625" style="30" customWidth="1"/>
    <col min="5403" max="5403" width="6.44140625" style="30" bestFit="1" customWidth="1"/>
    <col min="5404" max="5404" width="5.6640625" style="30" customWidth="1"/>
    <col min="5405" max="5405" width="6.44140625" style="30" bestFit="1" customWidth="1"/>
    <col min="5406" max="5406" width="5.6640625" style="30" customWidth="1"/>
    <col min="5407" max="5407" width="7.44140625" style="30" bestFit="1" customWidth="1"/>
    <col min="5408" max="5627" width="11.5546875" style="30"/>
    <col min="5628" max="5628" width="6.44140625" style="30" customWidth="1"/>
    <col min="5629" max="5629" width="51.5546875" style="30" customWidth="1"/>
    <col min="5630" max="5630" width="5.6640625" style="30" customWidth="1"/>
    <col min="5631" max="5631" width="6.44140625" style="30" bestFit="1" customWidth="1"/>
    <col min="5632" max="5652" width="5.6640625" style="30" customWidth="1"/>
    <col min="5653" max="5653" width="6.44140625" style="30" bestFit="1" customWidth="1"/>
    <col min="5654" max="5654" width="5.6640625" style="30" customWidth="1"/>
    <col min="5655" max="5655" width="6.44140625" style="30" bestFit="1" customWidth="1"/>
    <col min="5656" max="5656" width="5.6640625" style="30" customWidth="1"/>
    <col min="5657" max="5657" width="6.44140625" style="30" bestFit="1" customWidth="1"/>
    <col min="5658" max="5658" width="5.6640625" style="30" customWidth="1"/>
    <col min="5659" max="5659" width="6.44140625" style="30" bestFit="1" customWidth="1"/>
    <col min="5660" max="5660" width="5.6640625" style="30" customWidth="1"/>
    <col min="5661" max="5661" width="6.44140625" style="30" bestFit="1" customWidth="1"/>
    <col min="5662" max="5662" width="5.6640625" style="30" customWidth="1"/>
    <col min="5663" max="5663" width="7.44140625" style="30" bestFit="1" customWidth="1"/>
    <col min="5664" max="5883" width="11.5546875" style="30"/>
    <col min="5884" max="5884" width="6.44140625" style="30" customWidth="1"/>
    <col min="5885" max="5885" width="51.5546875" style="30" customWidth="1"/>
    <col min="5886" max="5886" width="5.6640625" style="30" customWidth="1"/>
    <col min="5887" max="5887" width="6.44140625" style="30" bestFit="1" customWidth="1"/>
    <col min="5888" max="5908" width="5.6640625" style="30" customWidth="1"/>
    <col min="5909" max="5909" width="6.44140625" style="30" bestFit="1" customWidth="1"/>
    <col min="5910" max="5910" width="5.6640625" style="30" customWidth="1"/>
    <col min="5911" max="5911" width="6.44140625" style="30" bestFit="1" customWidth="1"/>
    <col min="5912" max="5912" width="5.6640625" style="30" customWidth="1"/>
    <col min="5913" max="5913" width="6.44140625" style="30" bestFit="1" customWidth="1"/>
    <col min="5914" max="5914" width="5.6640625" style="30" customWidth="1"/>
    <col min="5915" max="5915" width="6.44140625" style="30" bestFit="1" customWidth="1"/>
    <col min="5916" max="5916" width="5.6640625" style="30" customWidth="1"/>
    <col min="5917" max="5917" width="6.44140625" style="30" bestFit="1" customWidth="1"/>
    <col min="5918" max="5918" width="5.6640625" style="30" customWidth="1"/>
    <col min="5919" max="5919" width="7.44140625" style="30" bestFit="1" customWidth="1"/>
    <col min="5920" max="6139" width="11.5546875" style="30"/>
    <col min="6140" max="6140" width="6.44140625" style="30" customWidth="1"/>
    <col min="6141" max="6141" width="51.5546875" style="30" customWidth="1"/>
    <col min="6142" max="6142" width="5.6640625" style="30" customWidth="1"/>
    <col min="6143" max="6143" width="6.44140625" style="30" bestFit="1" customWidth="1"/>
    <col min="6144" max="6164" width="5.6640625" style="30" customWidth="1"/>
    <col min="6165" max="6165" width="6.44140625" style="30" bestFit="1" customWidth="1"/>
    <col min="6166" max="6166" width="5.6640625" style="30" customWidth="1"/>
    <col min="6167" max="6167" width="6.44140625" style="30" bestFit="1" customWidth="1"/>
    <col min="6168" max="6168" width="5.6640625" style="30" customWidth="1"/>
    <col min="6169" max="6169" width="6.44140625" style="30" bestFit="1" customWidth="1"/>
    <col min="6170" max="6170" width="5.6640625" style="30" customWidth="1"/>
    <col min="6171" max="6171" width="6.44140625" style="30" bestFit="1" customWidth="1"/>
    <col min="6172" max="6172" width="5.6640625" style="30" customWidth="1"/>
    <col min="6173" max="6173" width="6.44140625" style="30" bestFit="1" customWidth="1"/>
    <col min="6174" max="6174" width="5.6640625" style="30" customWidth="1"/>
    <col min="6175" max="6175" width="7.44140625" style="30" bestFit="1" customWidth="1"/>
    <col min="6176" max="6395" width="11.5546875" style="30"/>
    <col min="6396" max="6396" width="6.44140625" style="30" customWidth="1"/>
    <col min="6397" max="6397" width="51.5546875" style="30" customWidth="1"/>
    <col min="6398" max="6398" width="5.6640625" style="30" customWidth="1"/>
    <col min="6399" max="6399" width="6.44140625" style="30" bestFit="1" customWidth="1"/>
    <col min="6400" max="6420" width="5.6640625" style="30" customWidth="1"/>
    <col min="6421" max="6421" width="6.44140625" style="30" bestFit="1" customWidth="1"/>
    <col min="6422" max="6422" width="5.6640625" style="30" customWidth="1"/>
    <col min="6423" max="6423" width="6.44140625" style="30" bestFit="1" customWidth="1"/>
    <col min="6424" max="6424" width="5.6640625" style="30" customWidth="1"/>
    <col min="6425" max="6425" width="6.44140625" style="30" bestFit="1" customWidth="1"/>
    <col min="6426" max="6426" width="5.6640625" style="30" customWidth="1"/>
    <col min="6427" max="6427" width="6.44140625" style="30" bestFit="1" customWidth="1"/>
    <col min="6428" max="6428" width="5.6640625" style="30" customWidth="1"/>
    <col min="6429" max="6429" width="6.44140625" style="30" bestFit="1" customWidth="1"/>
    <col min="6430" max="6430" width="5.6640625" style="30" customWidth="1"/>
    <col min="6431" max="6431" width="7.44140625" style="30" bestFit="1" customWidth="1"/>
    <col min="6432" max="6651" width="11.5546875" style="30"/>
    <col min="6652" max="6652" width="6.44140625" style="30" customWidth="1"/>
    <col min="6653" max="6653" width="51.5546875" style="30" customWidth="1"/>
    <col min="6654" max="6654" width="5.6640625" style="30" customWidth="1"/>
    <col min="6655" max="6655" width="6.44140625" style="30" bestFit="1" customWidth="1"/>
    <col min="6656" max="6676" width="5.6640625" style="30" customWidth="1"/>
    <col min="6677" max="6677" width="6.44140625" style="30" bestFit="1" customWidth="1"/>
    <col min="6678" max="6678" width="5.6640625" style="30" customWidth="1"/>
    <col min="6679" max="6679" width="6.44140625" style="30" bestFit="1" customWidth="1"/>
    <col min="6680" max="6680" width="5.6640625" style="30" customWidth="1"/>
    <col min="6681" max="6681" width="6.44140625" style="30" bestFit="1" customWidth="1"/>
    <col min="6682" max="6682" width="5.6640625" style="30" customWidth="1"/>
    <col min="6683" max="6683" width="6.44140625" style="30" bestFit="1" customWidth="1"/>
    <col min="6684" max="6684" width="5.6640625" style="30" customWidth="1"/>
    <col min="6685" max="6685" width="6.44140625" style="30" bestFit="1" customWidth="1"/>
    <col min="6686" max="6686" width="5.6640625" style="30" customWidth="1"/>
    <col min="6687" max="6687" width="7.44140625" style="30" bestFit="1" customWidth="1"/>
    <col min="6688" max="6907" width="11.5546875" style="30"/>
    <col min="6908" max="6908" width="6.44140625" style="30" customWidth="1"/>
    <col min="6909" max="6909" width="51.5546875" style="30" customWidth="1"/>
    <col min="6910" max="6910" width="5.6640625" style="30" customWidth="1"/>
    <col min="6911" max="6911" width="6.44140625" style="30" bestFit="1" customWidth="1"/>
    <col min="6912" max="6932" width="5.6640625" style="30" customWidth="1"/>
    <col min="6933" max="6933" width="6.44140625" style="30" bestFit="1" customWidth="1"/>
    <col min="6934" max="6934" width="5.6640625" style="30" customWidth="1"/>
    <col min="6935" max="6935" width="6.44140625" style="30" bestFit="1" customWidth="1"/>
    <col min="6936" max="6936" width="5.6640625" style="30" customWidth="1"/>
    <col min="6937" max="6937" width="6.44140625" style="30" bestFit="1" customWidth="1"/>
    <col min="6938" max="6938" width="5.6640625" style="30" customWidth="1"/>
    <col min="6939" max="6939" width="6.44140625" style="30" bestFit="1" customWidth="1"/>
    <col min="6940" max="6940" width="5.6640625" style="30" customWidth="1"/>
    <col min="6941" max="6941" width="6.44140625" style="30" bestFit="1" customWidth="1"/>
    <col min="6942" max="6942" width="5.6640625" style="30" customWidth="1"/>
    <col min="6943" max="6943" width="7.44140625" style="30" bestFit="1" customWidth="1"/>
    <col min="6944" max="7163" width="11.5546875" style="30"/>
    <col min="7164" max="7164" width="6.44140625" style="30" customWidth="1"/>
    <col min="7165" max="7165" width="51.5546875" style="30" customWidth="1"/>
    <col min="7166" max="7166" width="5.6640625" style="30" customWidth="1"/>
    <col min="7167" max="7167" width="6.44140625" style="30" bestFit="1" customWidth="1"/>
    <col min="7168" max="7188" width="5.6640625" style="30" customWidth="1"/>
    <col min="7189" max="7189" width="6.44140625" style="30" bestFit="1" customWidth="1"/>
    <col min="7190" max="7190" width="5.6640625" style="30" customWidth="1"/>
    <col min="7191" max="7191" width="6.44140625" style="30" bestFit="1" customWidth="1"/>
    <col min="7192" max="7192" width="5.6640625" style="30" customWidth="1"/>
    <col min="7193" max="7193" width="6.44140625" style="30" bestFit="1" customWidth="1"/>
    <col min="7194" max="7194" width="5.6640625" style="30" customWidth="1"/>
    <col min="7195" max="7195" width="6.44140625" style="30" bestFit="1" customWidth="1"/>
    <col min="7196" max="7196" width="5.6640625" style="30" customWidth="1"/>
    <col min="7197" max="7197" width="6.44140625" style="30" bestFit="1" customWidth="1"/>
    <col min="7198" max="7198" width="5.6640625" style="30" customWidth="1"/>
    <col min="7199" max="7199" width="7.44140625" style="30" bestFit="1" customWidth="1"/>
    <col min="7200" max="7419" width="11.5546875" style="30"/>
    <col min="7420" max="7420" width="6.44140625" style="30" customWidth="1"/>
    <col min="7421" max="7421" width="51.5546875" style="30" customWidth="1"/>
    <col min="7422" max="7422" width="5.6640625" style="30" customWidth="1"/>
    <col min="7423" max="7423" width="6.44140625" style="30" bestFit="1" customWidth="1"/>
    <col min="7424" max="7444" width="5.6640625" style="30" customWidth="1"/>
    <col min="7445" max="7445" width="6.44140625" style="30" bestFit="1" customWidth="1"/>
    <col min="7446" max="7446" width="5.6640625" style="30" customWidth="1"/>
    <col min="7447" max="7447" width="6.44140625" style="30" bestFit="1" customWidth="1"/>
    <col min="7448" max="7448" width="5.6640625" style="30" customWidth="1"/>
    <col min="7449" max="7449" width="6.44140625" style="30" bestFit="1" customWidth="1"/>
    <col min="7450" max="7450" width="5.6640625" style="30" customWidth="1"/>
    <col min="7451" max="7451" width="6.44140625" style="30" bestFit="1" customWidth="1"/>
    <col min="7452" max="7452" width="5.6640625" style="30" customWidth="1"/>
    <col min="7453" max="7453" width="6.44140625" style="30" bestFit="1" customWidth="1"/>
    <col min="7454" max="7454" width="5.6640625" style="30" customWidth="1"/>
    <col min="7455" max="7455" width="7.44140625" style="30" bestFit="1" customWidth="1"/>
    <col min="7456" max="7675" width="11.5546875" style="30"/>
    <col min="7676" max="7676" width="6.44140625" style="30" customWidth="1"/>
    <col min="7677" max="7677" width="51.5546875" style="30" customWidth="1"/>
    <col min="7678" max="7678" width="5.6640625" style="30" customWidth="1"/>
    <col min="7679" max="7679" width="6.44140625" style="30" bestFit="1" customWidth="1"/>
    <col min="7680" max="7700" width="5.6640625" style="30" customWidth="1"/>
    <col min="7701" max="7701" width="6.44140625" style="30" bestFit="1" customWidth="1"/>
    <col min="7702" max="7702" width="5.6640625" style="30" customWidth="1"/>
    <col min="7703" max="7703" width="6.44140625" style="30" bestFit="1" customWidth="1"/>
    <col min="7704" max="7704" width="5.6640625" style="30" customWidth="1"/>
    <col min="7705" max="7705" width="6.44140625" style="30" bestFit="1" customWidth="1"/>
    <col min="7706" max="7706" width="5.6640625" style="30" customWidth="1"/>
    <col min="7707" max="7707" width="6.44140625" style="30" bestFit="1" customWidth="1"/>
    <col min="7708" max="7708" width="5.6640625" style="30" customWidth="1"/>
    <col min="7709" max="7709" width="6.44140625" style="30" bestFit="1" customWidth="1"/>
    <col min="7710" max="7710" width="5.6640625" style="30" customWidth="1"/>
    <col min="7711" max="7711" width="7.44140625" style="30" bestFit="1" customWidth="1"/>
    <col min="7712" max="7931" width="11.5546875" style="30"/>
    <col min="7932" max="7932" width="6.44140625" style="30" customWidth="1"/>
    <col min="7933" max="7933" width="51.5546875" style="30" customWidth="1"/>
    <col min="7934" max="7934" width="5.6640625" style="30" customWidth="1"/>
    <col min="7935" max="7935" width="6.44140625" style="30" bestFit="1" customWidth="1"/>
    <col min="7936" max="7956" width="5.6640625" style="30" customWidth="1"/>
    <col min="7957" max="7957" width="6.44140625" style="30" bestFit="1" customWidth="1"/>
    <col min="7958" max="7958" width="5.6640625" style="30" customWidth="1"/>
    <col min="7959" max="7959" width="6.44140625" style="30" bestFit="1" customWidth="1"/>
    <col min="7960" max="7960" width="5.6640625" style="30" customWidth="1"/>
    <col min="7961" max="7961" width="6.44140625" style="30" bestFit="1" customWidth="1"/>
    <col min="7962" max="7962" width="5.6640625" style="30" customWidth="1"/>
    <col min="7963" max="7963" width="6.44140625" style="30" bestFit="1" customWidth="1"/>
    <col min="7964" max="7964" width="5.6640625" style="30" customWidth="1"/>
    <col min="7965" max="7965" width="6.44140625" style="30" bestFit="1" customWidth="1"/>
    <col min="7966" max="7966" width="5.6640625" style="30" customWidth="1"/>
    <col min="7967" max="7967" width="7.44140625" style="30" bestFit="1" customWidth="1"/>
    <col min="7968" max="8187" width="11.5546875" style="30"/>
    <col min="8188" max="8188" width="6.44140625" style="30" customWidth="1"/>
    <col min="8189" max="8189" width="51.5546875" style="30" customWidth="1"/>
    <col min="8190" max="8190" width="5.6640625" style="30" customWidth="1"/>
    <col min="8191" max="8191" width="6.44140625" style="30" bestFit="1" customWidth="1"/>
    <col min="8192" max="8212" width="5.6640625" style="30" customWidth="1"/>
    <col min="8213" max="8213" width="6.44140625" style="30" bestFit="1" customWidth="1"/>
    <col min="8214" max="8214" width="5.6640625" style="30" customWidth="1"/>
    <col min="8215" max="8215" width="6.44140625" style="30" bestFit="1" customWidth="1"/>
    <col min="8216" max="8216" width="5.6640625" style="30" customWidth="1"/>
    <col min="8217" max="8217" width="6.44140625" style="30" bestFit="1" customWidth="1"/>
    <col min="8218" max="8218" width="5.6640625" style="30" customWidth="1"/>
    <col min="8219" max="8219" width="6.44140625" style="30" bestFit="1" customWidth="1"/>
    <col min="8220" max="8220" width="5.6640625" style="30" customWidth="1"/>
    <col min="8221" max="8221" width="6.44140625" style="30" bestFit="1" customWidth="1"/>
    <col min="8222" max="8222" width="5.6640625" style="30" customWidth="1"/>
    <col min="8223" max="8223" width="7.44140625" style="30" bestFit="1" customWidth="1"/>
    <col min="8224" max="8443" width="11.5546875" style="30"/>
    <col min="8444" max="8444" width="6.44140625" style="30" customWidth="1"/>
    <col min="8445" max="8445" width="51.5546875" style="30" customWidth="1"/>
    <col min="8446" max="8446" width="5.6640625" style="30" customWidth="1"/>
    <col min="8447" max="8447" width="6.44140625" style="30" bestFit="1" customWidth="1"/>
    <col min="8448" max="8468" width="5.6640625" style="30" customWidth="1"/>
    <col min="8469" max="8469" width="6.44140625" style="30" bestFit="1" customWidth="1"/>
    <col min="8470" max="8470" width="5.6640625" style="30" customWidth="1"/>
    <col min="8471" max="8471" width="6.44140625" style="30" bestFit="1" customWidth="1"/>
    <col min="8472" max="8472" width="5.6640625" style="30" customWidth="1"/>
    <col min="8473" max="8473" width="6.44140625" style="30" bestFit="1" customWidth="1"/>
    <col min="8474" max="8474" width="5.6640625" style="30" customWidth="1"/>
    <col min="8475" max="8475" width="6.44140625" style="30" bestFit="1" customWidth="1"/>
    <col min="8476" max="8476" width="5.6640625" style="30" customWidth="1"/>
    <col min="8477" max="8477" width="6.44140625" style="30" bestFit="1" customWidth="1"/>
    <col min="8478" max="8478" width="5.6640625" style="30" customWidth="1"/>
    <col min="8479" max="8479" width="7.44140625" style="30" bestFit="1" customWidth="1"/>
    <col min="8480" max="8699" width="11.5546875" style="30"/>
    <col min="8700" max="8700" width="6.44140625" style="30" customWidth="1"/>
    <col min="8701" max="8701" width="51.5546875" style="30" customWidth="1"/>
    <col min="8702" max="8702" width="5.6640625" style="30" customWidth="1"/>
    <col min="8703" max="8703" width="6.44140625" style="30" bestFit="1" customWidth="1"/>
    <col min="8704" max="8724" width="5.6640625" style="30" customWidth="1"/>
    <col min="8725" max="8725" width="6.44140625" style="30" bestFit="1" customWidth="1"/>
    <col min="8726" max="8726" width="5.6640625" style="30" customWidth="1"/>
    <col min="8727" max="8727" width="6.44140625" style="30" bestFit="1" customWidth="1"/>
    <col min="8728" max="8728" width="5.6640625" style="30" customWidth="1"/>
    <col min="8729" max="8729" width="6.44140625" style="30" bestFit="1" customWidth="1"/>
    <col min="8730" max="8730" width="5.6640625" style="30" customWidth="1"/>
    <col min="8731" max="8731" width="6.44140625" style="30" bestFit="1" customWidth="1"/>
    <col min="8732" max="8732" width="5.6640625" style="30" customWidth="1"/>
    <col min="8733" max="8733" width="6.44140625" style="30" bestFit="1" customWidth="1"/>
    <col min="8734" max="8734" width="5.6640625" style="30" customWidth="1"/>
    <col min="8735" max="8735" width="7.44140625" style="30" bestFit="1" customWidth="1"/>
    <col min="8736" max="8955" width="11.5546875" style="30"/>
    <col min="8956" max="8956" width="6.44140625" style="30" customWidth="1"/>
    <col min="8957" max="8957" width="51.5546875" style="30" customWidth="1"/>
    <col min="8958" max="8958" width="5.6640625" style="30" customWidth="1"/>
    <col min="8959" max="8959" width="6.44140625" style="30" bestFit="1" customWidth="1"/>
    <col min="8960" max="8980" width="5.6640625" style="30" customWidth="1"/>
    <col min="8981" max="8981" width="6.44140625" style="30" bestFit="1" customWidth="1"/>
    <col min="8982" max="8982" width="5.6640625" style="30" customWidth="1"/>
    <col min="8983" max="8983" width="6.44140625" style="30" bestFit="1" customWidth="1"/>
    <col min="8984" max="8984" width="5.6640625" style="30" customWidth="1"/>
    <col min="8985" max="8985" width="6.44140625" style="30" bestFit="1" customWidth="1"/>
    <col min="8986" max="8986" width="5.6640625" style="30" customWidth="1"/>
    <col min="8987" max="8987" width="6.44140625" style="30" bestFit="1" customWidth="1"/>
    <col min="8988" max="8988" width="5.6640625" style="30" customWidth="1"/>
    <col min="8989" max="8989" width="6.44140625" style="30" bestFit="1" customWidth="1"/>
    <col min="8990" max="8990" width="5.6640625" style="30" customWidth="1"/>
    <col min="8991" max="8991" width="7.44140625" style="30" bestFit="1" customWidth="1"/>
    <col min="8992" max="9211" width="11.5546875" style="30"/>
    <col min="9212" max="9212" width="6.44140625" style="30" customWidth="1"/>
    <col min="9213" max="9213" width="51.5546875" style="30" customWidth="1"/>
    <col min="9214" max="9214" width="5.6640625" style="30" customWidth="1"/>
    <col min="9215" max="9215" width="6.44140625" style="30" bestFit="1" customWidth="1"/>
    <col min="9216" max="9236" width="5.6640625" style="30" customWidth="1"/>
    <col min="9237" max="9237" width="6.44140625" style="30" bestFit="1" customWidth="1"/>
    <col min="9238" max="9238" width="5.6640625" style="30" customWidth="1"/>
    <col min="9239" max="9239" width="6.44140625" style="30" bestFit="1" customWidth="1"/>
    <col min="9240" max="9240" width="5.6640625" style="30" customWidth="1"/>
    <col min="9241" max="9241" width="6.44140625" style="30" bestFit="1" customWidth="1"/>
    <col min="9242" max="9242" width="5.6640625" style="30" customWidth="1"/>
    <col min="9243" max="9243" width="6.44140625" style="30" bestFit="1" customWidth="1"/>
    <col min="9244" max="9244" width="5.6640625" style="30" customWidth="1"/>
    <col min="9245" max="9245" width="6.44140625" style="30" bestFit="1" customWidth="1"/>
    <col min="9246" max="9246" width="5.6640625" style="30" customWidth="1"/>
    <col min="9247" max="9247" width="7.44140625" style="30" bestFit="1" customWidth="1"/>
    <col min="9248" max="9467" width="11.5546875" style="30"/>
    <col min="9468" max="9468" width="6.44140625" style="30" customWidth="1"/>
    <col min="9469" max="9469" width="51.5546875" style="30" customWidth="1"/>
    <col min="9470" max="9470" width="5.6640625" style="30" customWidth="1"/>
    <col min="9471" max="9471" width="6.44140625" style="30" bestFit="1" customWidth="1"/>
    <col min="9472" max="9492" width="5.6640625" style="30" customWidth="1"/>
    <col min="9493" max="9493" width="6.44140625" style="30" bestFit="1" customWidth="1"/>
    <col min="9494" max="9494" width="5.6640625" style="30" customWidth="1"/>
    <col min="9495" max="9495" width="6.44140625" style="30" bestFit="1" customWidth="1"/>
    <col min="9496" max="9496" width="5.6640625" style="30" customWidth="1"/>
    <col min="9497" max="9497" width="6.44140625" style="30" bestFit="1" customWidth="1"/>
    <col min="9498" max="9498" width="5.6640625" style="30" customWidth="1"/>
    <col min="9499" max="9499" width="6.44140625" style="30" bestFit="1" customWidth="1"/>
    <col min="9500" max="9500" width="5.6640625" style="30" customWidth="1"/>
    <col min="9501" max="9501" width="6.44140625" style="30" bestFit="1" customWidth="1"/>
    <col min="9502" max="9502" width="5.6640625" style="30" customWidth="1"/>
    <col min="9503" max="9503" width="7.44140625" style="30" bestFit="1" customWidth="1"/>
    <col min="9504" max="9723" width="11.5546875" style="30"/>
    <col min="9724" max="9724" width="6.44140625" style="30" customWidth="1"/>
    <col min="9725" max="9725" width="51.5546875" style="30" customWidth="1"/>
    <col min="9726" max="9726" width="5.6640625" style="30" customWidth="1"/>
    <col min="9727" max="9727" width="6.44140625" style="30" bestFit="1" customWidth="1"/>
    <col min="9728" max="9748" width="5.6640625" style="30" customWidth="1"/>
    <col min="9749" max="9749" width="6.44140625" style="30" bestFit="1" customWidth="1"/>
    <col min="9750" max="9750" width="5.6640625" style="30" customWidth="1"/>
    <col min="9751" max="9751" width="6.44140625" style="30" bestFit="1" customWidth="1"/>
    <col min="9752" max="9752" width="5.6640625" style="30" customWidth="1"/>
    <col min="9753" max="9753" width="6.44140625" style="30" bestFit="1" customWidth="1"/>
    <col min="9754" max="9754" width="5.6640625" style="30" customWidth="1"/>
    <col min="9755" max="9755" width="6.44140625" style="30" bestFit="1" customWidth="1"/>
    <col min="9756" max="9756" width="5.6640625" style="30" customWidth="1"/>
    <col min="9757" max="9757" width="6.44140625" style="30" bestFit="1" customWidth="1"/>
    <col min="9758" max="9758" width="5.6640625" style="30" customWidth="1"/>
    <col min="9759" max="9759" width="7.44140625" style="30" bestFit="1" customWidth="1"/>
    <col min="9760" max="9979" width="11.5546875" style="30"/>
    <col min="9980" max="9980" width="6.44140625" style="30" customWidth="1"/>
    <col min="9981" max="9981" width="51.5546875" style="30" customWidth="1"/>
    <col min="9982" max="9982" width="5.6640625" style="30" customWidth="1"/>
    <col min="9983" max="9983" width="6.44140625" style="30" bestFit="1" customWidth="1"/>
    <col min="9984" max="10004" width="5.6640625" style="30" customWidth="1"/>
    <col min="10005" max="10005" width="6.44140625" style="30" bestFit="1" customWidth="1"/>
    <col min="10006" max="10006" width="5.6640625" style="30" customWidth="1"/>
    <col min="10007" max="10007" width="6.44140625" style="30" bestFit="1" customWidth="1"/>
    <col min="10008" max="10008" width="5.6640625" style="30" customWidth="1"/>
    <col min="10009" max="10009" width="6.44140625" style="30" bestFit="1" customWidth="1"/>
    <col min="10010" max="10010" width="5.6640625" style="30" customWidth="1"/>
    <col min="10011" max="10011" width="6.44140625" style="30" bestFit="1" customWidth="1"/>
    <col min="10012" max="10012" width="5.6640625" style="30" customWidth="1"/>
    <col min="10013" max="10013" width="6.44140625" style="30" bestFit="1" customWidth="1"/>
    <col min="10014" max="10014" width="5.6640625" style="30" customWidth="1"/>
    <col min="10015" max="10015" width="7.44140625" style="30" bestFit="1" customWidth="1"/>
    <col min="10016" max="10235" width="11.5546875" style="30"/>
    <col min="10236" max="10236" width="6.44140625" style="30" customWidth="1"/>
    <col min="10237" max="10237" width="51.5546875" style="30" customWidth="1"/>
    <col min="10238" max="10238" width="5.6640625" style="30" customWidth="1"/>
    <col min="10239" max="10239" width="6.44140625" style="30" bestFit="1" customWidth="1"/>
    <col min="10240" max="10260" width="5.6640625" style="30" customWidth="1"/>
    <col min="10261" max="10261" width="6.44140625" style="30" bestFit="1" customWidth="1"/>
    <col min="10262" max="10262" width="5.6640625" style="30" customWidth="1"/>
    <col min="10263" max="10263" width="6.44140625" style="30" bestFit="1" customWidth="1"/>
    <col min="10264" max="10264" width="5.6640625" style="30" customWidth="1"/>
    <col min="10265" max="10265" width="6.44140625" style="30" bestFit="1" customWidth="1"/>
    <col min="10266" max="10266" width="5.6640625" style="30" customWidth="1"/>
    <col min="10267" max="10267" width="6.44140625" style="30" bestFit="1" customWidth="1"/>
    <col min="10268" max="10268" width="5.6640625" style="30" customWidth="1"/>
    <col min="10269" max="10269" width="6.44140625" style="30" bestFit="1" customWidth="1"/>
    <col min="10270" max="10270" width="5.6640625" style="30" customWidth="1"/>
    <col min="10271" max="10271" width="7.44140625" style="30" bestFit="1" customWidth="1"/>
    <col min="10272" max="10491" width="11.5546875" style="30"/>
    <col min="10492" max="10492" width="6.44140625" style="30" customWidth="1"/>
    <col min="10493" max="10493" width="51.5546875" style="30" customWidth="1"/>
    <col min="10494" max="10494" width="5.6640625" style="30" customWidth="1"/>
    <col min="10495" max="10495" width="6.44140625" style="30" bestFit="1" customWidth="1"/>
    <col min="10496" max="10516" width="5.6640625" style="30" customWidth="1"/>
    <col min="10517" max="10517" width="6.44140625" style="30" bestFit="1" customWidth="1"/>
    <col min="10518" max="10518" width="5.6640625" style="30" customWidth="1"/>
    <col min="10519" max="10519" width="6.44140625" style="30" bestFit="1" customWidth="1"/>
    <col min="10520" max="10520" width="5.6640625" style="30" customWidth="1"/>
    <col min="10521" max="10521" width="6.44140625" style="30" bestFit="1" customWidth="1"/>
    <col min="10522" max="10522" width="5.6640625" style="30" customWidth="1"/>
    <col min="10523" max="10523" width="6.44140625" style="30" bestFit="1" customWidth="1"/>
    <col min="10524" max="10524" width="5.6640625" style="30" customWidth="1"/>
    <col min="10525" max="10525" width="6.44140625" style="30" bestFit="1" customWidth="1"/>
    <col min="10526" max="10526" width="5.6640625" style="30" customWidth="1"/>
    <col min="10527" max="10527" width="7.44140625" style="30" bestFit="1" customWidth="1"/>
    <col min="10528" max="10747" width="11.5546875" style="30"/>
    <col min="10748" max="10748" width="6.44140625" style="30" customWidth="1"/>
    <col min="10749" max="10749" width="51.5546875" style="30" customWidth="1"/>
    <col min="10750" max="10750" width="5.6640625" style="30" customWidth="1"/>
    <col min="10751" max="10751" width="6.44140625" style="30" bestFit="1" customWidth="1"/>
    <col min="10752" max="10772" width="5.6640625" style="30" customWidth="1"/>
    <col min="10773" max="10773" width="6.44140625" style="30" bestFit="1" customWidth="1"/>
    <col min="10774" max="10774" width="5.6640625" style="30" customWidth="1"/>
    <col min="10775" max="10775" width="6.44140625" style="30" bestFit="1" customWidth="1"/>
    <col min="10776" max="10776" width="5.6640625" style="30" customWidth="1"/>
    <col min="10777" max="10777" width="6.44140625" style="30" bestFit="1" customWidth="1"/>
    <col min="10778" max="10778" width="5.6640625" style="30" customWidth="1"/>
    <col min="10779" max="10779" width="6.44140625" style="30" bestFit="1" customWidth="1"/>
    <col min="10780" max="10780" width="5.6640625" style="30" customWidth="1"/>
    <col min="10781" max="10781" width="6.44140625" style="30" bestFit="1" customWidth="1"/>
    <col min="10782" max="10782" width="5.6640625" style="30" customWidth="1"/>
    <col min="10783" max="10783" width="7.44140625" style="30" bestFit="1" customWidth="1"/>
    <col min="10784" max="11003" width="11.5546875" style="30"/>
    <col min="11004" max="11004" width="6.44140625" style="30" customWidth="1"/>
    <col min="11005" max="11005" width="51.5546875" style="30" customWidth="1"/>
    <col min="11006" max="11006" width="5.6640625" style="30" customWidth="1"/>
    <col min="11007" max="11007" width="6.44140625" style="30" bestFit="1" customWidth="1"/>
    <col min="11008" max="11028" width="5.6640625" style="30" customWidth="1"/>
    <col min="11029" max="11029" width="6.44140625" style="30" bestFit="1" customWidth="1"/>
    <col min="11030" max="11030" width="5.6640625" style="30" customWidth="1"/>
    <col min="11031" max="11031" width="6.44140625" style="30" bestFit="1" customWidth="1"/>
    <col min="11032" max="11032" width="5.6640625" style="30" customWidth="1"/>
    <col min="11033" max="11033" width="6.44140625" style="30" bestFit="1" customWidth="1"/>
    <col min="11034" max="11034" width="5.6640625" style="30" customWidth="1"/>
    <col min="11035" max="11035" width="6.44140625" style="30" bestFit="1" customWidth="1"/>
    <col min="11036" max="11036" width="5.6640625" style="30" customWidth="1"/>
    <col min="11037" max="11037" width="6.44140625" style="30" bestFit="1" customWidth="1"/>
    <col min="11038" max="11038" width="5.6640625" style="30" customWidth="1"/>
    <col min="11039" max="11039" width="7.44140625" style="30" bestFit="1" customWidth="1"/>
    <col min="11040" max="11259" width="11.5546875" style="30"/>
    <col min="11260" max="11260" width="6.44140625" style="30" customWidth="1"/>
    <col min="11261" max="11261" width="51.5546875" style="30" customWidth="1"/>
    <col min="11262" max="11262" width="5.6640625" style="30" customWidth="1"/>
    <col min="11263" max="11263" width="6.44140625" style="30" bestFit="1" customWidth="1"/>
    <col min="11264" max="11284" width="5.6640625" style="30" customWidth="1"/>
    <col min="11285" max="11285" width="6.44140625" style="30" bestFit="1" customWidth="1"/>
    <col min="11286" max="11286" width="5.6640625" style="30" customWidth="1"/>
    <col min="11287" max="11287" width="6.44140625" style="30" bestFit="1" customWidth="1"/>
    <col min="11288" max="11288" width="5.6640625" style="30" customWidth="1"/>
    <col min="11289" max="11289" width="6.44140625" style="30" bestFit="1" customWidth="1"/>
    <col min="11290" max="11290" width="5.6640625" style="30" customWidth="1"/>
    <col min="11291" max="11291" width="6.44140625" style="30" bestFit="1" customWidth="1"/>
    <col min="11292" max="11292" width="5.6640625" style="30" customWidth="1"/>
    <col min="11293" max="11293" width="6.44140625" style="30" bestFit="1" customWidth="1"/>
    <col min="11294" max="11294" width="5.6640625" style="30" customWidth="1"/>
    <col min="11295" max="11295" width="7.44140625" style="30" bestFit="1" customWidth="1"/>
    <col min="11296" max="11515" width="11.5546875" style="30"/>
    <col min="11516" max="11516" width="6.44140625" style="30" customWidth="1"/>
    <col min="11517" max="11517" width="51.5546875" style="30" customWidth="1"/>
    <col min="11518" max="11518" width="5.6640625" style="30" customWidth="1"/>
    <col min="11519" max="11519" width="6.44140625" style="30" bestFit="1" customWidth="1"/>
    <col min="11520" max="11540" width="5.6640625" style="30" customWidth="1"/>
    <col min="11541" max="11541" width="6.44140625" style="30" bestFit="1" customWidth="1"/>
    <col min="11542" max="11542" width="5.6640625" style="30" customWidth="1"/>
    <col min="11543" max="11543" width="6.44140625" style="30" bestFit="1" customWidth="1"/>
    <col min="11544" max="11544" width="5.6640625" style="30" customWidth="1"/>
    <col min="11545" max="11545" width="6.44140625" style="30" bestFit="1" customWidth="1"/>
    <col min="11546" max="11546" width="5.6640625" style="30" customWidth="1"/>
    <col min="11547" max="11547" width="6.44140625" style="30" bestFit="1" customWidth="1"/>
    <col min="11548" max="11548" width="5.6640625" style="30" customWidth="1"/>
    <col min="11549" max="11549" width="6.44140625" style="30" bestFit="1" customWidth="1"/>
    <col min="11550" max="11550" width="5.6640625" style="30" customWidth="1"/>
    <col min="11551" max="11551" width="7.44140625" style="30" bestFit="1" customWidth="1"/>
    <col min="11552" max="11771" width="11.5546875" style="30"/>
    <col min="11772" max="11772" width="6.44140625" style="30" customWidth="1"/>
    <col min="11773" max="11773" width="51.5546875" style="30" customWidth="1"/>
    <col min="11774" max="11774" width="5.6640625" style="30" customWidth="1"/>
    <col min="11775" max="11775" width="6.44140625" style="30" bestFit="1" customWidth="1"/>
    <col min="11776" max="11796" width="5.6640625" style="30" customWidth="1"/>
    <col min="11797" max="11797" width="6.44140625" style="30" bestFit="1" customWidth="1"/>
    <col min="11798" max="11798" width="5.6640625" style="30" customWidth="1"/>
    <col min="11799" max="11799" width="6.44140625" style="30" bestFit="1" customWidth="1"/>
    <col min="11800" max="11800" width="5.6640625" style="30" customWidth="1"/>
    <col min="11801" max="11801" width="6.44140625" style="30" bestFit="1" customWidth="1"/>
    <col min="11802" max="11802" width="5.6640625" style="30" customWidth="1"/>
    <col min="11803" max="11803" width="6.44140625" style="30" bestFit="1" customWidth="1"/>
    <col min="11804" max="11804" width="5.6640625" style="30" customWidth="1"/>
    <col min="11805" max="11805" width="6.44140625" style="30" bestFit="1" customWidth="1"/>
    <col min="11806" max="11806" width="5.6640625" style="30" customWidth="1"/>
    <col min="11807" max="11807" width="7.44140625" style="30" bestFit="1" customWidth="1"/>
    <col min="11808" max="12027" width="11.5546875" style="30"/>
    <col min="12028" max="12028" width="6.44140625" style="30" customWidth="1"/>
    <col min="12029" max="12029" width="51.5546875" style="30" customWidth="1"/>
    <col min="12030" max="12030" width="5.6640625" style="30" customWidth="1"/>
    <col min="12031" max="12031" width="6.44140625" style="30" bestFit="1" customWidth="1"/>
    <col min="12032" max="12052" width="5.6640625" style="30" customWidth="1"/>
    <col min="12053" max="12053" width="6.44140625" style="30" bestFit="1" customWidth="1"/>
    <col min="12054" max="12054" width="5.6640625" style="30" customWidth="1"/>
    <col min="12055" max="12055" width="6.44140625" style="30" bestFit="1" customWidth="1"/>
    <col min="12056" max="12056" width="5.6640625" style="30" customWidth="1"/>
    <col min="12057" max="12057" width="6.44140625" style="30" bestFit="1" customWidth="1"/>
    <col min="12058" max="12058" width="5.6640625" style="30" customWidth="1"/>
    <col min="12059" max="12059" width="6.44140625" style="30" bestFit="1" customWidth="1"/>
    <col min="12060" max="12060" width="5.6640625" style="30" customWidth="1"/>
    <col min="12061" max="12061" width="6.44140625" style="30" bestFit="1" customWidth="1"/>
    <col min="12062" max="12062" width="5.6640625" style="30" customWidth="1"/>
    <col min="12063" max="12063" width="7.44140625" style="30" bestFit="1" customWidth="1"/>
    <col min="12064" max="12283" width="11.5546875" style="30"/>
    <col min="12284" max="12284" width="6.44140625" style="30" customWidth="1"/>
    <col min="12285" max="12285" width="51.5546875" style="30" customWidth="1"/>
    <col min="12286" max="12286" width="5.6640625" style="30" customWidth="1"/>
    <col min="12287" max="12287" width="6.44140625" style="30" bestFit="1" customWidth="1"/>
    <col min="12288" max="12308" width="5.6640625" style="30" customWidth="1"/>
    <col min="12309" max="12309" width="6.44140625" style="30" bestFit="1" customWidth="1"/>
    <col min="12310" max="12310" width="5.6640625" style="30" customWidth="1"/>
    <col min="12311" max="12311" width="6.44140625" style="30" bestFit="1" customWidth="1"/>
    <col min="12312" max="12312" width="5.6640625" style="30" customWidth="1"/>
    <col min="12313" max="12313" width="6.44140625" style="30" bestFit="1" customWidth="1"/>
    <col min="12314" max="12314" width="5.6640625" style="30" customWidth="1"/>
    <col min="12315" max="12315" width="6.44140625" style="30" bestFit="1" customWidth="1"/>
    <col min="12316" max="12316" width="5.6640625" style="30" customWidth="1"/>
    <col min="12317" max="12317" width="6.44140625" style="30" bestFit="1" customWidth="1"/>
    <col min="12318" max="12318" width="5.6640625" style="30" customWidth="1"/>
    <col min="12319" max="12319" width="7.44140625" style="30" bestFit="1" customWidth="1"/>
    <col min="12320" max="12539" width="11.5546875" style="30"/>
    <col min="12540" max="12540" width="6.44140625" style="30" customWidth="1"/>
    <col min="12541" max="12541" width="51.5546875" style="30" customWidth="1"/>
    <col min="12542" max="12542" width="5.6640625" style="30" customWidth="1"/>
    <col min="12543" max="12543" width="6.44140625" style="30" bestFit="1" customWidth="1"/>
    <col min="12544" max="12564" width="5.6640625" style="30" customWidth="1"/>
    <col min="12565" max="12565" width="6.44140625" style="30" bestFit="1" customWidth="1"/>
    <col min="12566" max="12566" width="5.6640625" style="30" customWidth="1"/>
    <col min="12567" max="12567" width="6.44140625" style="30" bestFit="1" customWidth="1"/>
    <col min="12568" max="12568" width="5.6640625" style="30" customWidth="1"/>
    <col min="12569" max="12569" width="6.44140625" style="30" bestFit="1" customWidth="1"/>
    <col min="12570" max="12570" width="5.6640625" style="30" customWidth="1"/>
    <col min="12571" max="12571" width="6.44140625" style="30" bestFit="1" customWidth="1"/>
    <col min="12572" max="12572" width="5.6640625" style="30" customWidth="1"/>
    <col min="12573" max="12573" width="6.44140625" style="30" bestFit="1" customWidth="1"/>
    <col min="12574" max="12574" width="5.6640625" style="30" customWidth="1"/>
    <col min="12575" max="12575" width="7.44140625" style="30" bestFit="1" customWidth="1"/>
    <col min="12576" max="12795" width="11.5546875" style="30"/>
    <col min="12796" max="12796" width="6.44140625" style="30" customWidth="1"/>
    <col min="12797" max="12797" width="51.5546875" style="30" customWidth="1"/>
    <col min="12798" max="12798" width="5.6640625" style="30" customWidth="1"/>
    <col min="12799" max="12799" width="6.44140625" style="30" bestFit="1" customWidth="1"/>
    <col min="12800" max="12820" width="5.6640625" style="30" customWidth="1"/>
    <col min="12821" max="12821" width="6.44140625" style="30" bestFit="1" customWidth="1"/>
    <col min="12822" max="12822" width="5.6640625" style="30" customWidth="1"/>
    <col min="12823" max="12823" width="6.44140625" style="30" bestFit="1" customWidth="1"/>
    <col min="12824" max="12824" width="5.6640625" style="30" customWidth="1"/>
    <col min="12825" max="12825" width="6.44140625" style="30" bestFit="1" customWidth="1"/>
    <col min="12826" max="12826" width="5.6640625" style="30" customWidth="1"/>
    <col min="12827" max="12827" width="6.44140625" style="30" bestFit="1" customWidth="1"/>
    <col min="12828" max="12828" width="5.6640625" style="30" customWidth="1"/>
    <col min="12829" max="12829" width="6.44140625" style="30" bestFit="1" customWidth="1"/>
    <col min="12830" max="12830" width="5.6640625" style="30" customWidth="1"/>
    <col min="12831" max="12831" width="7.44140625" style="30" bestFit="1" customWidth="1"/>
    <col min="12832" max="13051" width="11.5546875" style="30"/>
    <col min="13052" max="13052" width="6.44140625" style="30" customWidth="1"/>
    <col min="13053" max="13053" width="51.5546875" style="30" customWidth="1"/>
    <col min="13054" max="13054" width="5.6640625" style="30" customWidth="1"/>
    <col min="13055" max="13055" width="6.44140625" style="30" bestFit="1" customWidth="1"/>
    <col min="13056" max="13076" width="5.6640625" style="30" customWidth="1"/>
    <col min="13077" max="13077" width="6.44140625" style="30" bestFit="1" customWidth="1"/>
    <col min="13078" max="13078" width="5.6640625" style="30" customWidth="1"/>
    <col min="13079" max="13079" width="6.44140625" style="30" bestFit="1" customWidth="1"/>
    <col min="13080" max="13080" width="5.6640625" style="30" customWidth="1"/>
    <col min="13081" max="13081" width="6.44140625" style="30" bestFit="1" customWidth="1"/>
    <col min="13082" max="13082" width="5.6640625" style="30" customWidth="1"/>
    <col min="13083" max="13083" width="6.44140625" style="30" bestFit="1" customWidth="1"/>
    <col min="13084" max="13084" width="5.6640625" style="30" customWidth="1"/>
    <col min="13085" max="13085" width="6.44140625" style="30" bestFit="1" customWidth="1"/>
    <col min="13086" max="13086" width="5.6640625" style="30" customWidth="1"/>
    <col min="13087" max="13087" width="7.44140625" style="30" bestFit="1" customWidth="1"/>
    <col min="13088" max="13307" width="11.5546875" style="30"/>
    <col min="13308" max="13308" width="6.44140625" style="30" customWidth="1"/>
    <col min="13309" max="13309" width="51.5546875" style="30" customWidth="1"/>
    <col min="13310" max="13310" width="5.6640625" style="30" customWidth="1"/>
    <col min="13311" max="13311" width="6.44140625" style="30" bestFit="1" customWidth="1"/>
    <col min="13312" max="13332" width="5.6640625" style="30" customWidth="1"/>
    <col min="13333" max="13333" width="6.44140625" style="30" bestFit="1" customWidth="1"/>
    <col min="13334" max="13334" width="5.6640625" style="30" customWidth="1"/>
    <col min="13335" max="13335" width="6.44140625" style="30" bestFit="1" customWidth="1"/>
    <col min="13336" max="13336" width="5.6640625" style="30" customWidth="1"/>
    <col min="13337" max="13337" width="6.44140625" style="30" bestFit="1" customWidth="1"/>
    <col min="13338" max="13338" width="5.6640625" style="30" customWidth="1"/>
    <col min="13339" max="13339" width="6.44140625" style="30" bestFit="1" customWidth="1"/>
    <col min="13340" max="13340" width="5.6640625" style="30" customWidth="1"/>
    <col min="13341" max="13341" width="6.44140625" style="30" bestFit="1" customWidth="1"/>
    <col min="13342" max="13342" width="5.6640625" style="30" customWidth="1"/>
    <col min="13343" max="13343" width="7.44140625" style="30" bestFit="1" customWidth="1"/>
    <col min="13344" max="13563" width="11.5546875" style="30"/>
    <col min="13564" max="13564" width="6.44140625" style="30" customWidth="1"/>
    <col min="13565" max="13565" width="51.5546875" style="30" customWidth="1"/>
    <col min="13566" max="13566" width="5.6640625" style="30" customWidth="1"/>
    <col min="13567" max="13567" width="6.44140625" style="30" bestFit="1" customWidth="1"/>
    <col min="13568" max="13588" width="5.6640625" style="30" customWidth="1"/>
    <col min="13589" max="13589" width="6.44140625" style="30" bestFit="1" customWidth="1"/>
    <col min="13590" max="13590" width="5.6640625" style="30" customWidth="1"/>
    <col min="13591" max="13591" width="6.44140625" style="30" bestFit="1" customWidth="1"/>
    <col min="13592" max="13592" width="5.6640625" style="30" customWidth="1"/>
    <col min="13593" max="13593" width="6.44140625" style="30" bestFit="1" customWidth="1"/>
    <col min="13594" max="13594" width="5.6640625" style="30" customWidth="1"/>
    <col min="13595" max="13595" width="6.44140625" style="30" bestFit="1" customWidth="1"/>
    <col min="13596" max="13596" width="5.6640625" style="30" customWidth="1"/>
    <col min="13597" max="13597" width="6.44140625" style="30" bestFit="1" customWidth="1"/>
    <col min="13598" max="13598" width="5.6640625" style="30" customWidth="1"/>
    <col min="13599" max="13599" width="7.44140625" style="30" bestFit="1" customWidth="1"/>
    <col min="13600" max="13819" width="11.5546875" style="30"/>
    <col min="13820" max="13820" width="6.44140625" style="30" customWidth="1"/>
    <col min="13821" max="13821" width="51.5546875" style="30" customWidth="1"/>
    <col min="13822" max="13822" width="5.6640625" style="30" customWidth="1"/>
    <col min="13823" max="13823" width="6.44140625" style="30" bestFit="1" customWidth="1"/>
    <col min="13824" max="13844" width="5.6640625" style="30" customWidth="1"/>
    <col min="13845" max="13845" width="6.44140625" style="30" bestFit="1" customWidth="1"/>
    <col min="13846" max="13846" width="5.6640625" style="30" customWidth="1"/>
    <col min="13847" max="13847" width="6.44140625" style="30" bestFit="1" customWidth="1"/>
    <col min="13848" max="13848" width="5.6640625" style="30" customWidth="1"/>
    <col min="13849" max="13849" width="6.44140625" style="30" bestFit="1" customWidth="1"/>
    <col min="13850" max="13850" width="5.6640625" style="30" customWidth="1"/>
    <col min="13851" max="13851" width="6.44140625" style="30" bestFit="1" customWidth="1"/>
    <col min="13852" max="13852" width="5.6640625" style="30" customWidth="1"/>
    <col min="13853" max="13853" width="6.44140625" style="30" bestFit="1" customWidth="1"/>
    <col min="13854" max="13854" width="5.6640625" style="30" customWidth="1"/>
    <col min="13855" max="13855" width="7.44140625" style="30" bestFit="1" customWidth="1"/>
    <col min="13856" max="14075" width="11.5546875" style="30"/>
    <col min="14076" max="14076" width="6.44140625" style="30" customWidth="1"/>
    <col min="14077" max="14077" width="51.5546875" style="30" customWidth="1"/>
    <col min="14078" max="14078" width="5.6640625" style="30" customWidth="1"/>
    <col min="14079" max="14079" width="6.44140625" style="30" bestFit="1" customWidth="1"/>
    <col min="14080" max="14100" width="5.6640625" style="30" customWidth="1"/>
    <col min="14101" max="14101" width="6.44140625" style="30" bestFit="1" customWidth="1"/>
    <col min="14102" max="14102" width="5.6640625" style="30" customWidth="1"/>
    <col min="14103" max="14103" width="6.44140625" style="30" bestFit="1" customWidth="1"/>
    <col min="14104" max="14104" width="5.6640625" style="30" customWidth="1"/>
    <col min="14105" max="14105" width="6.44140625" style="30" bestFit="1" customWidth="1"/>
    <col min="14106" max="14106" width="5.6640625" style="30" customWidth="1"/>
    <col min="14107" max="14107" width="6.44140625" style="30" bestFit="1" customWidth="1"/>
    <col min="14108" max="14108" width="5.6640625" style="30" customWidth="1"/>
    <col min="14109" max="14109" width="6.44140625" style="30" bestFit="1" customWidth="1"/>
    <col min="14110" max="14110" width="5.6640625" style="30" customWidth="1"/>
    <col min="14111" max="14111" width="7.44140625" style="30" bestFit="1" customWidth="1"/>
    <col min="14112" max="14331" width="11.5546875" style="30"/>
    <col min="14332" max="14332" width="6.44140625" style="30" customWidth="1"/>
    <col min="14333" max="14333" width="51.5546875" style="30" customWidth="1"/>
    <col min="14334" max="14334" width="5.6640625" style="30" customWidth="1"/>
    <col min="14335" max="14335" width="6.44140625" style="30" bestFit="1" customWidth="1"/>
    <col min="14336" max="14356" width="5.6640625" style="30" customWidth="1"/>
    <col min="14357" max="14357" width="6.44140625" style="30" bestFit="1" customWidth="1"/>
    <col min="14358" max="14358" width="5.6640625" style="30" customWidth="1"/>
    <col min="14359" max="14359" width="6.44140625" style="30" bestFit="1" customWidth="1"/>
    <col min="14360" max="14360" width="5.6640625" style="30" customWidth="1"/>
    <col min="14361" max="14361" width="6.44140625" style="30" bestFit="1" customWidth="1"/>
    <col min="14362" max="14362" width="5.6640625" style="30" customWidth="1"/>
    <col min="14363" max="14363" width="6.44140625" style="30" bestFit="1" customWidth="1"/>
    <col min="14364" max="14364" width="5.6640625" style="30" customWidth="1"/>
    <col min="14365" max="14365" width="6.44140625" style="30" bestFit="1" customWidth="1"/>
    <col min="14366" max="14366" width="5.6640625" style="30" customWidth="1"/>
    <col min="14367" max="14367" width="7.44140625" style="30" bestFit="1" customWidth="1"/>
    <col min="14368" max="14587" width="11.5546875" style="30"/>
    <col min="14588" max="14588" width="6.44140625" style="30" customWidth="1"/>
    <col min="14589" max="14589" width="51.5546875" style="30" customWidth="1"/>
    <col min="14590" max="14590" width="5.6640625" style="30" customWidth="1"/>
    <col min="14591" max="14591" width="6.44140625" style="30" bestFit="1" customWidth="1"/>
    <col min="14592" max="14612" width="5.6640625" style="30" customWidth="1"/>
    <col min="14613" max="14613" width="6.44140625" style="30" bestFit="1" customWidth="1"/>
    <col min="14614" max="14614" width="5.6640625" style="30" customWidth="1"/>
    <col min="14615" max="14615" width="6.44140625" style="30" bestFit="1" customWidth="1"/>
    <col min="14616" max="14616" width="5.6640625" style="30" customWidth="1"/>
    <col min="14617" max="14617" width="6.44140625" style="30" bestFit="1" customWidth="1"/>
    <col min="14618" max="14618" width="5.6640625" style="30" customWidth="1"/>
    <col min="14619" max="14619" width="6.44140625" style="30" bestFit="1" customWidth="1"/>
    <col min="14620" max="14620" width="5.6640625" style="30" customWidth="1"/>
    <col min="14621" max="14621" width="6.44140625" style="30" bestFit="1" customWidth="1"/>
    <col min="14622" max="14622" width="5.6640625" style="30" customWidth="1"/>
    <col min="14623" max="14623" width="7.44140625" style="30" bestFit="1" customWidth="1"/>
    <col min="14624" max="14843" width="11.5546875" style="30"/>
    <col min="14844" max="14844" width="6.44140625" style="30" customWidth="1"/>
    <col min="14845" max="14845" width="51.5546875" style="30" customWidth="1"/>
    <col min="14846" max="14846" width="5.6640625" style="30" customWidth="1"/>
    <col min="14847" max="14847" width="6.44140625" style="30" bestFit="1" customWidth="1"/>
    <col min="14848" max="14868" width="5.6640625" style="30" customWidth="1"/>
    <col min="14869" max="14869" width="6.44140625" style="30" bestFit="1" customWidth="1"/>
    <col min="14870" max="14870" width="5.6640625" style="30" customWidth="1"/>
    <col min="14871" max="14871" width="6.44140625" style="30" bestFit="1" customWidth="1"/>
    <col min="14872" max="14872" width="5.6640625" style="30" customWidth="1"/>
    <col min="14873" max="14873" width="6.44140625" style="30" bestFit="1" customWidth="1"/>
    <col min="14874" max="14874" width="5.6640625" style="30" customWidth="1"/>
    <col min="14875" max="14875" width="6.44140625" style="30" bestFit="1" customWidth="1"/>
    <col min="14876" max="14876" width="5.6640625" style="30" customWidth="1"/>
    <col min="14877" max="14877" width="6.44140625" style="30" bestFit="1" customWidth="1"/>
    <col min="14878" max="14878" width="5.6640625" style="30" customWidth="1"/>
    <col min="14879" max="14879" width="7.44140625" style="30" bestFit="1" customWidth="1"/>
    <col min="14880" max="15099" width="11.5546875" style="30"/>
    <col min="15100" max="15100" width="6.44140625" style="30" customWidth="1"/>
    <col min="15101" max="15101" width="51.5546875" style="30" customWidth="1"/>
    <col min="15102" max="15102" width="5.6640625" style="30" customWidth="1"/>
    <col min="15103" max="15103" width="6.44140625" style="30" bestFit="1" customWidth="1"/>
    <col min="15104" max="15124" width="5.6640625" style="30" customWidth="1"/>
    <col min="15125" max="15125" width="6.44140625" style="30" bestFit="1" customWidth="1"/>
    <col min="15126" max="15126" width="5.6640625" style="30" customWidth="1"/>
    <col min="15127" max="15127" width="6.44140625" style="30" bestFit="1" customWidth="1"/>
    <col min="15128" max="15128" width="5.6640625" style="30" customWidth="1"/>
    <col min="15129" max="15129" width="6.44140625" style="30" bestFit="1" customWidth="1"/>
    <col min="15130" max="15130" width="5.6640625" style="30" customWidth="1"/>
    <col min="15131" max="15131" width="6.44140625" style="30" bestFit="1" customWidth="1"/>
    <col min="15132" max="15132" width="5.6640625" style="30" customWidth="1"/>
    <col min="15133" max="15133" width="6.44140625" style="30" bestFit="1" customWidth="1"/>
    <col min="15134" max="15134" width="5.6640625" style="30" customWidth="1"/>
    <col min="15135" max="15135" width="7.44140625" style="30" bestFit="1" customWidth="1"/>
    <col min="15136" max="15355" width="11.5546875" style="30"/>
    <col min="15356" max="15356" width="6.44140625" style="30" customWidth="1"/>
    <col min="15357" max="15357" width="51.5546875" style="30" customWidth="1"/>
    <col min="15358" max="15358" width="5.6640625" style="30" customWidth="1"/>
    <col min="15359" max="15359" width="6.44140625" style="30" bestFit="1" customWidth="1"/>
    <col min="15360" max="15380" width="5.6640625" style="30" customWidth="1"/>
    <col min="15381" max="15381" width="6.44140625" style="30" bestFit="1" customWidth="1"/>
    <col min="15382" max="15382" width="5.6640625" style="30" customWidth="1"/>
    <col min="15383" max="15383" width="6.44140625" style="30" bestFit="1" customWidth="1"/>
    <col min="15384" max="15384" width="5.6640625" style="30" customWidth="1"/>
    <col min="15385" max="15385" width="6.44140625" style="30" bestFit="1" customWidth="1"/>
    <col min="15386" max="15386" width="5.6640625" style="30" customWidth="1"/>
    <col min="15387" max="15387" width="6.44140625" style="30" bestFit="1" customWidth="1"/>
    <col min="15388" max="15388" width="5.6640625" style="30" customWidth="1"/>
    <col min="15389" max="15389" width="6.44140625" style="30" bestFit="1" customWidth="1"/>
    <col min="15390" max="15390" width="5.6640625" style="30" customWidth="1"/>
    <col min="15391" max="15391" width="7.44140625" style="30" bestFit="1" customWidth="1"/>
    <col min="15392" max="15611" width="11.5546875" style="30"/>
    <col min="15612" max="15612" width="6.44140625" style="30" customWidth="1"/>
    <col min="15613" max="15613" width="51.5546875" style="30" customWidth="1"/>
    <col min="15614" max="15614" width="5.6640625" style="30" customWidth="1"/>
    <col min="15615" max="15615" width="6.44140625" style="30" bestFit="1" customWidth="1"/>
    <col min="15616" max="15636" width="5.6640625" style="30" customWidth="1"/>
    <col min="15637" max="15637" width="6.44140625" style="30" bestFit="1" customWidth="1"/>
    <col min="15638" max="15638" width="5.6640625" style="30" customWidth="1"/>
    <col min="15639" max="15639" width="6.44140625" style="30" bestFit="1" customWidth="1"/>
    <col min="15640" max="15640" width="5.6640625" style="30" customWidth="1"/>
    <col min="15641" max="15641" width="6.44140625" style="30" bestFit="1" customWidth="1"/>
    <col min="15642" max="15642" width="5.6640625" style="30" customWidth="1"/>
    <col min="15643" max="15643" width="6.44140625" style="30" bestFit="1" customWidth="1"/>
    <col min="15644" max="15644" width="5.6640625" style="30" customWidth="1"/>
    <col min="15645" max="15645" width="6.44140625" style="30" bestFit="1" customWidth="1"/>
    <col min="15646" max="15646" width="5.6640625" style="30" customWidth="1"/>
    <col min="15647" max="15647" width="7.44140625" style="30" bestFit="1" customWidth="1"/>
    <col min="15648" max="15867" width="11.5546875" style="30"/>
    <col min="15868" max="15868" width="6.44140625" style="30" customWidth="1"/>
    <col min="15869" max="15869" width="51.5546875" style="30" customWidth="1"/>
    <col min="15870" max="15870" width="5.6640625" style="30" customWidth="1"/>
    <col min="15871" max="15871" width="6.44140625" style="30" bestFit="1" customWidth="1"/>
    <col min="15872" max="15892" width="5.6640625" style="30" customWidth="1"/>
    <col min="15893" max="15893" width="6.44140625" style="30" bestFit="1" customWidth="1"/>
    <col min="15894" max="15894" width="5.6640625" style="30" customWidth="1"/>
    <col min="15895" max="15895" width="6.44140625" style="30" bestFit="1" customWidth="1"/>
    <col min="15896" max="15896" width="5.6640625" style="30" customWidth="1"/>
    <col min="15897" max="15897" width="6.44140625" style="30" bestFit="1" customWidth="1"/>
    <col min="15898" max="15898" width="5.6640625" style="30" customWidth="1"/>
    <col min="15899" max="15899" width="6.44140625" style="30" bestFit="1" customWidth="1"/>
    <col min="15900" max="15900" width="5.6640625" style="30" customWidth="1"/>
    <col min="15901" max="15901" width="6.44140625" style="30" bestFit="1" customWidth="1"/>
    <col min="15902" max="15902" width="5.6640625" style="30" customWidth="1"/>
    <col min="15903" max="15903" width="7.44140625" style="30" bestFit="1" customWidth="1"/>
    <col min="15904" max="16123" width="11.5546875" style="30"/>
    <col min="16124" max="16124" width="6.44140625" style="30" customWidth="1"/>
    <col min="16125" max="16125" width="51.5546875" style="30" customWidth="1"/>
    <col min="16126" max="16126" width="5.6640625" style="30" customWidth="1"/>
    <col min="16127" max="16127" width="6.44140625" style="30" bestFit="1" customWidth="1"/>
    <col min="16128" max="16148" width="5.6640625" style="30" customWidth="1"/>
    <col min="16149" max="16149" width="6.44140625" style="30" bestFit="1" customWidth="1"/>
    <col min="16150" max="16150" width="5.6640625" style="30" customWidth="1"/>
    <col min="16151" max="16151" width="6.44140625" style="30" bestFit="1" customWidth="1"/>
    <col min="16152" max="16152" width="5.6640625" style="30" customWidth="1"/>
    <col min="16153" max="16153" width="6.44140625" style="30" bestFit="1" customWidth="1"/>
    <col min="16154" max="16154" width="5.6640625" style="30" customWidth="1"/>
    <col min="16155" max="16155" width="6.44140625" style="30" bestFit="1" customWidth="1"/>
    <col min="16156" max="16156" width="5.6640625" style="30" customWidth="1"/>
    <col min="16157" max="16157" width="6.44140625" style="30" bestFit="1" customWidth="1"/>
    <col min="16158" max="16158" width="5.6640625" style="30" customWidth="1"/>
    <col min="16159" max="16159" width="7.44140625" style="30" bestFit="1" customWidth="1"/>
    <col min="16160" max="16384" width="11.5546875" style="30"/>
  </cols>
  <sheetData>
    <row r="1" spans="1:57" ht="13.8" x14ac:dyDescent="0.25">
      <c r="A1" s="102" t="s">
        <v>274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</row>
    <row r="2" spans="1:57" ht="13.8" x14ac:dyDescent="0.25">
      <c r="A2" s="108" t="s">
        <v>162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</row>
    <row r="3" spans="1:57" ht="12" x14ac:dyDescent="0.25">
      <c r="A3" s="109" t="s">
        <v>171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4" spans="1:57" ht="11.4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M4" s="34" t="s">
        <v>172</v>
      </c>
    </row>
    <row r="5" spans="1:57" ht="12.75" customHeight="1" x14ac:dyDescent="0.2">
      <c r="A5" s="111" t="s">
        <v>0</v>
      </c>
      <c r="B5" s="111"/>
      <c r="C5" s="114" t="s">
        <v>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</row>
    <row r="6" spans="1:57" ht="12.75" customHeight="1" x14ac:dyDescent="0.2">
      <c r="A6" s="112"/>
      <c r="B6" s="112"/>
      <c r="C6" s="114" t="s">
        <v>2</v>
      </c>
      <c r="D6" s="110"/>
      <c r="E6" s="110" t="s">
        <v>3</v>
      </c>
      <c r="F6" s="110"/>
      <c r="G6" s="110" t="s">
        <v>4</v>
      </c>
      <c r="H6" s="110"/>
      <c r="I6" s="110" t="s">
        <v>5</v>
      </c>
      <c r="J6" s="110"/>
      <c r="K6" s="110" t="s">
        <v>6</v>
      </c>
      <c r="L6" s="110"/>
      <c r="M6" s="110" t="s">
        <v>7</v>
      </c>
      <c r="N6" s="110"/>
      <c r="O6" s="110" t="s">
        <v>8</v>
      </c>
      <c r="P6" s="110"/>
      <c r="Q6" s="110" t="s">
        <v>9</v>
      </c>
      <c r="R6" s="110"/>
      <c r="S6" s="110" t="s">
        <v>10</v>
      </c>
      <c r="T6" s="110"/>
      <c r="U6" s="110" t="s">
        <v>11</v>
      </c>
      <c r="V6" s="110"/>
      <c r="W6" s="110" t="s">
        <v>12</v>
      </c>
      <c r="X6" s="110"/>
      <c r="Y6" s="110" t="s">
        <v>13</v>
      </c>
      <c r="Z6" s="110"/>
      <c r="AA6" s="110" t="s">
        <v>14</v>
      </c>
      <c r="AB6" s="110"/>
      <c r="AC6" s="110" t="s">
        <v>15</v>
      </c>
      <c r="AD6" s="110"/>
      <c r="AE6" s="110" t="s">
        <v>16</v>
      </c>
      <c r="AF6" s="110"/>
      <c r="AG6" s="110" t="s">
        <v>17</v>
      </c>
      <c r="AH6" s="110"/>
      <c r="AI6" s="110" t="s">
        <v>18</v>
      </c>
      <c r="AJ6" s="110"/>
      <c r="AK6" s="36"/>
      <c r="AM6" s="36" t="s">
        <v>2</v>
      </c>
      <c r="AN6" s="36" t="s">
        <v>3</v>
      </c>
      <c r="AO6" s="36" t="s">
        <v>4</v>
      </c>
      <c r="AP6" s="36" t="s">
        <v>5</v>
      </c>
      <c r="AQ6" s="36" t="s">
        <v>6</v>
      </c>
      <c r="AR6" s="36" t="s">
        <v>7</v>
      </c>
      <c r="AS6" s="36" t="s">
        <v>8</v>
      </c>
      <c r="AT6" s="36" t="s">
        <v>9</v>
      </c>
      <c r="AU6" s="36" t="s">
        <v>10</v>
      </c>
      <c r="AV6" s="36" t="s">
        <v>11</v>
      </c>
      <c r="AW6" s="36" t="s">
        <v>12</v>
      </c>
      <c r="AX6" s="36" t="s">
        <v>13</v>
      </c>
      <c r="AY6" s="36" t="s">
        <v>14</v>
      </c>
      <c r="AZ6" s="36" t="s">
        <v>15</v>
      </c>
      <c r="BA6" s="36" t="s">
        <v>16</v>
      </c>
      <c r="BB6" s="36" t="s">
        <v>17</v>
      </c>
      <c r="BC6" s="36" t="s">
        <v>18</v>
      </c>
    </row>
    <row r="7" spans="1:57" ht="12" x14ac:dyDescent="0.25">
      <c r="A7" s="113"/>
      <c r="B7" s="113"/>
      <c r="C7" s="37" t="s">
        <v>19</v>
      </c>
      <c r="D7" s="38" t="s">
        <v>20</v>
      </c>
      <c r="E7" s="39" t="s">
        <v>19</v>
      </c>
      <c r="F7" s="39" t="s">
        <v>20</v>
      </c>
      <c r="G7" s="39" t="s">
        <v>19</v>
      </c>
      <c r="H7" s="39" t="s">
        <v>20</v>
      </c>
      <c r="I7" s="39" t="s">
        <v>19</v>
      </c>
      <c r="J7" s="39" t="s">
        <v>20</v>
      </c>
      <c r="K7" s="39" t="s">
        <v>19</v>
      </c>
      <c r="L7" s="39" t="s">
        <v>20</v>
      </c>
      <c r="M7" s="39" t="s">
        <v>19</v>
      </c>
      <c r="N7" s="39" t="s">
        <v>20</v>
      </c>
      <c r="O7" s="39" t="s">
        <v>19</v>
      </c>
      <c r="P7" s="39" t="s">
        <v>20</v>
      </c>
      <c r="Q7" s="39" t="s">
        <v>19</v>
      </c>
      <c r="R7" s="39" t="s">
        <v>20</v>
      </c>
      <c r="S7" s="39" t="s">
        <v>19</v>
      </c>
      <c r="T7" s="39" t="s">
        <v>20</v>
      </c>
      <c r="U7" s="39" t="s">
        <v>19</v>
      </c>
      <c r="V7" s="39" t="s">
        <v>20</v>
      </c>
      <c r="W7" s="39" t="s">
        <v>19</v>
      </c>
      <c r="X7" s="39" t="s">
        <v>20</v>
      </c>
      <c r="Y7" s="39" t="s">
        <v>19</v>
      </c>
      <c r="Z7" s="39" t="s">
        <v>20</v>
      </c>
      <c r="AA7" s="39" t="s">
        <v>19</v>
      </c>
      <c r="AB7" s="39" t="s">
        <v>20</v>
      </c>
      <c r="AC7" s="39" t="s">
        <v>19</v>
      </c>
      <c r="AD7" s="39" t="s">
        <v>20</v>
      </c>
      <c r="AE7" s="39" t="s">
        <v>19</v>
      </c>
      <c r="AF7" s="39" t="s">
        <v>20</v>
      </c>
      <c r="AG7" s="39" t="s">
        <v>19</v>
      </c>
      <c r="AH7" s="39" t="s">
        <v>20</v>
      </c>
      <c r="AI7" s="38" t="s">
        <v>19</v>
      </c>
      <c r="AJ7" s="38" t="s">
        <v>20</v>
      </c>
      <c r="AK7" s="40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</row>
    <row r="8" spans="1:57" ht="12" x14ac:dyDescent="0.25">
      <c r="A8" s="41" t="s">
        <v>161</v>
      </c>
      <c r="B8" s="42" t="s">
        <v>2</v>
      </c>
      <c r="C8" s="43">
        <f>SUM(C9:C78)</f>
        <v>6372</v>
      </c>
      <c r="D8" s="44">
        <f t="shared" ref="D8:D39" si="0">SUM(C8/AM8*100000)</f>
        <v>256.90161015059704</v>
      </c>
      <c r="E8" s="41">
        <f>SUM(E9:E78)</f>
        <v>36</v>
      </c>
      <c r="F8" s="44">
        <f t="shared" ref="F8:F71" si="1">SUM(E8/AN8*100000)</f>
        <v>19.941836310760284</v>
      </c>
      <c r="G8" s="41">
        <f>SUM(G9:G78)</f>
        <v>23</v>
      </c>
      <c r="H8" s="44">
        <f t="shared" ref="H8:H71" si="2">SUM(G8/AO8*100000)</f>
        <v>12.683637005338156</v>
      </c>
      <c r="I8" s="41">
        <f>SUM(I9:I78)</f>
        <v>22</v>
      </c>
      <c r="J8" s="44">
        <f t="shared" ref="J8:J71" si="3">SUM(I8/AP8*100000)</f>
        <v>12.189648771892887</v>
      </c>
      <c r="K8" s="41">
        <f>SUM(K9:K78)</f>
        <v>39</v>
      </c>
      <c r="L8" s="44">
        <f t="shared" ref="L8:L71" si="4">SUM(K8/AQ8*100000)</f>
        <v>20.317579394848714</v>
      </c>
      <c r="M8" s="41">
        <f>SUM(M9:M78)</f>
        <v>58</v>
      </c>
      <c r="N8" s="44">
        <f t="shared" ref="N8:N71" si="5">SUM(M8/AR8*100000)</f>
        <v>27.93551712013717</v>
      </c>
      <c r="O8" s="41">
        <f>SUM(O9:O78)</f>
        <v>143</v>
      </c>
      <c r="P8" s="44">
        <f t="shared" ref="P8:P71" si="6">SUM(O8/AS8*100000)</f>
        <v>66.092325895250596</v>
      </c>
      <c r="Q8" s="41">
        <f>SUM(Q9:Q78)</f>
        <v>224</v>
      </c>
      <c r="R8" s="44">
        <f t="shared" ref="R8:R71" si="7">SUM(Q8/AT8*100000)</f>
        <v>103.39256865912762</v>
      </c>
      <c r="S8" s="41">
        <f>SUM(S9:S78)</f>
        <v>316</v>
      </c>
      <c r="T8" s="44">
        <f t="shared" ref="T8:T71" si="8">SUM(S8/AU8*100000)</f>
        <v>165.22703030556542</v>
      </c>
      <c r="U8" s="41">
        <f>SUM(U9:U78)</f>
        <v>408</v>
      </c>
      <c r="V8" s="44">
        <f t="shared" ref="V8:V71" si="9">SUM(U8/AV8*100000)</f>
        <v>248.97480960749851</v>
      </c>
      <c r="W8" s="41">
        <f>SUM(W9:W78)</f>
        <v>504</v>
      </c>
      <c r="X8" s="44">
        <f t="shared" ref="X8:X71" si="10">SUM(W8/AW8*100000)</f>
        <v>339.12903052161272</v>
      </c>
      <c r="Y8" s="41">
        <f>SUM(Y9:Y78)</f>
        <v>603</v>
      </c>
      <c r="Z8" s="44">
        <f t="shared" ref="Z8:Z71" si="11">SUM(Y8/AX8*100000)</f>
        <v>411.04574673310657</v>
      </c>
      <c r="AA8" s="41">
        <f>SUM(AA9:AA78)</f>
        <v>740</v>
      </c>
      <c r="AB8" s="44">
        <f t="shared" ref="AB8:AB71" si="12">SUM(AA8/AY8*100000)</f>
        <v>560.02482272187194</v>
      </c>
      <c r="AC8" s="41">
        <f>SUM(AC9:AC78)</f>
        <v>726</v>
      </c>
      <c r="AD8" s="44">
        <f t="shared" ref="AD8:AD71" si="13">SUM(AC8/AZ8*100000)</f>
        <v>681.02510224757043</v>
      </c>
      <c r="AE8" s="41">
        <f>SUM(AE9:AE78)</f>
        <v>646</v>
      </c>
      <c r="AF8" s="44">
        <f t="shared" ref="AF8:AF71" si="14">SUM(AE8/BA8*100000)</f>
        <v>840.51107236722271</v>
      </c>
      <c r="AG8" s="41">
        <f>SUM(AG9:AG78)</f>
        <v>601</v>
      </c>
      <c r="AH8" s="44">
        <f t="shared" ref="AH8:AH71" si="15">SUM(AG8/BB8*100000)</f>
        <v>1136.1702932113353</v>
      </c>
      <c r="AI8" s="41">
        <f>SUM(AI9:AI78)</f>
        <v>1283</v>
      </c>
      <c r="AJ8" s="44">
        <f t="shared" ref="AJ8:AJ71" si="16">SUM(AI8/BC8*100000)</f>
        <v>1483.8717139123094</v>
      </c>
      <c r="AK8" s="40"/>
      <c r="AM8" s="36">
        <v>2480327</v>
      </c>
      <c r="AN8" s="36">
        <v>180525</v>
      </c>
      <c r="AO8" s="36">
        <v>181336</v>
      </c>
      <c r="AP8" s="36">
        <v>180481</v>
      </c>
      <c r="AQ8" s="36">
        <v>191952</v>
      </c>
      <c r="AR8" s="36">
        <v>207621</v>
      </c>
      <c r="AS8" s="36">
        <v>216364</v>
      </c>
      <c r="AT8" s="36">
        <v>216650</v>
      </c>
      <c r="AU8" s="36">
        <v>191252</v>
      </c>
      <c r="AV8" s="36">
        <v>163872</v>
      </c>
      <c r="AW8" s="36">
        <v>148616</v>
      </c>
      <c r="AX8" s="36">
        <v>146699</v>
      </c>
      <c r="AY8" s="36">
        <v>132137</v>
      </c>
      <c r="AZ8" s="36">
        <v>106604</v>
      </c>
      <c r="BA8" s="36">
        <v>76858</v>
      </c>
      <c r="BB8" s="36">
        <v>52897</v>
      </c>
      <c r="BC8" s="36">
        <v>86463</v>
      </c>
    </row>
    <row r="9" spans="1:57" ht="12" x14ac:dyDescent="0.25">
      <c r="A9" s="45" t="s">
        <v>21</v>
      </c>
      <c r="B9" s="46" t="s">
        <v>22</v>
      </c>
      <c r="C9" s="43">
        <f>SUM(E9+G9+I9+K9+M9+O9+Q9+S9+U9+W9+Y9+AA9+AC9+AE9+AG9+AI9)</f>
        <v>9</v>
      </c>
      <c r="D9" s="44">
        <f t="shared" si="0"/>
        <v>0.36285538156863995</v>
      </c>
      <c r="E9" s="45">
        <v>0</v>
      </c>
      <c r="F9" s="47">
        <f t="shared" si="1"/>
        <v>0</v>
      </c>
      <c r="G9" s="45">
        <v>2</v>
      </c>
      <c r="H9" s="47">
        <f t="shared" si="2"/>
        <v>1.1029249569859267</v>
      </c>
      <c r="I9" s="45">
        <v>0</v>
      </c>
      <c r="J9" s="47">
        <f t="shared" si="3"/>
        <v>0</v>
      </c>
      <c r="K9" s="45">
        <v>0</v>
      </c>
      <c r="L9" s="47">
        <f t="shared" si="4"/>
        <v>0</v>
      </c>
      <c r="M9" s="45">
        <v>0</v>
      </c>
      <c r="N9" s="47">
        <f t="shared" si="5"/>
        <v>0</v>
      </c>
      <c r="O9" s="45">
        <v>0</v>
      </c>
      <c r="P9" s="47">
        <f t="shared" si="6"/>
        <v>0</v>
      </c>
      <c r="Q9" s="45">
        <v>0</v>
      </c>
      <c r="R9" s="47">
        <f t="shared" si="7"/>
        <v>0</v>
      </c>
      <c r="S9" s="45">
        <v>0</v>
      </c>
      <c r="T9" s="47">
        <f t="shared" si="8"/>
        <v>0</v>
      </c>
      <c r="U9" s="45">
        <v>1</v>
      </c>
      <c r="V9" s="47">
        <f t="shared" si="9"/>
        <v>0.610232376488967</v>
      </c>
      <c r="W9" s="45">
        <v>0</v>
      </c>
      <c r="X9" s="47">
        <f t="shared" si="10"/>
        <v>0</v>
      </c>
      <c r="Y9" s="45">
        <v>1</v>
      </c>
      <c r="Z9" s="47">
        <f t="shared" si="11"/>
        <v>0.68166790503002739</v>
      </c>
      <c r="AA9" s="45">
        <v>0</v>
      </c>
      <c r="AB9" s="47">
        <f t="shared" si="12"/>
        <v>0</v>
      </c>
      <c r="AC9" s="45">
        <v>2</v>
      </c>
      <c r="AD9" s="47">
        <f t="shared" si="13"/>
        <v>1.8761022100484035</v>
      </c>
      <c r="AE9" s="45">
        <v>1</v>
      </c>
      <c r="AF9" s="47">
        <f t="shared" si="14"/>
        <v>1.3011007312186109</v>
      </c>
      <c r="AG9" s="45">
        <v>1</v>
      </c>
      <c r="AH9" s="47">
        <f t="shared" si="15"/>
        <v>1.8904663780554662</v>
      </c>
      <c r="AI9" s="45">
        <v>1</v>
      </c>
      <c r="AJ9" s="47">
        <f t="shared" si="16"/>
        <v>1.1565640794328211</v>
      </c>
      <c r="AM9" s="36">
        <v>2480327</v>
      </c>
      <c r="AN9" s="36">
        <v>180525</v>
      </c>
      <c r="AO9" s="36">
        <v>181336</v>
      </c>
      <c r="AP9" s="36">
        <v>180481</v>
      </c>
      <c r="AQ9" s="36">
        <v>191952</v>
      </c>
      <c r="AR9" s="36">
        <v>207621</v>
      </c>
      <c r="AS9" s="36">
        <v>216364</v>
      </c>
      <c r="AT9" s="36">
        <v>216650</v>
      </c>
      <c r="AU9" s="36">
        <v>191252</v>
      </c>
      <c r="AV9" s="36">
        <v>163872</v>
      </c>
      <c r="AW9" s="36">
        <v>148616</v>
      </c>
      <c r="AX9" s="36">
        <v>146699</v>
      </c>
      <c r="AY9" s="36">
        <v>132137</v>
      </c>
      <c r="AZ9" s="36">
        <v>106604</v>
      </c>
      <c r="BA9" s="36">
        <v>76858</v>
      </c>
      <c r="BB9" s="36">
        <v>52897</v>
      </c>
      <c r="BC9" s="36">
        <v>86463</v>
      </c>
    </row>
    <row r="10" spans="1:57" ht="12" x14ac:dyDescent="0.25">
      <c r="A10" s="45" t="s">
        <v>23</v>
      </c>
      <c r="B10" s="46" t="s">
        <v>24</v>
      </c>
      <c r="C10" s="43">
        <f t="shared" ref="C10:C73" si="17">SUM(E10+G10+I10+K10+M10+O10+Q10+S10+U10+W10+Y10+AA10+AC10+AE10+AG10+AI10)</f>
        <v>4</v>
      </c>
      <c r="D10" s="44">
        <f t="shared" si="0"/>
        <v>0.16126905847495107</v>
      </c>
      <c r="E10" s="45">
        <v>0</v>
      </c>
      <c r="F10" s="47">
        <f t="shared" si="1"/>
        <v>0</v>
      </c>
      <c r="G10" s="45">
        <v>0</v>
      </c>
      <c r="H10" s="47">
        <f t="shared" si="2"/>
        <v>0</v>
      </c>
      <c r="I10" s="45">
        <v>0</v>
      </c>
      <c r="J10" s="47">
        <f t="shared" si="3"/>
        <v>0</v>
      </c>
      <c r="K10" s="45">
        <v>0</v>
      </c>
      <c r="L10" s="47">
        <f t="shared" si="4"/>
        <v>0</v>
      </c>
      <c r="M10" s="45">
        <v>0</v>
      </c>
      <c r="N10" s="47">
        <f t="shared" si="5"/>
        <v>0</v>
      </c>
      <c r="O10" s="45">
        <v>1</v>
      </c>
      <c r="P10" s="47">
        <f t="shared" si="6"/>
        <v>0.46218409716958458</v>
      </c>
      <c r="Q10" s="45">
        <v>0</v>
      </c>
      <c r="R10" s="47">
        <f t="shared" si="7"/>
        <v>0</v>
      </c>
      <c r="S10" s="45">
        <v>0</v>
      </c>
      <c r="T10" s="47">
        <f t="shared" si="8"/>
        <v>0</v>
      </c>
      <c r="U10" s="45">
        <v>0</v>
      </c>
      <c r="V10" s="47">
        <f t="shared" si="9"/>
        <v>0</v>
      </c>
      <c r="W10" s="45">
        <v>0</v>
      </c>
      <c r="X10" s="47">
        <f t="shared" si="10"/>
        <v>0</v>
      </c>
      <c r="Y10" s="45">
        <v>0</v>
      </c>
      <c r="Z10" s="47">
        <f t="shared" si="11"/>
        <v>0</v>
      </c>
      <c r="AA10" s="45">
        <v>0</v>
      </c>
      <c r="AB10" s="47">
        <f t="shared" si="12"/>
        <v>0</v>
      </c>
      <c r="AC10" s="45">
        <v>1</v>
      </c>
      <c r="AD10" s="47">
        <f t="shared" si="13"/>
        <v>0.93805110502420175</v>
      </c>
      <c r="AE10" s="45">
        <v>1</v>
      </c>
      <c r="AF10" s="47">
        <f t="shared" si="14"/>
        <v>1.3011007312186109</v>
      </c>
      <c r="AG10" s="45">
        <v>1</v>
      </c>
      <c r="AH10" s="47">
        <f t="shared" si="15"/>
        <v>1.8904663780554662</v>
      </c>
      <c r="AI10" s="45">
        <v>0</v>
      </c>
      <c r="AJ10" s="47">
        <f t="shared" si="16"/>
        <v>0</v>
      </c>
      <c r="AM10" s="36">
        <v>2480327</v>
      </c>
      <c r="AN10" s="36">
        <v>180525</v>
      </c>
      <c r="AO10" s="36">
        <v>181336</v>
      </c>
      <c r="AP10" s="36">
        <v>180481</v>
      </c>
      <c r="AQ10" s="36">
        <v>191952</v>
      </c>
      <c r="AR10" s="36">
        <v>207621</v>
      </c>
      <c r="AS10" s="36">
        <v>216364</v>
      </c>
      <c r="AT10" s="36">
        <v>216650</v>
      </c>
      <c r="AU10" s="36">
        <v>191252</v>
      </c>
      <c r="AV10" s="36">
        <v>163872</v>
      </c>
      <c r="AW10" s="36">
        <v>148616</v>
      </c>
      <c r="AX10" s="36">
        <v>146699</v>
      </c>
      <c r="AY10" s="36">
        <v>132137</v>
      </c>
      <c r="AZ10" s="36">
        <v>106604</v>
      </c>
      <c r="BA10" s="36">
        <v>76858</v>
      </c>
      <c r="BB10" s="36">
        <v>52897</v>
      </c>
      <c r="BC10" s="36">
        <v>86463</v>
      </c>
    </row>
    <row r="11" spans="1:57" ht="12" x14ac:dyDescent="0.25">
      <c r="A11" s="45" t="s">
        <v>25</v>
      </c>
      <c r="B11" s="46" t="s">
        <v>26</v>
      </c>
      <c r="C11" s="43">
        <f t="shared" si="17"/>
        <v>35</v>
      </c>
      <c r="D11" s="44">
        <f t="shared" si="0"/>
        <v>1.411104261655822</v>
      </c>
      <c r="E11" s="45">
        <v>1</v>
      </c>
      <c r="F11" s="47">
        <f t="shared" si="1"/>
        <v>0.55393989752111894</v>
      </c>
      <c r="G11" s="45">
        <v>0</v>
      </c>
      <c r="H11" s="47">
        <f t="shared" si="2"/>
        <v>0</v>
      </c>
      <c r="I11" s="45">
        <v>0</v>
      </c>
      <c r="J11" s="47">
        <f t="shared" si="3"/>
        <v>0</v>
      </c>
      <c r="K11" s="45">
        <v>0</v>
      </c>
      <c r="L11" s="47">
        <f t="shared" si="4"/>
        <v>0</v>
      </c>
      <c r="M11" s="45">
        <v>0</v>
      </c>
      <c r="N11" s="47">
        <f t="shared" si="5"/>
        <v>0</v>
      </c>
      <c r="O11" s="45">
        <v>0</v>
      </c>
      <c r="P11" s="47">
        <f t="shared" si="6"/>
        <v>0</v>
      </c>
      <c r="Q11" s="45">
        <v>3</v>
      </c>
      <c r="R11" s="47">
        <f t="shared" si="7"/>
        <v>1.384721901684745</v>
      </c>
      <c r="S11" s="45">
        <v>2</v>
      </c>
      <c r="T11" s="47">
        <f t="shared" si="8"/>
        <v>1.0457406981364901</v>
      </c>
      <c r="U11" s="45">
        <v>1</v>
      </c>
      <c r="V11" s="47">
        <f t="shared" si="9"/>
        <v>0.610232376488967</v>
      </c>
      <c r="W11" s="45">
        <v>4</v>
      </c>
      <c r="X11" s="47">
        <f t="shared" si="10"/>
        <v>2.6915002422350218</v>
      </c>
      <c r="Y11" s="45">
        <v>1</v>
      </c>
      <c r="Z11" s="47">
        <f t="shared" si="11"/>
        <v>0.68166790503002739</v>
      </c>
      <c r="AA11" s="45">
        <v>0</v>
      </c>
      <c r="AB11" s="47">
        <f t="shared" si="12"/>
        <v>0</v>
      </c>
      <c r="AC11" s="45">
        <v>6</v>
      </c>
      <c r="AD11" s="47">
        <f t="shared" si="13"/>
        <v>5.62830663014521</v>
      </c>
      <c r="AE11" s="45">
        <v>6</v>
      </c>
      <c r="AF11" s="47">
        <f t="shared" si="14"/>
        <v>7.8066043873116655</v>
      </c>
      <c r="AG11" s="45">
        <v>2</v>
      </c>
      <c r="AH11" s="47">
        <f t="shared" si="15"/>
        <v>3.7809327561109325</v>
      </c>
      <c r="AI11" s="45">
        <v>9</v>
      </c>
      <c r="AJ11" s="47">
        <f t="shared" si="16"/>
        <v>10.409076714895388</v>
      </c>
      <c r="AM11" s="36">
        <v>2480327</v>
      </c>
      <c r="AN11" s="36">
        <v>180525</v>
      </c>
      <c r="AO11" s="36">
        <v>181336</v>
      </c>
      <c r="AP11" s="36">
        <v>180481</v>
      </c>
      <c r="AQ11" s="36">
        <v>191952</v>
      </c>
      <c r="AR11" s="36">
        <v>207621</v>
      </c>
      <c r="AS11" s="36">
        <v>216364</v>
      </c>
      <c r="AT11" s="36">
        <v>216650</v>
      </c>
      <c r="AU11" s="36">
        <v>191252</v>
      </c>
      <c r="AV11" s="36">
        <v>163872</v>
      </c>
      <c r="AW11" s="36">
        <v>148616</v>
      </c>
      <c r="AX11" s="36">
        <v>146699</v>
      </c>
      <c r="AY11" s="36">
        <v>132137</v>
      </c>
      <c r="AZ11" s="36">
        <v>106604</v>
      </c>
      <c r="BA11" s="36">
        <v>76858</v>
      </c>
      <c r="BB11" s="36">
        <v>52897</v>
      </c>
      <c r="BC11" s="36">
        <v>86463</v>
      </c>
    </row>
    <row r="12" spans="1:57" ht="12" x14ac:dyDescent="0.25">
      <c r="A12" s="45" t="s">
        <v>27</v>
      </c>
      <c r="B12" s="46" t="s">
        <v>28</v>
      </c>
      <c r="C12" s="43">
        <f t="shared" si="17"/>
        <v>2</v>
      </c>
      <c r="D12" s="44">
        <f t="shared" si="0"/>
        <v>8.0634529237475536E-2</v>
      </c>
      <c r="E12" s="45">
        <v>0</v>
      </c>
      <c r="F12" s="47">
        <f t="shared" si="1"/>
        <v>0</v>
      </c>
      <c r="G12" s="45">
        <v>0</v>
      </c>
      <c r="H12" s="47">
        <f t="shared" si="2"/>
        <v>0</v>
      </c>
      <c r="I12" s="45">
        <v>0</v>
      </c>
      <c r="J12" s="47">
        <f t="shared" si="3"/>
        <v>0</v>
      </c>
      <c r="K12" s="45">
        <v>0</v>
      </c>
      <c r="L12" s="47">
        <f t="shared" si="4"/>
        <v>0</v>
      </c>
      <c r="M12" s="45">
        <v>0</v>
      </c>
      <c r="N12" s="47">
        <f t="shared" si="5"/>
        <v>0</v>
      </c>
      <c r="O12" s="45">
        <v>0</v>
      </c>
      <c r="P12" s="47">
        <f t="shared" si="6"/>
        <v>0</v>
      </c>
      <c r="Q12" s="45">
        <v>0</v>
      </c>
      <c r="R12" s="47">
        <f t="shared" si="7"/>
        <v>0</v>
      </c>
      <c r="S12" s="45">
        <v>0</v>
      </c>
      <c r="T12" s="47">
        <f t="shared" si="8"/>
        <v>0</v>
      </c>
      <c r="U12" s="45">
        <v>0</v>
      </c>
      <c r="V12" s="47">
        <f t="shared" si="9"/>
        <v>0</v>
      </c>
      <c r="W12" s="45">
        <v>0</v>
      </c>
      <c r="X12" s="47">
        <f t="shared" si="10"/>
        <v>0</v>
      </c>
      <c r="Y12" s="45">
        <v>0</v>
      </c>
      <c r="Z12" s="47">
        <f t="shared" si="11"/>
        <v>0</v>
      </c>
      <c r="AA12" s="45">
        <v>0</v>
      </c>
      <c r="AB12" s="47">
        <f t="shared" si="12"/>
        <v>0</v>
      </c>
      <c r="AC12" s="45">
        <v>1</v>
      </c>
      <c r="AD12" s="47">
        <f t="shared" si="13"/>
        <v>0.93805110502420175</v>
      </c>
      <c r="AE12" s="45">
        <v>0</v>
      </c>
      <c r="AF12" s="47">
        <f t="shared" si="14"/>
        <v>0</v>
      </c>
      <c r="AG12" s="45">
        <v>0</v>
      </c>
      <c r="AH12" s="47">
        <f t="shared" si="15"/>
        <v>0</v>
      </c>
      <c r="AI12" s="45">
        <v>1</v>
      </c>
      <c r="AJ12" s="47">
        <f t="shared" si="16"/>
        <v>1.1565640794328211</v>
      </c>
      <c r="AM12" s="36">
        <v>2480327</v>
      </c>
      <c r="AN12" s="36">
        <v>180525</v>
      </c>
      <c r="AO12" s="36">
        <v>181336</v>
      </c>
      <c r="AP12" s="36">
        <v>180481</v>
      </c>
      <c r="AQ12" s="36">
        <v>191952</v>
      </c>
      <c r="AR12" s="36">
        <v>207621</v>
      </c>
      <c r="AS12" s="36">
        <v>216364</v>
      </c>
      <c r="AT12" s="36">
        <v>216650</v>
      </c>
      <c r="AU12" s="36">
        <v>191252</v>
      </c>
      <c r="AV12" s="36">
        <v>163872</v>
      </c>
      <c r="AW12" s="36">
        <v>148616</v>
      </c>
      <c r="AX12" s="36">
        <v>146699</v>
      </c>
      <c r="AY12" s="36">
        <v>132137</v>
      </c>
      <c r="AZ12" s="36">
        <v>106604</v>
      </c>
      <c r="BA12" s="36">
        <v>76858</v>
      </c>
      <c r="BB12" s="36">
        <v>52897</v>
      </c>
      <c r="BC12" s="36">
        <v>86463</v>
      </c>
      <c r="BE12" s="48"/>
    </row>
    <row r="13" spans="1:57" ht="12" x14ac:dyDescent="0.25">
      <c r="A13" s="45" t="s">
        <v>29</v>
      </c>
      <c r="B13" s="46" t="s">
        <v>30</v>
      </c>
      <c r="C13" s="43">
        <f t="shared" si="17"/>
        <v>5</v>
      </c>
      <c r="D13" s="44">
        <f t="shared" si="0"/>
        <v>0.20158632309368887</v>
      </c>
      <c r="E13" s="45">
        <v>0</v>
      </c>
      <c r="F13" s="47">
        <f t="shared" si="1"/>
        <v>0</v>
      </c>
      <c r="G13" s="45">
        <v>0</v>
      </c>
      <c r="H13" s="47">
        <f t="shared" si="2"/>
        <v>0</v>
      </c>
      <c r="I13" s="45">
        <v>0</v>
      </c>
      <c r="J13" s="47">
        <f t="shared" si="3"/>
        <v>0</v>
      </c>
      <c r="K13" s="45">
        <v>0</v>
      </c>
      <c r="L13" s="47">
        <f t="shared" si="4"/>
        <v>0</v>
      </c>
      <c r="M13" s="45">
        <v>0</v>
      </c>
      <c r="N13" s="47">
        <f t="shared" si="5"/>
        <v>0</v>
      </c>
      <c r="O13" s="45">
        <v>0</v>
      </c>
      <c r="P13" s="47">
        <f t="shared" si="6"/>
        <v>0</v>
      </c>
      <c r="Q13" s="45">
        <v>0</v>
      </c>
      <c r="R13" s="47">
        <f t="shared" si="7"/>
        <v>0</v>
      </c>
      <c r="S13" s="45">
        <v>0</v>
      </c>
      <c r="T13" s="47">
        <f t="shared" si="8"/>
        <v>0</v>
      </c>
      <c r="U13" s="45">
        <v>1</v>
      </c>
      <c r="V13" s="47">
        <f t="shared" si="9"/>
        <v>0.610232376488967</v>
      </c>
      <c r="W13" s="45">
        <v>0</v>
      </c>
      <c r="X13" s="47">
        <f t="shared" si="10"/>
        <v>0</v>
      </c>
      <c r="Y13" s="45">
        <v>1</v>
      </c>
      <c r="Z13" s="47">
        <f t="shared" si="11"/>
        <v>0.68166790503002739</v>
      </c>
      <c r="AA13" s="45">
        <v>1</v>
      </c>
      <c r="AB13" s="47">
        <f t="shared" si="12"/>
        <v>0.75679030097550271</v>
      </c>
      <c r="AC13" s="45">
        <v>0</v>
      </c>
      <c r="AD13" s="47">
        <f t="shared" si="13"/>
        <v>0</v>
      </c>
      <c r="AE13" s="45">
        <v>0</v>
      </c>
      <c r="AF13" s="47">
        <f t="shared" si="14"/>
        <v>0</v>
      </c>
      <c r="AG13" s="45">
        <v>0</v>
      </c>
      <c r="AH13" s="47">
        <f t="shared" si="15"/>
        <v>0</v>
      </c>
      <c r="AI13" s="45">
        <v>2</v>
      </c>
      <c r="AJ13" s="47">
        <f t="shared" si="16"/>
        <v>2.3131281588656423</v>
      </c>
      <c r="AM13" s="36">
        <v>2480327</v>
      </c>
      <c r="AN13" s="36">
        <v>180525</v>
      </c>
      <c r="AO13" s="36">
        <v>181336</v>
      </c>
      <c r="AP13" s="36">
        <v>180481</v>
      </c>
      <c r="AQ13" s="36">
        <v>191952</v>
      </c>
      <c r="AR13" s="36">
        <v>207621</v>
      </c>
      <c r="AS13" s="36">
        <v>216364</v>
      </c>
      <c r="AT13" s="36">
        <v>216650</v>
      </c>
      <c r="AU13" s="36">
        <v>191252</v>
      </c>
      <c r="AV13" s="36">
        <v>163872</v>
      </c>
      <c r="AW13" s="36">
        <v>148616</v>
      </c>
      <c r="AX13" s="36">
        <v>146699</v>
      </c>
      <c r="AY13" s="36">
        <v>132137</v>
      </c>
      <c r="AZ13" s="36">
        <v>106604</v>
      </c>
      <c r="BA13" s="36">
        <v>76858</v>
      </c>
      <c r="BB13" s="36">
        <v>52897</v>
      </c>
      <c r="BC13" s="36">
        <v>86463</v>
      </c>
      <c r="BE13" s="49"/>
    </row>
    <row r="14" spans="1:57" ht="12" x14ac:dyDescent="0.25">
      <c r="A14" s="45" t="s">
        <v>31</v>
      </c>
      <c r="B14" s="46" t="s">
        <v>32</v>
      </c>
      <c r="C14" s="43">
        <f t="shared" si="17"/>
        <v>11</v>
      </c>
      <c r="D14" s="44">
        <f t="shared" si="0"/>
        <v>0.44348991080611549</v>
      </c>
      <c r="E14" s="50">
        <v>0</v>
      </c>
      <c r="F14" s="47">
        <f t="shared" si="1"/>
        <v>0</v>
      </c>
      <c r="G14" s="45">
        <v>0</v>
      </c>
      <c r="H14" s="47">
        <f t="shared" si="2"/>
        <v>0</v>
      </c>
      <c r="I14" s="50">
        <v>0</v>
      </c>
      <c r="J14" s="47">
        <f t="shared" si="3"/>
        <v>0</v>
      </c>
      <c r="K14" s="50">
        <v>2</v>
      </c>
      <c r="L14" s="47">
        <f t="shared" si="4"/>
        <v>1.04192714845378</v>
      </c>
      <c r="M14" s="45">
        <v>0</v>
      </c>
      <c r="N14" s="47">
        <f t="shared" si="5"/>
        <v>0</v>
      </c>
      <c r="O14" s="45">
        <v>0</v>
      </c>
      <c r="P14" s="47">
        <f t="shared" si="6"/>
        <v>0</v>
      </c>
      <c r="Q14" s="45">
        <v>1</v>
      </c>
      <c r="R14" s="47">
        <f t="shared" si="7"/>
        <v>0.46157396722824834</v>
      </c>
      <c r="S14" s="45">
        <v>1</v>
      </c>
      <c r="T14" s="47">
        <f t="shared" si="8"/>
        <v>0.52287034906824503</v>
      </c>
      <c r="U14" s="45">
        <v>1</v>
      </c>
      <c r="V14" s="47">
        <f t="shared" si="9"/>
        <v>0.610232376488967</v>
      </c>
      <c r="W14" s="45">
        <v>1</v>
      </c>
      <c r="X14" s="47">
        <f t="shared" si="10"/>
        <v>0.67287506055875546</v>
      </c>
      <c r="Y14" s="45">
        <v>1</v>
      </c>
      <c r="Z14" s="47">
        <f t="shared" si="11"/>
        <v>0.68166790503002739</v>
      </c>
      <c r="AA14" s="45">
        <v>1</v>
      </c>
      <c r="AB14" s="47">
        <f t="shared" si="12"/>
        <v>0.75679030097550271</v>
      </c>
      <c r="AC14" s="45">
        <v>0</v>
      </c>
      <c r="AD14" s="47">
        <f t="shared" si="13"/>
        <v>0</v>
      </c>
      <c r="AE14" s="45">
        <v>0</v>
      </c>
      <c r="AF14" s="47">
        <f t="shared" si="14"/>
        <v>0</v>
      </c>
      <c r="AG14" s="45">
        <v>0</v>
      </c>
      <c r="AH14" s="47">
        <f t="shared" si="15"/>
        <v>0</v>
      </c>
      <c r="AI14" s="45">
        <v>3</v>
      </c>
      <c r="AJ14" s="47">
        <f t="shared" si="16"/>
        <v>3.469692238298463</v>
      </c>
      <c r="AM14" s="36">
        <v>2480327</v>
      </c>
      <c r="AN14" s="36">
        <v>180525</v>
      </c>
      <c r="AO14" s="36">
        <v>181336</v>
      </c>
      <c r="AP14" s="36">
        <v>180481</v>
      </c>
      <c r="AQ14" s="36">
        <v>191952</v>
      </c>
      <c r="AR14" s="36">
        <v>207621</v>
      </c>
      <c r="AS14" s="36">
        <v>216364</v>
      </c>
      <c r="AT14" s="36">
        <v>216650</v>
      </c>
      <c r="AU14" s="36">
        <v>191252</v>
      </c>
      <c r="AV14" s="36">
        <v>163872</v>
      </c>
      <c r="AW14" s="36">
        <v>148616</v>
      </c>
      <c r="AX14" s="36">
        <v>146699</v>
      </c>
      <c r="AY14" s="36">
        <v>132137</v>
      </c>
      <c r="AZ14" s="36">
        <v>106604</v>
      </c>
      <c r="BA14" s="36">
        <v>76858</v>
      </c>
      <c r="BB14" s="36">
        <v>52897</v>
      </c>
      <c r="BC14" s="36">
        <v>86463</v>
      </c>
    </row>
    <row r="15" spans="1:57" ht="12" x14ac:dyDescent="0.25">
      <c r="A15" s="45" t="s">
        <v>33</v>
      </c>
      <c r="B15" s="46" t="s">
        <v>34</v>
      </c>
      <c r="C15" s="43">
        <f t="shared" si="17"/>
        <v>10</v>
      </c>
      <c r="D15" s="44">
        <f t="shared" si="0"/>
        <v>0.40317264618737775</v>
      </c>
      <c r="E15" s="45">
        <v>1</v>
      </c>
      <c r="F15" s="47">
        <f t="shared" si="1"/>
        <v>0.55393989752111894</v>
      </c>
      <c r="G15" s="45">
        <v>0</v>
      </c>
      <c r="H15" s="47">
        <f t="shared" si="2"/>
        <v>0</v>
      </c>
      <c r="I15" s="50">
        <v>0</v>
      </c>
      <c r="J15" s="47">
        <f t="shared" si="3"/>
        <v>0</v>
      </c>
      <c r="K15" s="50">
        <v>1</v>
      </c>
      <c r="L15" s="47">
        <f t="shared" si="4"/>
        <v>0.52096357422688999</v>
      </c>
      <c r="M15" s="45">
        <v>0</v>
      </c>
      <c r="N15" s="47">
        <f t="shared" si="5"/>
        <v>0</v>
      </c>
      <c r="O15" s="45">
        <v>0</v>
      </c>
      <c r="P15" s="47">
        <f t="shared" si="6"/>
        <v>0</v>
      </c>
      <c r="Q15" s="45">
        <v>0</v>
      </c>
      <c r="R15" s="47">
        <f t="shared" si="7"/>
        <v>0</v>
      </c>
      <c r="S15" s="45">
        <v>1</v>
      </c>
      <c r="T15" s="47">
        <f t="shared" si="8"/>
        <v>0.52287034906824503</v>
      </c>
      <c r="U15" s="45">
        <v>0</v>
      </c>
      <c r="V15" s="47">
        <f t="shared" si="9"/>
        <v>0</v>
      </c>
      <c r="W15" s="45">
        <v>0</v>
      </c>
      <c r="X15" s="47">
        <f t="shared" si="10"/>
        <v>0</v>
      </c>
      <c r="Y15" s="45">
        <v>2</v>
      </c>
      <c r="Z15" s="47">
        <f t="shared" si="11"/>
        <v>1.3633358100600548</v>
      </c>
      <c r="AA15" s="45">
        <v>1</v>
      </c>
      <c r="AB15" s="47">
        <f t="shared" si="12"/>
        <v>0.75679030097550271</v>
      </c>
      <c r="AC15" s="45">
        <v>1</v>
      </c>
      <c r="AD15" s="47">
        <f t="shared" si="13"/>
        <v>0.93805110502420175</v>
      </c>
      <c r="AE15" s="45">
        <v>2</v>
      </c>
      <c r="AF15" s="47">
        <f t="shared" si="14"/>
        <v>2.6022014624372218</v>
      </c>
      <c r="AG15" s="45">
        <v>0</v>
      </c>
      <c r="AH15" s="47">
        <f t="shared" si="15"/>
        <v>0</v>
      </c>
      <c r="AI15" s="45">
        <v>1</v>
      </c>
      <c r="AJ15" s="47">
        <f t="shared" si="16"/>
        <v>1.1565640794328211</v>
      </c>
      <c r="AM15" s="36">
        <v>2480327</v>
      </c>
      <c r="AN15" s="36">
        <v>180525</v>
      </c>
      <c r="AO15" s="36">
        <v>181336</v>
      </c>
      <c r="AP15" s="36">
        <v>180481</v>
      </c>
      <c r="AQ15" s="36">
        <v>191952</v>
      </c>
      <c r="AR15" s="36">
        <v>207621</v>
      </c>
      <c r="AS15" s="36">
        <v>216364</v>
      </c>
      <c r="AT15" s="36">
        <v>216650</v>
      </c>
      <c r="AU15" s="36">
        <v>191252</v>
      </c>
      <c r="AV15" s="36">
        <v>163872</v>
      </c>
      <c r="AW15" s="36">
        <v>148616</v>
      </c>
      <c r="AX15" s="36">
        <v>146699</v>
      </c>
      <c r="AY15" s="36">
        <v>132137</v>
      </c>
      <c r="AZ15" s="36">
        <v>106604</v>
      </c>
      <c r="BA15" s="36">
        <v>76858</v>
      </c>
      <c r="BB15" s="36">
        <v>52897</v>
      </c>
      <c r="BC15" s="36">
        <v>86463</v>
      </c>
    </row>
    <row r="16" spans="1:57" ht="12" x14ac:dyDescent="0.25">
      <c r="A16" s="45" t="s">
        <v>35</v>
      </c>
      <c r="B16" s="46" t="s">
        <v>36</v>
      </c>
      <c r="C16" s="43">
        <f t="shared" si="17"/>
        <v>8</v>
      </c>
      <c r="D16" s="44">
        <f t="shared" si="0"/>
        <v>0.32253811694990214</v>
      </c>
      <c r="E16" s="45">
        <v>0</v>
      </c>
      <c r="F16" s="47">
        <f t="shared" si="1"/>
        <v>0</v>
      </c>
      <c r="G16" s="45">
        <v>0</v>
      </c>
      <c r="H16" s="47">
        <f t="shared" si="2"/>
        <v>0</v>
      </c>
      <c r="I16" s="50">
        <v>0</v>
      </c>
      <c r="J16" s="47">
        <f t="shared" si="3"/>
        <v>0</v>
      </c>
      <c r="K16" s="50">
        <v>0</v>
      </c>
      <c r="L16" s="47">
        <f t="shared" si="4"/>
        <v>0</v>
      </c>
      <c r="M16" s="45">
        <v>0</v>
      </c>
      <c r="N16" s="47">
        <f t="shared" si="5"/>
        <v>0</v>
      </c>
      <c r="O16" s="45">
        <v>0</v>
      </c>
      <c r="P16" s="47">
        <f t="shared" si="6"/>
        <v>0</v>
      </c>
      <c r="Q16" s="45">
        <v>1</v>
      </c>
      <c r="R16" s="47">
        <f t="shared" si="7"/>
        <v>0.46157396722824834</v>
      </c>
      <c r="S16" s="45">
        <v>1</v>
      </c>
      <c r="T16" s="47">
        <f t="shared" si="8"/>
        <v>0.52287034906824503</v>
      </c>
      <c r="U16" s="45">
        <v>1</v>
      </c>
      <c r="V16" s="47">
        <f t="shared" si="9"/>
        <v>0.610232376488967</v>
      </c>
      <c r="W16" s="45">
        <v>1</v>
      </c>
      <c r="X16" s="47">
        <f t="shared" si="10"/>
        <v>0.67287506055875546</v>
      </c>
      <c r="Y16" s="45">
        <v>1</v>
      </c>
      <c r="Z16" s="47">
        <f t="shared" si="11"/>
        <v>0.68166790503002739</v>
      </c>
      <c r="AA16" s="45">
        <v>0</v>
      </c>
      <c r="AB16" s="47">
        <f t="shared" si="12"/>
        <v>0</v>
      </c>
      <c r="AC16" s="45">
        <v>2</v>
      </c>
      <c r="AD16" s="47">
        <f t="shared" si="13"/>
        <v>1.8761022100484035</v>
      </c>
      <c r="AE16" s="45">
        <v>1</v>
      </c>
      <c r="AF16" s="47">
        <f t="shared" si="14"/>
        <v>1.3011007312186109</v>
      </c>
      <c r="AG16" s="45">
        <v>0</v>
      </c>
      <c r="AH16" s="47">
        <f t="shared" si="15"/>
        <v>0</v>
      </c>
      <c r="AI16" s="45">
        <v>0</v>
      </c>
      <c r="AJ16" s="47">
        <f t="shared" si="16"/>
        <v>0</v>
      </c>
      <c r="AM16" s="36">
        <v>2480327</v>
      </c>
      <c r="AN16" s="36">
        <v>180525</v>
      </c>
      <c r="AO16" s="36">
        <v>181336</v>
      </c>
      <c r="AP16" s="36">
        <v>180481</v>
      </c>
      <c r="AQ16" s="36">
        <v>191952</v>
      </c>
      <c r="AR16" s="36">
        <v>207621</v>
      </c>
      <c r="AS16" s="36">
        <v>216364</v>
      </c>
      <c r="AT16" s="36">
        <v>216650</v>
      </c>
      <c r="AU16" s="36">
        <v>191252</v>
      </c>
      <c r="AV16" s="36">
        <v>163872</v>
      </c>
      <c r="AW16" s="36">
        <v>148616</v>
      </c>
      <c r="AX16" s="36">
        <v>146699</v>
      </c>
      <c r="AY16" s="36">
        <v>132137</v>
      </c>
      <c r="AZ16" s="36">
        <v>106604</v>
      </c>
      <c r="BA16" s="36">
        <v>76858</v>
      </c>
      <c r="BB16" s="36">
        <v>52897</v>
      </c>
      <c r="BC16" s="36">
        <v>86463</v>
      </c>
    </row>
    <row r="17" spans="1:55" ht="12" x14ac:dyDescent="0.25">
      <c r="A17" s="45" t="s">
        <v>37</v>
      </c>
      <c r="B17" s="46" t="s">
        <v>38</v>
      </c>
      <c r="C17" s="43">
        <f t="shared" si="17"/>
        <v>5</v>
      </c>
      <c r="D17" s="44">
        <f t="shared" si="0"/>
        <v>0.20158632309368887</v>
      </c>
      <c r="E17" s="45">
        <v>0</v>
      </c>
      <c r="F17" s="47">
        <f t="shared" si="1"/>
        <v>0</v>
      </c>
      <c r="G17" s="45">
        <v>0</v>
      </c>
      <c r="H17" s="47">
        <f t="shared" si="2"/>
        <v>0</v>
      </c>
      <c r="I17" s="50">
        <v>0</v>
      </c>
      <c r="J17" s="47">
        <f t="shared" si="3"/>
        <v>0</v>
      </c>
      <c r="K17" s="50">
        <v>0</v>
      </c>
      <c r="L17" s="47">
        <f t="shared" si="4"/>
        <v>0</v>
      </c>
      <c r="M17" s="45">
        <v>0</v>
      </c>
      <c r="N17" s="47">
        <f t="shared" si="5"/>
        <v>0</v>
      </c>
      <c r="O17" s="45">
        <v>0</v>
      </c>
      <c r="P17" s="47">
        <f t="shared" si="6"/>
        <v>0</v>
      </c>
      <c r="Q17" s="45">
        <v>1</v>
      </c>
      <c r="R17" s="47">
        <f t="shared" si="7"/>
        <v>0.46157396722824834</v>
      </c>
      <c r="S17" s="45">
        <v>0</v>
      </c>
      <c r="T17" s="47">
        <f t="shared" si="8"/>
        <v>0</v>
      </c>
      <c r="U17" s="45">
        <v>1</v>
      </c>
      <c r="V17" s="47">
        <f t="shared" si="9"/>
        <v>0.610232376488967</v>
      </c>
      <c r="W17" s="45">
        <v>0</v>
      </c>
      <c r="X17" s="47">
        <f t="shared" si="10"/>
        <v>0</v>
      </c>
      <c r="Y17" s="45">
        <v>1</v>
      </c>
      <c r="Z17" s="47">
        <f t="shared" si="11"/>
        <v>0.68166790503002739</v>
      </c>
      <c r="AA17" s="45">
        <v>0</v>
      </c>
      <c r="AB17" s="47">
        <f t="shared" si="12"/>
        <v>0</v>
      </c>
      <c r="AC17" s="45">
        <v>0</v>
      </c>
      <c r="AD17" s="47">
        <f t="shared" si="13"/>
        <v>0</v>
      </c>
      <c r="AE17" s="45">
        <v>0</v>
      </c>
      <c r="AF17" s="47">
        <f t="shared" si="14"/>
        <v>0</v>
      </c>
      <c r="AG17" s="45">
        <v>1</v>
      </c>
      <c r="AH17" s="47">
        <f t="shared" si="15"/>
        <v>1.8904663780554662</v>
      </c>
      <c r="AI17" s="45">
        <v>1</v>
      </c>
      <c r="AJ17" s="47">
        <f t="shared" si="16"/>
        <v>1.1565640794328211</v>
      </c>
      <c r="AM17" s="36">
        <v>2480327</v>
      </c>
      <c r="AN17" s="36">
        <v>180525</v>
      </c>
      <c r="AO17" s="36">
        <v>181336</v>
      </c>
      <c r="AP17" s="36">
        <v>180481</v>
      </c>
      <c r="AQ17" s="36">
        <v>191952</v>
      </c>
      <c r="AR17" s="36">
        <v>207621</v>
      </c>
      <c r="AS17" s="36">
        <v>216364</v>
      </c>
      <c r="AT17" s="36">
        <v>216650</v>
      </c>
      <c r="AU17" s="36">
        <v>191252</v>
      </c>
      <c r="AV17" s="36">
        <v>163872</v>
      </c>
      <c r="AW17" s="36">
        <v>148616</v>
      </c>
      <c r="AX17" s="36">
        <v>146699</v>
      </c>
      <c r="AY17" s="36">
        <v>132137</v>
      </c>
      <c r="AZ17" s="36">
        <v>106604</v>
      </c>
      <c r="BA17" s="36">
        <v>76858</v>
      </c>
      <c r="BB17" s="36">
        <v>52897</v>
      </c>
      <c r="BC17" s="36">
        <v>86463</v>
      </c>
    </row>
    <row r="18" spans="1:55" ht="12" x14ac:dyDescent="0.25">
      <c r="A18" s="45" t="s">
        <v>39</v>
      </c>
      <c r="B18" s="46" t="s">
        <v>40</v>
      </c>
      <c r="C18" s="43">
        <f t="shared" si="17"/>
        <v>10</v>
      </c>
      <c r="D18" s="44">
        <f t="shared" si="0"/>
        <v>0.40317264618737775</v>
      </c>
      <c r="E18" s="45">
        <v>0</v>
      </c>
      <c r="F18" s="47">
        <f t="shared" si="1"/>
        <v>0</v>
      </c>
      <c r="G18" s="45">
        <v>0</v>
      </c>
      <c r="H18" s="47">
        <f t="shared" si="2"/>
        <v>0</v>
      </c>
      <c r="I18" s="50">
        <v>0</v>
      </c>
      <c r="J18" s="47">
        <f t="shared" si="3"/>
        <v>0</v>
      </c>
      <c r="K18" s="50">
        <v>0</v>
      </c>
      <c r="L18" s="47">
        <f t="shared" si="4"/>
        <v>0</v>
      </c>
      <c r="M18" s="45">
        <v>1</v>
      </c>
      <c r="N18" s="47">
        <f t="shared" si="5"/>
        <v>0.48164684689891674</v>
      </c>
      <c r="O18" s="45">
        <v>1</v>
      </c>
      <c r="P18" s="47">
        <f t="shared" si="6"/>
        <v>0.46218409716958458</v>
      </c>
      <c r="Q18" s="45">
        <v>0</v>
      </c>
      <c r="R18" s="47">
        <f t="shared" si="7"/>
        <v>0</v>
      </c>
      <c r="S18" s="45">
        <v>0</v>
      </c>
      <c r="T18" s="47">
        <f t="shared" si="8"/>
        <v>0</v>
      </c>
      <c r="U18" s="45">
        <v>0</v>
      </c>
      <c r="V18" s="47">
        <f t="shared" si="9"/>
        <v>0</v>
      </c>
      <c r="W18" s="45">
        <v>0</v>
      </c>
      <c r="X18" s="47">
        <f t="shared" si="10"/>
        <v>0</v>
      </c>
      <c r="Y18" s="45">
        <v>1</v>
      </c>
      <c r="Z18" s="47">
        <f t="shared" si="11"/>
        <v>0.68166790503002739</v>
      </c>
      <c r="AA18" s="45">
        <v>3</v>
      </c>
      <c r="AB18" s="47">
        <f t="shared" si="12"/>
        <v>2.270370902926508</v>
      </c>
      <c r="AC18" s="45">
        <v>1</v>
      </c>
      <c r="AD18" s="47">
        <f t="shared" si="13"/>
        <v>0.93805110502420175</v>
      </c>
      <c r="AE18" s="45">
        <v>1</v>
      </c>
      <c r="AF18" s="47">
        <f t="shared" si="14"/>
        <v>1.3011007312186109</v>
      </c>
      <c r="AG18" s="45">
        <v>2</v>
      </c>
      <c r="AH18" s="47">
        <f t="shared" si="15"/>
        <v>3.7809327561109325</v>
      </c>
      <c r="AI18" s="45">
        <v>0</v>
      </c>
      <c r="AJ18" s="47">
        <f t="shared" si="16"/>
        <v>0</v>
      </c>
      <c r="AM18" s="36">
        <v>2480327</v>
      </c>
      <c r="AN18" s="36">
        <v>180525</v>
      </c>
      <c r="AO18" s="36">
        <v>181336</v>
      </c>
      <c r="AP18" s="36">
        <v>180481</v>
      </c>
      <c r="AQ18" s="36">
        <v>191952</v>
      </c>
      <c r="AR18" s="36">
        <v>207621</v>
      </c>
      <c r="AS18" s="36">
        <v>216364</v>
      </c>
      <c r="AT18" s="36">
        <v>216650</v>
      </c>
      <c r="AU18" s="36">
        <v>191252</v>
      </c>
      <c r="AV18" s="36">
        <v>163872</v>
      </c>
      <c r="AW18" s="36">
        <v>148616</v>
      </c>
      <c r="AX18" s="36">
        <v>146699</v>
      </c>
      <c r="AY18" s="36">
        <v>132137</v>
      </c>
      <c r="AZ18" s="36">
        <v>106604</v>
      </c>
      <c r="BA18" s="36">
        <v>76858</v>
      </c>
      <c r="BB18" s="36">
        <v>52897</v>
      </c>
      <c r="BC18" s="36">
        <v>86463</v>
      </c>
    </row>
    <row r="19" spans="1:55" ht="12" x14ac:dyDescent="0.25">
      <c r="A19" s="45" t="s">
        <v>41</v>
      </c>
      <c r="B19" s="46" t="s">
        <v>42</v>
      </c>
      <c r="C19" s="43">
        <f t="shared" si="17"/>
        <v>2</v>
      </c>
      <c r="D19" s="44">
        <f t="shared" si="0"/>
        <v>8.0634529237475536E-2</v>
      </c>
      <c r="E19" s="45">
        <v>0</v>
      </c>
      <c r="F19" s="47">
        <f t="shared" si="1"/>
        <v>0</v>
      </c>
      <c r="G19" s="45">
        <v>0</v>
      </c>
      <c r="H19" s="47">
        <f t="shared" si="2"/>
        <v>0</v>
      </c>
      <c r="I19" s="50">
        <v>0</v>
      </c>
      <c r="J19" s="47">
        <f t="shared" si="3"/>
        <v>0</v>
      </c>
      <c r="K19" s="50">
        <v>0</v>
      </c>
      <c r="L19" s="47">
        <f t="shared" si="4"/>
        <v>0</v>
      </c>
      <c r="M19" s="45">
        <v>0</v>
      </c>
      <c r="N19" s="47">
        <f t="shared" si="5"/>
        <v>0</v>
      </c>
      <c r="O19" s="45">
        <v>0</v>
      </c>
      <c r="P19" s="47">
        <f t="shared" si="6"/>
        <v>0</v>
      </c>
      <c r="Q19" s="45">
        <v>0</v>
      </c>
      <c r="R19" s="47">
        <f t="shared" si="7"/>
        <v>0</v>
      </c>
      <c r="S19" s="45">
        <v>1</v>
      </c>
      <c r="T19" s="47">
        <f t="shared" si="8"/>
        <v>0.52287034906824503</v>
      </c>
      <c r="U19" s="45">
        <v>0</v>
      </c>
      <c r="V19" s="47">
        <f t="shared" si="9"/>
        <v>0</v>
      </c>
      <c r="W19" s="45">
        <v>0</v>
      </c>
      <c r="X19" s="47">
        <f t="shared" si="10"/>
        <v>0</v>
      </c>
      <c r="Y19" s="45">
        <v>0</v>
      </c>
      <c r="Z19" s="47">
        <f t="shared" si="11"/>
        <v>0</v>
      </c>
      <c r="AA19" s="45">
        <v>0</v>
      </c>
      <c r="AB19" s="47">
        <f t="shared" si="12"/>
        <v>0</v>
      </c>
      <c r="AC19" s="45">
        <v>1</v>
      </c>
      <c r="AD19" s="47">
        <f t="shared" si="13"/>
        <v>0.93805110502420175</v>
      </c>
      <c r="AE19" s="45">
        <v>0</v>
      </c>
      <c r="AF19" s="47">
        <f t="shared" si="14"/>
        <v>0</v>
      </c>
      <c r="AG19" s="45">
        <v>0</v>
      </c>
      <c r="AH19" s="47">
        <f t="shared" si="15"/>
        <v>0</v>
      </c>
      <c r="AI19" s="45">
        <v>0</v>
      </c>
      <c r="AJ19" s="47">
        <f t="shared" si="16"/>
        <v>0</v>
      </c>
      <c r="AM19" s="36">
        <v>2480327</v>
      </c>
      <c r="AN19" s="36">
        <v>180525</v>
      </c>
      <c r="AO19" s="36">
        <v>181336</v>
      </c>
      <c r="AP19" s="36">
        <v>180481</v>
      </c>
      <c r="AQ19" s="36">
        <v>191952</v>
      </c>
      <c r="AR19" s="36">
        <v>207621</v>
      </c>
      <c r="AS19" s="36">
        <v>216364</v>
      </c>
      <c r="AT19" s="36">
        <v>216650</v>
      </c>
      <c r="AU19" s="36">
        <v>191252</v>
      </c>
      <c r="AV19" s="36">
        <v>163872</v>
      </c>
      <c r="AW19" s="36">
        <v>148616</v>
      </c>
      <c r="AX19" s="36">
        <v>146699</v>
      </c>
      <c r="AY19" s="36">
        <v>132137</v>
      </c>
      <c r="AZ19" s="36">
        <v>106604</v>
      </c>
      <c r="BA19" s="36">
        <v>76858</v>
      </c>
      <c r="BB19" s="36">
        <v>52897</v>
      </c>
      <c r="BC19" s="36">
        <v>86463</v>
      </c>
    </row>
    <row r="20" spans="1:55" ht="12" x14ac:dyDescent="0.25">
      <c r="A20" s="45" t="s">
        <v>43</v>
      </c>
      <c r="B20" s="46" t="s">
        <v>44</v>
      </c>
      <c r="C20" s="43">
        <f t="shared" si="17"/>
        <v>7</v>
      </c>
      <c r="D20" s="44">
        <f t="shared" si="0"/>
        <v>0.2822208523311644</v>
      </c>
      <c r="E20" s="45">
        <v>0</v>
      </c>
      <c r="F20" s="47">
        <f t="shared" si="1"/>
        <v>0</v>
      </c>
      <c r="G20" s="45">
        <v>0</v>
      </c>
      <c r="H20" s="47">
        <f t="shared" si="2"/>
        <v>0</v>
      </c>
      <c r="I20" s="50">
        <v>0</v>
      </c>
      <c r="J20" s="47">
        <f t="shared" si="3"/>
        <v>0</v>
      </c>
      <c r="K20" s="50">
        <v>1</v>
      </c>
      <c r="L20" s="47">
        <f t="shared" si="4"/>
        <v>0.52096357422688999</v>
      </c>
      <c r="M20" s="45">
        <v>1</v>
      </c>
      <c r="N20" s="47">
        <f t="shared" si="5"/>
        <v>0.48164684689891674</v>
      </c>
      <c r="O20" s="45">
        <v>1</v>
      </c>
      <c r="P20" s="47">
        <f t="shared" si="6"/>
        <v>0.46218409716958458</v>
      </c>
      <c r="Q20" s="45">
        <v>0</v>
      </c>
      <c r="R20" s="47">
        <f t="shared" si="7"/>
        <v>0</v>
      </c>
      <c r="S20" s="45">
        <v>0</v>
      </c>
      <c r="T20" s="47">
        <f t="shared" si="8"/>
        <v>0</v>
      </c>
      <c r="U20" s="45">
        <v>0</v>
      </c>
      <c r="V20" s="47">
        <f t="shared" si="9"/>
        <v>0</v>
      </c>
      <c r="W20" s="45">
        <v>0</v>
      </c>
      <c r="X20" s="47">
        <f t="shared" si="10"/>
        <v>0</v>
      </c>
      <c r="Y20" s="45">
        <v>0</v>
      </c>
      <c r="Z20" s="47">
        <f t="shared" si="11"/>
        <v>0</v>
      </c>
      <c r="AA20" s="45">
        <v>0</v>
      </c>
      <c r="AB20" s="47">
        <f t="shared" si="12"/>
        <v>0</v>
      </c>
      <c r="AC20" s="45">
        <v>1</v>
      </c>
      <c r="AD20" s="47">
        <f t="shared" si="13"/>
        <v>0.93805110502420175</v>
      </c>
      <c r="AE20" s="45">
        <v>2</v>
      </c>
      <c r="AF20" s="47">
        <f t="shared" si="14"/>
        <v>2.6022014624372218</v>
      </c>
      <c r="AG20" s="45">
        <v>0</v>
      </c>
      <c r="AH20" s="47">
        <f t="shared" si="15"/>
        <v>0</v>
      </c>
      <c r="AI20" s="45">
        <v>1</v>
      </c>
      <c r="AJ20" s="47">
        <f t="shared" si="16"/>
        <v>1.1565640794328211</v>
      </c>
      <c r="AM20" s="36">
        <v>2480327</v>
      </c>
      <c r="AN20" s="36">
        <v>180525</v>
      </c>
      <c r="AO20" s="36">
        <v>181336</v>
      </c>
      <c r="AP20" s="36">
        <v>180481</v>
      </c>
      <c r="AQ20" s="36">
        <v>191952</v>
      </c>
      <c r="AR20" s="36">
        <v>207621</v>
      </c>
      <c r="AS20" s="36">
        <v>216364</v>
      </c>
      <c r="AT20" s="36">
        <v>216650</v>
      </c>
      <c r="AU20" s="36">
        <v>191252</v>
      </c>
      <c r="AV20" s="36">
        <v>163872</v>
      </c>
      <c r="AW20" s="36">
        <v>148616</v>
      </c>
      <c r="AX20" s="36">
        <v>146699</v>
      </c>
      <c r="AY20" s="36">
        <v>132137</v>
      </c>
      <c r="AZ20" s="36">
        <v>106604</v>
      </c>
      <c r="BA20" s="36">
        <v>76858</v>
      </c>
      <c r="BB20" s="36">
        <v>52897</v>
      </c>
      <c r="BC20" s="36">
        <v>86463</v>
      </c>
    </row>
    <row r="21" spans="1:55" ht="12" x14ac:dyDescent="0.25">
      <c r="A21" s="45" t="s">
        <v>45</v>
      </c>
      <c r="B21" s="46" t="s">
        <v>46</v>
      </c>
      <c r="C21" s="43">
        <f t="shared" si="17"/>
        <v>0</v>
      </c>
      <c r="D21" s="44">
        <f t="shared" si="0"/>
        <v>0</v>
      </c>
      <c r="E21" s="45">
        <v>0</v>
      </c>
      <c r="F21" s="47">
        <f t="shared" si="1"/>
        <v>0</v>
      </c>
      <c r="G21" s="45">
        <v>0</v>
      </c>
      <c r="H21" s="47">
        <f t="shared" si="2"/>
        <v>0</v>
      </c>
      <c r="I21" s="50">
        <v>0</v>
      </c>
      <c r="J21" s="47">
        <f t="shared" si="3"/>
        <v>0</v>
      </c>
      <c r="K21" s="50">
        <v>0</v>
      </c>
      <c r="L21" s="47">
        <f t="shared" si="4"/>
        <v>0</v>
      </c>
      <c r="M21" s="45">
        <v>0</v>
      </c>
      <c r="N21" s="47">
        <f t="shared" si="5"/>
        <v>0</v>
      </c>
      <c r="O21" s="45">
        <v>0</v>
      </c>
      <c r="P21" s="47">
        <f t="shared" si="6"/>
        <v>0</v>
      </c>
      <c r="Q21" s="45">
        <v>0</v>
      </c>
      <c r="R21" s="47">
        <f t="shared" si="7"/>
        <v>0</v>
      </c>
      <c r="S21" s="45">
        <v>0</v>
      </c>
      <c r="T21" s="47">
        <f t="shared" si="8"/>
        <v>0</v>
      </c>
      <c r="U21" s="45">
        <v>0</v>
      </c>
      <c r="V21" s="47">
        <f t="shared" si="9"/>
        <v>0</v>
      </c>
      <c r="W21" s="45">
        <v>0</v>
      </c>
      <c r="X21" s="47">
        <f t="shared" si="10"/>
        <v>0</v>
      </c>
      <c r="Y21" s="45">
        <v>0</v>
      </c>
      <c r="Z21" s="47">
        <f t="shared" si="11"/>
        <v>0</v>
      </c>
      <c r="AA21" s="45">
        <v>0</v>
      </c>
      <c r="AB21" s="47">
        <f t="shared" si="12"/>
        <v>0</v>
      </c>
      <c r="AC21" s="45">
        <v>0</v>
      </c>
      <c r="AD21" s="47">
        <f t="shared" si="13"/>
        <v>0</v>
      </c>
      <c r="AE21" s="45">
        <v>0</v>
      </c>
      <c r="AF21" s="47">
        <f t="shared" si="14"/>
        <v>0</v>
      </c>
      <c r="AG21" s="45">
        <v>0</v>
      </c>
      <c r="AH21" s="47">
        <f t="shared" si="15"/>
        <v>0</v>
      </c>
      <c r="AI21" s="45">
        <v>0</v>
      </c>
      <c r="AJ21" s="47">
        <f t="shared" si="16"/>
        <v>0</v>
      </c>
      <c r="AM21" s="36">
        <v>2480327</v>
      </c>
      <c r="AN21" s="36">
        <v>180525</v>
      </c>
      <c r="AO21" s="36">
        <v>181336</v>
      </c>
      <c r="AP21" s="36">
        <v>180481</v>
      </c>
      <c r="AQ21" s="36">
        <v>191952</v>
      </c>
      <c r="AR21" s="36">
        <v>207621</v>
      </c>
      <c r="AS21" s="36">
        <v>216364</v>
      </c>
      <c r="AT21" s="36">
        <v>216650</v>
      </c>
      <c r="AU21" s="36">
        <v>191252</v>
      </c>
      <c r="AV21" s="36">
        <v>163872</v>
      </c>
      <c r="AW21" s="36">
        <v>148616</v>
      </c>
      <c r="AX21" s="36">
        <v>146699</v>
      </c>
      <c r="AY21" s="36">
        <v>132137</v>
      </c>
      <c r="AZ21" s="36">
        <v>106604</v>
      </c>
      <c r="BA21" s="36">
        <v>76858</v>
      </c>
      <c r="BB21" s="36">
        <v>52897</v>
      </c>
      <c r="BC21" s="36">
        <v>86463</v>
      </c>
    </row>
    <row r="22" spans="1:55" ht="12" x14ac:dyDescent="0.25">
      <c r="A22" s="45" t="s">
        <v>47</v>
      </c>
      <c r="B22" s="46" t="s">
        <v>48</v>
      </c>
      <c r="C22" s="43">
        <f t="shared" si="17"/>
        <v>2</v>
      </c>
      <c r="D22" s="44">
        <f t="shared" si="0"/>
        <v>8.0634529237475536E-2</v>
      </c>
      <c r="E22" s="45">
        <v>0</v>
      </c>
      <c r="F22" s="47">
        <f t="shared" si="1"/>
        <v>0</v>
      </c>
      <c r="G22" s="45">
        <v>0</v>
      </c>
      <c r="H22" s="47">
        <f t="shared" si="2"/>
        <v>0</v>
      </c>
      <c r="I22" s="50">
        <v>0</v>
      </c>
      <c r="J22" s="47">
        <f t="shared" si="3"/>
        <v>0</v>
      </c>
      <c r="K22" s="50">
        <v>0</v>
      </c>
      <c r="L22" s="47">
        <f t="shared" si="4"/>
        <v>0</v>
      </c>
      <c r="M22" s="45">
        <v>0</v>
      </c>
      <c r="N22" s="47">
        <f t="shared" si="5"/>
        <v>0</v>
      </c>
      <c r="O22" s="45">
        <v>0</v>
      </c>
      <c r="P22" s="47">
        <f t="shared" si="6"/>
        <v>0</v>
      </c>
      <c r="Q22" s="45">
        <v>0</v>
      </c>
      <c r="R22" s="47">
        <f t="shared" si="7"/>
        <v>0</v>
      </c>
      <c r="S22" s="45">
        <v>0</v>
      </c>
      <c r="T22" s="47">
        <f t="shared" si="8"/>
        <v>0</v>
      </c>
      <c r="U22" s="45">
        <v>0</v>
      </c>
      <c r="V22" s="47">
        <f t="shared" si="9"/>
        <v>0</v>
      </c>
      <c r="W22" s="45">
        <v>0</v>
      </c>
      <c r="X22" s="47">
        <f t="shared" si="10"/>
        <v>0</v>
      </c>
      <c r="Y22" s="45">
        <v>0</v>
      </c>
      <c r="Z22" s="47">
        <f t="shared" si="11"/>
        <v>0</v>
      </c>
      <c r="AA22" s="45">
        <v>1</v>
      </c>
      <c r="AB22" s="47">
        <f t="shared" si="12"/>
        <v>0.75679030097550271</v>
      </c>
      <c r="AC22" s="45">
        <v>0</v>
      </c>
      <c r="AD22" s="47">
        <f t="shared" si="13"/>
        <v>0</v>
      </c>
      <c r="AE22" s="45">
        <v>0</v>
      </c>
      <c r="AF22" s="47">
        <f t="shared" si="14"/>
        <v>0</v>
      </c>
      <c r="AG22" s="45">
        <v>0</v>
      </c>
      <c r="AH22" s="47">
        <f t="shared" si="15"/>
        <v>0</v>
      </c>
      <c r="AI22" s="45">
        <v>1</v>
      </c>
      <c r="AJ22" s="47">
        <f t="shared" si="16"/>
        <v>1.1565640794328211</v>
      </c>
      <c r="AM22" s="36">
        <v>2480327</v>
      </c>
      <c r="AN22" s="36">
        <v>180525</v>
      </c>
      <c r="AO22" s="36">
        <v>181336</v>
      </c>
      <c r="AP22" s="36">
        <v>180481</v>
      </c>
      <c r="AQ22" s="36">
        <v>191952</v>
      </c>
      <c r="AR22" s="36">
        <v>207621</v>
      </c>
      <c r="AS22" s="36">
        <v>216364</v>
      </c>
      <c r="AT22" s="36">
        <v>216650</v>
      </c>
      <c r="AU22" s="36">
        <v>191252</v>
      </c>
      <c r="AV22" s="36">
        <v>163872</v>
      </c>
      <c r="AW22" s="36">
        <v>148616</v>
      </c>
      <c r="AX22" s="36">
        <v>146699</v>
      </c>
      <c r="AY22" s="36">
        <v>132137</v>
      </c>
      <c r="AZ22" s="36">
        <v>106604</v>
      </c>
      <c r="BA22" s="36">
        <v>76858</v>
      </c>
      <c r="BB22" s="36">
        <v>52897</v>
      </c>
      <c r="BC22" s="36">
        <v>86463</v>
      </c>
    </row>
    <row r="23" spans="1:55" ht="12" x14ac:dyDescent="0.25">
      <c r="A23" s="45" t="s">
        <v>49</v>
      </c>
      <c r="B23" s="46" t="s">
        <v>50</v>
      </c>
      <c r="C23" s="43">
        <f t="shared" si="17"/>
        <v>1</v>
      </c>
      <c r="D23" s="44">
        <f t="shared" si="0"/>
        <v>4.0317264618737768E-2</v>
      </c>
      <c r="E23" s="45">
        <v>0</v>
      </c>
      <c r="F23" s="47">
        <f t="shared" si="1"/>
        <v>0</v>
      </c>
      <c r="G23" s="45">
        <v>0</v>
      </c>
      <c r="H23" s="47">
        <f t="shared" si="2"/>
        <v>0</v>
      </c>
      <c r="I23" s="50">
        <v>0</v>
      </c>
      <c r="J23" s="47">
        <f t="shared" si="3"/>
        <v>0</v>
      </c>
      <c r="K23" s="50">
        <v>0</v>
      </c>
      <c r="L23" s="47">
        <f t="shared" si="4"/>
        <v>0</v>
      </c>
      <c r="M23" s="45">
        <v>0</v>
      </c>
      <c r="N23" s="47">
        <f t="shared" si="5"/>
        <v>0</v>
      </c>
      <c r="O23" s="45">
        <v>0</v>
      </c>
      <c r="P23" s="47">
        <f t="shared" si="6"/>
        <v>0</v>
      </c>
      <c r="Q23" s="45">
        <v>0</v>
      </c>
      <c r="R23" s="47">
        <f t="shared" si="7"/>
        <v>0</v>
      </c>
      <c r="S23" s="45">
        <v>0</v>
      </c>
      <c r="T23" s="47">
        <f t="shared" si="8"/>
        <v>0</v>
      </c>
      <c r="U23" s="45">
        <v>0</v>
      </c>
      <c r="V23" s="47">
        <f t="shared" si="9"/>
        <v>0</v>
      </c>
      <c r="W23" s="45">
        <v>0</v>
      </c>
      <c r="X23" s="47">
        <f t="shared" si="10"/>
        <v>0</v>
      </c>
      <c r="Y23" s="45">
        <v>0</v>
      </c>
      <c r="Z23" s="47">
        <f t="shared" si="11"/>
        <v>0</v>
      </c>
      <c r="AA23" s="45">
        <v>1</v>
      </c>
      <c r="AB23" s="47">
        <f t="shared" si="12"/>
        <v>0.75679030097550271</v>
      </c>
      <c r="AC23" s="45">
        <v>0</v>
      </c>
      <c r="AD23" s="47">
        <f t="shared" si="13"/>
        <v>0</v>
      </c>
      <c r="AE23" s="45">
        <v>0</v>
      </c>
      <c r="AF23" s="47">
        <f t="shared" si="14"/>
        <v>0</v>
      </c>
      <c r="AG23" s="45">
        <v>0</v>
      </c>
      <c r="AH23" s="47">
        <f t="shared" si="15"/>
        <v>0</v>
      </c>
      <c r="AI23" s="45">
        <v>0</v>
      </c>
      <c r="AJ23" s="47">
        <f t="shared" si="16"/>
        <v>0</v>
      </c>
      <c r="AM23" s="36">
        <v>2480327</v>
      </c>
      <c r="AN23" s="36">
        <v>180525</v>
      </c>
      <c r="AO23" s="36">
        <v>181336</v>
      </c>
      <c r="AP23" s="36">
        <v>180481</v>
      </c>
      <c r="AQ23" s="36">
        <v>191952</v>
      </c>
      <c r="AR23" s="36">
        <v>207621</v>
      </c>
      <c r="AS23" s="36">
        <v>216364</v>
      </c>
      <c r="AT23" s="36">
        <v>216650</v>
      </c>
      <c r="AU23" s="36">
        <v>191252</v>
      </c>
      <c r="AV23" s="36">
        <v>163872</v>
      </c>
      <c r="AW23" s="36">
        <v>148616</v>
      </c>
      <c r="AX23" s="36">
        <v>146699</v>
      </c>
      <c r="AY23" s="36">
        <v>132137</v>
      </c>
      <c r="AZ23" s="36">
        <v>106604</v>
      </c>
      <c r="BA23" s="36">
        <v>76858</v>
      </c>
      <c r="BB23" s="36">
        <v>52897</v>
      </c>
      <c r="BC23" s="36">
        <v>86463</v>
      </c>
    </row>
    <row r="24" spans="1:55" ht="12" x14ac:dyDescent="0.25">
      <c r="A24" s="45" t="s">
        <v>51</v>
      </c>
      <c r="B24" s="46" t="s">
        <v>52</v>
      </c>
      <c r="C24" s="43">
        <f t="shared" si="17"/>
        <v>9</v>
      </c>
      <c r="D24" s="44">
        <f t="shared" si="0"/>
        <v>0.36285538156863995</v>
      </c>
      <c r="E24" s="45">
        <v>0</v>
      </c>
      <c r="F24" s="47">
        <f t="shared" si="1"/>
        <v>0</v>
      </c>
      <c r="G24" s="45">
        <v>0</v>
      </c>
      <c r="H24" s="47">
        <f t="shared" si="2"/>
        <v>0</v>
      </c>
      <c r="I24" s="50">
        <v>0</v>
      </c>
      <c r="J24" s="47">
        <f t="shared" si="3"/>
        <v>0</v>
      </c>
      <c r="K24" s="50">
        <v>0</v>
      </c>
      <c r="L24" s="47">
        <f t="shared" si="4"/>
        <v>0</v>
      </c>
      <c r="M24" s="45">
        <v>0</v>
      </c>
      <c r="N24" s="47">
        <f t="shared" si="5"/>
        <v>0</v>
      </c>
      <c r="O24" s="45">
        <v>0</v>
      </c>
      <c r="P24" s="47">
        <f t="shared" si="6"/>
        <v>0</v>
      </c>
      <c r="Q24" s="45">
        <v>0</v>
      </c>
      <c r="R24" s="47">
        <f t="shared" si="7"/>
        <v>0</v>
      </c>
      <c r="S24" s="45">
        <v>0</v>
      </c>
      <c r="T24" s="47">
        <f t="shared" si="8"/>
        <v>0</v>
      </c>
      <c r="U24" s="45">
        <v>0</v>
      </c>
      <c r="V24" s="47">
        <f t="shared" si="9"/>
        <v>0</v>
      </c>
      <c r="W24" s="45">
        <v>1</v>
      </c>
      <c r="X24" s="47">
        <f t="shared" si="10"/>
        <v>0.67287506055875546</v>
      </c>
      <c r="Y24" s="45">
        <v>1</v>
      </c>
      <c r="Z24" s="47">
        <f t="shared" si="11"/>
        <v>0.68166790503002739</v>
      </c>
      <c r="AA24" s="45">
        <v>1</v>
      </c>
      <c r="AB24" s="47">
        <f t="shared" si="12"/>
        <v>0.75679030097550271</v>
      </c>
      <c r="AC24" s="45">
        <v>2</v>
      </c>
      <c r="AD24" s="47">
        <f t="shared" si="13"/>
        <v>1.8761022100484035</v>
      </c>
      <c r="AE24" s="45">
        <v>0</v>
      </c>
      <c r="AF24" s="47">
        <f t="shared" si="14"/>
        <v>0</v>
      </c>
      <c r="AG24" s="45">
        <v>1</v>
      </c>
      <c r="AH24" s="47">
        <f t="shared" si="15"/>
        <v>1.8904663780554662</v>
      </c>
      <c r="AI24" s="45">
        <v>3</v>
      </c>
      <c r="AJ24" s="47">
        <f t="shared" si="16"/>
        <v>3.469692238298463</v>
      </c>
      <c r="AM24" s="36">
        <v>2480327</v>
      </c>
      <c r="AN24" s="36">
        <v>180525</v>
      </c>
      <c r="AO24" s="36">
        <v>181336</v>
      </c>
      <c r="AP24" s="36">
        <v>180481</v>
      </c>
      <c r="AQ24" s="36">
        <v>191952</v>
      </c>
      <c r="AR24" s="36">
        <v>207621</v>
      </c>
      <c r="AS24" s="36">
        <v>216364</v>
      </c>
      <c r="AT24" s="36">
        <v>216650</v>
      </c>
      <c r="AU24" s="36">
        <v>191252</v>
      </c>
      <c r="AV24" s="36">
        <v>163872</v>
      </c>
      <c r="AW24" s="36">
        <v>148616</v>
      </c>
      <c r="AX24" s="36">
        <v>146699</v>
      </c>
      <c r="AY24" s="36">
        <v>132137</v>
      </c>
      <c r="AZ24" s="36">
        <v>106604</v>
      </c>
      <c r="BA24" s="36">
        <v>76858</v>
      </c>
      <c r="BB24" s="36">
        <v>52897</v>
      </c>
      <c r="BC24" s="36">
        <v>86463</v>
      </c>
    </row>
    <row r="25" spans="1:55" ht="12" x14ac:dyDescent="0.25">
      <c r="A25" s="45" t="s">
        <v>53</v>
      </c>
      <c r="B25" s="46" t="s">
        <v>54</v>
      </c>
      <c r="C25" s="43">
        <f t="shared" si="17"/>
        <v>236</v>
      </c>
      <c r="D25" s="44">
        <f t="shared" si="0"/>
        <v>9.5148744500221127</v>
      </c>
      <c r="E25" s="45">
        <v>0</v>
      </c>
      <c r="F25" s="47">
        <f t="shared" si="1"/>
        <v>0</v>
      </c>
      <c r="G25" s="45">
        <v>0</v>
      </c>
      <c r="H25" s="47">
        <f t="shared" si="2"/>
        <v>0</v>
      </c>
      <c r="I25" s="50">
        <v>0</v>
      </c>
      <c r="J25" s="47">
        <f t="shared" si="3"/>
        <v>0</v>
      </c>
      <c r="K25" s="50">
        <v>0</v>
      </c>
      <c r="L25" s="47">
        <f t="shared" si="4"/>
        <v>0</v>
      </c>
      <c r="M25" s="45">
        <v>2</v>
      </c>
      <c r="N25" s="47">
        <f t="shared" si="5"/>
        <v>0.96329369379783347</v>
      </c>
      <c r="O25" s="45">
        <v>1</v>
      </c>
      <c r="P25" s="47">
        <f t="shared" si="6"/>
        <v>0.46218409716958458</v>
      </c>
      <c r="Q25" s="45">
        <v>3</v>
      </c>
      <c r="R25" s="47">
        <f t="shared" si="7"/>
        <v>1.384721901684745</v>
      </c>
      <c r="S25" s="45">
        <v>7</v>
      </c>
      <c r="T25" s="47">
        <f t="shared" si="8"/>
        <v>3.6600924434777151</v>
      </c>
      <c r="U25" s="45">
        <v>11</v>
      </c>
      <c r="V25" s="47">
        <f t="shared" si="9"/>
        <v>6.712556141378637</v>
      </c>
      <c r="W25" s="45">
        <v>16</v>
      </c>
      <c r="X25" s="47">
        <f t="shared" si="10"/>
        <v>10.766000968940087</v>
      </c>
      <c r="Y25" s="45">
        <v>12</v>
      </c>
      <c r="Z25" s="47">
        <f t="shared" si="11"/>
        <v>8.1800148603603304</v>
      </c>
      <c r="AA25" s="45">
        <v>24</v>
      </c>
      <c r="AB25" s="47">
        <f t="shared" si="12"/>
        <v>18.162967223412064</v>
      </c>
      <c r="AC25" s="45">
        <v>27</v>
      </c>
      <c r="AD25" s="47">
        <f t="shared" si="13"/>
        <v>25.327379835653446</v>
      </c>
      <c r="AE25" s="45">
        <v>21</v>
      </c>
      <c r="AF25" s="47">
        <f t="shared" si="14"/>
        <v>27.323115355590829</v>
      </c>
      <c r="AG25" s="45">
        <v>33</v>
      </c>
      <c r="AH25" s="47">
        <f t="shared" si="15"/>
        <v>62.385390475830391</v>
      </c>
      <c r="AI25" s="45">
        <v>79</v>
      </c>
      <c r="AJ25" s="47">
        <f t="shared" si="16"/>
        <v>91.368562275192858</v>
      </c>
      <c r="AM25" s="36">
        <v>2480327</v>
      </c>
      <c r="AN25" s="36">
        <v>180525</v>
      </c>
      <c r="AO25" s="36">
        <v>181336</v>
      </c>
      <c r="AP25" s="36">
        <v>180481</v>
      </c>
      <c r="AQ25" s="36">
        <v>191952</v>
      </c>
      <c r="AR25" s="36">
        <v>207621</v>
      </c>
      <c r="AS25" s="36">
        <v>216364</v>
      </c>
      <c r="AT25" s="36">
        <v>216650</v>
      </c>
      <c r="AU25" s="36">
        <v>191252</v>
      </c>
      <c r="AV25" s="36">
        <v>163872</v>
      </c>
      <c r="AW25" s="36">
        <v>148616</v>
      </c>
      <c r="AX25" s="36">
        <v>146699</v>
      </c>
      <c r="AY25" s="36">
        <v>132137</v>
      </c>
      <c r="AZ25" s="36">
        <v>106604</v>
      </c>
      <c r="BA25" s="36">
        <v>76858</v>
      </c>
      <c r="BB25" s="36">
        <v>52897</v>
      </c>
      <c r="BC25" s="36">
        <v>86463</v>
      </c>
    </row>
    <row r="26" spans="1:55" ht="12" x14ac:dyDescent="0.25">
      <c r="A26" s="45" t="s">
        <v>55</v>
      </c>
      <c r="B26" s="46" t="s">
        <v>56</v>
      </c>
      <c r="C26" s="43">
        <f t="shared" si="17"/>
        <v>14</v>
      </c>
      <c r="D26" s="44">
        <f t="shared" si="0"/>
        <v>0.56444170466232879</v>
      </c>
      <c r="E26" s="45">
        <v>0</v>
      </c>
      <c r="F26" s="47">
        <f t="shared" si="1"/>
        <v>0</v>
      </c>
      <c r="G26" s="45">
        <v>0</v>
      </c>
      <c r="H26" s="47">
        <f t="shared" si="2"/>
        <v>0</v>
      </c>
      <c r="I26" s="50">
        <v>0</v>
      </c>
      <c r="J26" s="47">
        <f t="shared" si="3"/>
        <v>0</v>
      </c>
      <c r="K26" s="50">
        <v>0</v>
      </c>
      <c r="L26" s="47">
        <f t="shared" si="4"/>
        <v>0</v>
      </c>
      <c r="M26" s="45">
        <v>0</v>
      </c>
      <c r="N26" s="47">
        <f t="shared" si="5"/>
        <v>0</v>
      </c>
      <c r="O26" s="45">
        <v>0</v>
      </c>
      <c r="P26" s="47">
        <f t="shared" si="6"/>
        <v>0</v>
      </c>
      <c r="Q26" s="45">
        <v>1</v>
      </c>
      <c r="R26" s="47">
        <f t="shared" si="7"/>
        <v>0.46157396722824834</v>
      </c>
      <c r="S26" s="45">
        <v>0</v>
      </c>
      <c r="T26" s="47">
        <f t="shared" si="8"/>
        <v>0</v>
      </c>
      <c r="U26" s="45">
        <v>2</v>
      </c>
      <c r="V26" s="47">
        <f t="shared" si="9"/>
        <v>1.220464752977934</v>
      </c>
      <c r="W26" s="45">
        <v>2</v>
      </c>
      <c r="X26" s="47">
        <f t="shared" si="10"/>
        <v>1.3457501211175109</v>
      </c>
      <c r="Y26" s="45">
        <v>0</v>
      </c>
      <c r="Z26" s="47">
        <f t="shared" si="11"/>
        <v>0</v>
      </c>
      <c r="AA26" s="45">
        <v>1</v>
      </c>
      <c r="AB26" s="47">
        <f t="shared" si="12"/>
        <v>0.75679030097550271</v>
      </c>
      <c r="AC26" s="45">
        <v>3</v>
      </c>
      <c r="AD26" s="47">
        <f t="shared" si="13"/>
        <v>2.814153315072605</v>
      </c>
      <c r="AE26" s="45">
        <v>1</v>
      </c>
      <c r="AF26" s="47">
        <f t="shared" si="14"/>
        <v>1.3011007312186109</v>
      </c>
      <c r="AG26" s="45">
        <v>3</v>
      </c>
      <c r="AH26" s="47">
        <f t="shared" si="15"/>
        <v>5.671399134166399</v>
      </c>
      <c r="AI26" s="45">
        <v>1</v>
      </c>
      <c r="AJ26" s="47">
        <f t="shared" si="16"/>
        <v>1.1565640794328211</v>
      </c>
      <c r="AM26" s="36">
        <v>2480327</v>
      </c>
      <c r="AN26" s="36">
        <v>180525</v>
      </c>
      <c r="AO26" s="36">
        <v>181336</v>
      </c>
      <c r="AP26" s="36">
        <v>180481</v>
      </c>
      <c r="AQ26" s="36">
        <v>191952</v>
      </c>
      <c r="AR26" s="36">
        <v>207621</v>
      </c>
      <c r="AS26" s="36">
        <v>216364</v>
      </c>
      <c r="AT26" s="36">
        <v>216650</v>
      </c>
      <c r="AU26" s="36">
        <v>191252</v>
      </c>
      <c r="AV26" s="36">
        <v>163872</v>
      </c>
      <c r="AW26" s="36">
        <v>148616</v>
      </c>
      <c r="AX26" s="36">
        <v>146699</v>
      </c>
      <c r="AY26" s="36">
        <v>132137</v>
      </c>
      <c r="AZ26" s="36">
        <v>106604</v>
      </c>
      <c r="BA26" s="36">
        <v>76858</v>
      </c>
      <c r="BB26" s="36">
        <v>52897</v>
      </c>
      <c r="BC26" s="36">
        <v>86463</v>
      </c>
    </row>
    <row r="27" spans="1:55" ht="12" x14ac:dyDescent="0.25">
      <c r="A27" s="45" t="s">
        <v>57</v>
      </c>
      <c r="B27" s="46" t="s">
        <v>58</v>
      </c>
      <c r="C27" s="43">
        <f t="shared" si="17"/>
        <v>301</v>
      </c>
      <c r="D27" s="44">
        <f t="shared" si="0"/>
        <v>12.135496650240068</v>
      </c>
      <c r="E27" s="45">
        <v>1</v>
      </c>
      <c r="F27" s="47">
        <f t="shared" si="1"/>
        <v>0.55393989752111894</v>
      </c>
      <c r="G27" s="45">
        <v>0</v>
      </c>
      <c r="H27" s="47">
        <f t="shared" si="2"/>
        <v>0</v>
      </c>
      <c r="I27" s="50">
        <v>0</v>
      </c>
      <c r="J27" s="47">
        <f t="shared" si="3"/>
        <v>0</v>
      </c>
      <c r="K27" s="50">
        <v>2</v>
      </c>
      <c r="L27" s="47">
        <f t="shared" si="4"/>
        <v>1.04192714845378</v>
      </c>
      <c r="M27" s="45">
        <v>0</v>
      </c>
      <c r="N27" s="47">
        <f t="shared" si="5"/>
        <v>0</v>
      </c>
      <c r="O27" s="45">
        <v>2</v>
      </c>
      <c r="P27" s="47">
        <f t="shared" si="6"/>
        <v>0.92436819433916917</v>
      </c>
      <c r="Q27" s="45">
        <v>6</v>
      </c>
      <c r="R27" s="47">
        <f t="shared" si="7"/>
        <v>2.7694438033694899</v>
      </c>
      <c r="S27" s="45">
        <v>10</v>
      </c>
      <c r="T27" s="47">
        <f t="shared" si="8"/>
        <v>5.2287034906824505</v>
      </c>
      <c r="U27" s="45">
        <v>8</v>
      </c>
      <c r="V27" s="47">
        <f t="shared" si="9"/>
        <v>4.881859011911736</v>
      </c>
      <c r="W27" s="45">
        <v>18</v>
      </c>
      <c r="X27" s="47">
        <f t="shared" si="10"/>
        <v>12.111751090057599</v>
      </c>
      <c r="Y27" s="45">
        <v>18</v>
      </c>
      <c r="Z27" s="47">
        <f t="shared" si="11"/>
        <v>12.270022290540494</v>
      </c>
      <c r="AA27" s="45">
        <v>37</v>
      </c>
      <c r="AB27" s="47">
        <f t="shared" si="12"/>
        <v>28.001241136093597</v>
      </c>
      <c r="AC27" s="45">
        <v>30</v>
      </c>
      <c r="AD27" s="47">
        <f t="shared" si="13"/>
        <v>28.141533150726051</v>
      </c>
      <c r="AE27" s="45">
        <v>38</v>
      </c>
      <c r="AF27" s="47">
        <f t="shared" si="14"/>
        <v>49.441827786307215</v>
      </c>
      <c r="AG27" s="45">
        <v>35</v>
      </c>
      <c r="AH27" s="47">
        <f t="shared" si="15"/>
        <v>66.16632323194132</v>
      </c>
      <c r="AI27" s="45">
        <v>96</v>
      </c>
      <c r="AJ27" s="47">
        <f t="shared" si="16"/>
        <v>111.03015162555081</v>
      </c>
      <c r="AM27" s="36">
        <v>2480327</v>
      </c>
      <c r="AN27" s="36">
        <v>180525</v>
      </c>
      <c r="AO27" s="36">
        <v>181336</v>
      </c>
      <c r="AP27" s="36">
        <v>180481</v>
      </c>
      <c r="AQ27" s="36">
        <v>191952</v>
      </c>
      <c r="AR27" s="36">
        <v>207621</v>
      </c>
      <c r="AS27" s="36">
        <v>216364</v>
      </c>
      <c r="AT27" s="36">
        <v>216650</v>
      </c>
      <c r="AU27" s="36">
        <v>191252</v>
      </c>
      <c r="AV27" s="36">
        <v>163872</v>
      </c>
      <c r="AW27" s="36">
        <v>148616</v>
      </c>
      <c r="AX27" s="36">
        <v>146699</v>
      </c>
      <c r="AY27" s="36">
        <v>132137</v>
      </c>
      <c r="AZ27" s="36">
        <v>106604</v>
      </c>
      <c r="BA27" s="36">
        <v>76858</v>
      </c>
      <c r="BB27" s="36">
        <v>52897</v>
      </c>
      <c r="BC27" s="36">
        <v>86463</v>
      </c>
    </row>
    <row r="28" spans="1:55" ht="12" x14ac:dyDescent="0.25">
      <c r="A28" s="45" t="s">
        <v>59</v>
      </c>
      <c r="B28" s="46" t="s">
        <v>60</v>
      </c>
      <c r="C28" s="43">
        <f t="shared" si="17"/>
        <v>22</v>
      </c>
      <c r="D28" s="44">
        <f t="shared" si="0"/>
        <v>0.88697982161223099</v>
      </c>
      <c r="E28" s="45">
        <v>0</v>
      </c>
      <c r="F28" s="47">
        <f t="shared" si="1"/>
        <v>0</v>
      </c>
      <c r="G28" s="45">
        <v>0</v>
      </c>
      <c r="H28" s="47">
        <f t="shared" si="2"/>
        <v>0</v>
      </c>
      <c r="I28" s="50">
        <v>0</v>
      </c>
      <c r="J28" s="47">
        <f t="shared" si="3"/>
        <v>0</v>
      </c>
      <c r="K28" s="50">
        <v>0</v>
      </c>
      <c r="L28" s="47">
        <f t="shared" si="4"/>
        <v>0</v>
      </c>
      <c r="M28" s="45">
        <v>0</v>
      </c>
      <c r="N28" s="47">
        <f t="shared" si="5"/>
        <v>0</v>
      </c>
      <c r="O28" s="45">
        <v>0</v>
      </c>
      <c r="P28" s="47">
        <f t="shared" si="6"/>
        <v>0</v>
      </c>
      <c r="Q28" s="45">
        <v>1</v>
      </c>
      <c r="R28" s="47">
        <f t="shared" si="7"/>
        <v>0.46157396722824834</v>
      </c>
      <c r="S28" s="45">
        <v>3</v>
      </c>
      <c r="T28" s="47">
        <f t="shared" si="8"/>
        <v>1.5686110472047352</v>
      </c>
      <c r="U28" s="45">
        <v>1</v>
      </c>
      <c r="V28" s="47">
        <f t="shared" si="9"/>
        <v>0.610232376488967</v>
      </c>
      <c r="W28" s="45">
        <v>1</v>
      </c>
      <c r="X28" s="47">
        <f t="shared" si="10"/>
        <v>0.67287506055875546</v>
      </c>
      <c r="Y28" s="45">
        <v>2</v>
      </c>
      <c r="Z28" s="47">
        <f t="shared" si="11"/>
        <v>1.3633358100600548</v>
      </c>
      <c r="AA28" s="45">
        <v>3</v>
      </c>
      <c r="AB28" s="47">
        <f t="shared" si="12"/>
        <v>2.270370902926508</v>
      </c>
      <c r="AC28" s="45">
        <v>3</v>
      </c>
      <c r="AD28" s="47">
        <f t="shared" si="13"/>
        <v>2.814153315072605</v>
      </c>
      <c r="AE28" s="45">
        <v>3</v>
      </c>
      <c r="AF28" s="47">
        <f t="shared" si="14"/>
        <v>3.9033021936558328</v>
      </c>
      <c r="AG28" s="45">
        <v>3</v>
      </c>
      <c r="AH28" s="47">
        <f t="shared" si="15"/>
        <v>5.671399134166399</v>
      </c>
      <c r="AI28" s="45">
        <v>2</v>
      </c>
      <c r="AJ28" s="47">
        <f t="shared" si="16"/>
        <v>2.3131281588656423</v>
      </c>
      <c r="AM28" s="36">
        <v>2480327</v>
      </c>
      <c r="AN28" s="36">
        <v>180525</v>
      </c>
      <c r="AO28" s="36">
        <v>181336</v>
      </c>
      <c r="AP28" s="36">
        <v>180481</v>
      </c>
      <c r="AQ28" s="36">
        <v>191952</v>
      </c>
      <c r="AR28" s="36">
        <v>207621</v>
      </c>
      <c r="AS28" s="36">
        <v>216364</v>
      </c>
      <c r="AT28" s="36">
        <v>216650</v>
      </c>
      <c r="AU28" s="36">
        <v>191252</v>
      </c>
      <c r="AV28" s="36">
        <v>163872</v>
      </c>
      <c r="AW28" s="36">
        <v>148616</v>
      </c>
      <c r="AX28" s="36">
        <v>146699</v>
      </c>
      <c r="AY28" s="36">
        <v>132137</v>
      </c>
      <c r="AZ28" s="36">
        <v>106604</v>
      </c>
      <c r="BA28" s="36">
        <v>76858</v>
      </c>
      <c r="BB28" s="36">
        <v>52897</v>
      </c>
      <c r="BC28" s="36">
        <v>86463</v>
      </c>
    </row>
    <row r="29" spans="1:55" ht="12" x14ac:dyDescent="0.25">
      <c r="A29" s="45" t="s">
        <v>61</v>
      </c>
      <c r="B29" s="46" t="s">
        <v>62</v>
      </c>
      <c r="C29" s="43">
        <f t="shared" si="17"/>
        <v>108</v>
      </c>
      <c r="D29" s="44">
        <f t="shared" si="0"/>
        <v>4.3542645788236793</v>
      </c>
      <c r="E29" s="45">
        <v>0</v>
      </c>
      <c r="F29" s="47">
        <f t="shared" si="1"/>
        <v>0</v>
      </c>
      <c r="G29" s="45">
        <v>0</v>
      </c>
      <c r="H29" s="47">
        <f t="shared" si="2"/>
        <v>0</v>
      </c>
      <c r="I29" s="50">
        <v>1</v>
      </c>
      <c r="J29" s="47">
        <f t="shared" si="3"/>
        <v>0.55407494417694936</v>
      </c>
      <c r="K29" s="50">
        <v>0</v>
      </c>
      <c r="L29" s="47">
        <f t="shared" si="4"/>
        <v>0</v>
      </c>
      <c r="M29" s="45">
        <v>0</v>
      </c>
      <c r="N29" s="47">
        <f t="shared" si="5"/>
        <v>0</v>
      </c>
      <c r="O29" s="45">
        <v>0</v>
      </c>
      <c r="P29" s="47">
        <f t="shared" si="6"/>
        <v>0</v>
      </c>
      <c r="Q29" s="45">
        <v>0</v>
      </c>
      <c r="R29" s="47">
        <f t="shared" si="7"/>
        <v>0</v>
      </c>
      <c r="S29" s="45">
        <v>3</v>
      </c>
      <c r="T29" s="47">
        <f t="shared" si="8"/>
        <v>1.5686110472047352</v>
      </c>
      <c r="U29" s="45">
        <v>3</v>
      </c>
      <c r="V29" s="47">
        <f t="shared" si="9"/>
        <v>1.830697129466901</v>
      </c>
      <c r="W29" s="45">
        <v>7</v>
      </c>
      <c r="X29" s="47">
        <f t="shared" si="10"/>
        <v>4.7101254239112889</v>
      </c>
      <c r="Y29" s="45">
        <v>12</v>
      </c>
      <c r="Z29" s="47">
        <f t="shared" si="11"/>
        <v>8.1800148603603304</v>
      </c>
      <c r="AA29" s="45">
        <v>11</v>
      </c>
      <c r="AB29" s="47">
        <f t="shared" si="12"/>
        <v>8.3246933107305292</v>
      </c>
      <c r="AC29" s="45">
        <v>17</v>
      </c>
      <c r="AD29" s="47">
        <f t="shared" si="13"/>
        <v>15.946868785411429</v>
      </c>
      <c r="AE29" s="45">
        <v>16</v>
      </c>
      <c r="AF29" s="47">
        <f t="shared" si="14"/>
        <v>20.817611699497775</v>
      </c>
      <c r="AG29" s="45">
        <v>13</v>
      </c>
      <c r="AH29" s="47">
        <f t="shared" si="15"/>
        <v>24.57606291472106</v>
      </c>
      <c r="AI29" s="45">
        <v>25</v>
      </c>
      <c r="AJ29" s="47">
        <f t="shared" si="16"/>
        <v>28.914101985820523</v>
      </c>
      <c r="AM29" s="36">
        <v>2480327</v>
      </c>
      <c r="AN29" s="36">
        <v>180525</v>
      </c>
      <c r="AO29" s="36">
        <v>181336</v>
      </c>
      <c r="AP29" s="36">
        <v>180481</v>
      </c>
      <c r="AQ29" s="36">
        <v>191952</v>
      </c>
      <c r="AR29" s="36">
        <v>207621</v>
      </c>
      <c r="AS29" s="36">
        <v>216364</v>
      </c>
      <c r="AT29" s="36">
        <v>216650</v>
      </c>
      <c r="AU29" s="36">
        <v>191252</v>
      </c>
      <c r="AV29" s="36">
        <v>163872</v>
      </c>
      <c r="AW29" s="36">
        <v>148616</v>
      </c>
      <c r="AX29" s="36">
        <v>146699</v>
      </c>
      <c r="AY29" s="36">
        <v>132137</v>
      </c>
      <c r="AZ29" s="36">
        <v>106604</v>
      </c>
      <c r="BA29" s="36">
        <v>76858</v>
      </c>
      <c r="BB29" s="36">
        <v>52897</v>
      </c>
      <c r="BC29" s="36">
        <v>86463</v>
      </c>
    </row>
    <row r="30" spans="1:55" ht="12" x14ac:dyDescent="0.25">
      <c r="A30" s="45" t="s">
        <v>63</v>
      </c>
      <c r="B30" s="46" t="s">
        <v>64</v>
      </c>
      <c r="C30" s="43">
        <f t="shared" si="17"/>
        <v>19</v>
      </c>
      <c r="D30" s="44">
        <f t="shared" si="0"/>
        <v>0.76602802775601764</v>
      </c>
      <c r="E30" s="45">
        <v>0</v>
      </c>
      <c r="F30" s="47">
        <f t="shared" si="1"/>
        <v>0</v>
      </c>
      <c r="G30" s="45">
        <v>0</v>
      </c>
      <c r="H30" s="47">
        <f t="shared" si="2"/>
        <v>0</v>
      </c>
      <c r="I30" s="50">
        <v>0</v>
      </c>
      <c r="J30" s="47">
        <f t="shared" si="3"/>
        <v>0</v>
      </c>
      <c r="K30" s="50">
        <v>0</v>
      </c>
      <c r="L30" s="47">
        <f t="shared" si="4"/>
        <v>0</v>
      </c>
      <c r="M30" s="45">
        <v>1</v>
      </c>
      <c r="N30" s="47">
        <f t="shared" si="5"/>
        <v>0.48164684689891674</v>
      </c>
      <c r="O30" s="45">
        <v>2</v>
      </c>
      <c r="P30" s="47">
        <f t="shared" si="6"/>
        <v>0.92436819433916917</v>
      </c>
      <c r="Q30" s="45">
        <v>2</v>
      </c>
      <c r="R30" s="47">
        <f t="shared" si="7"/>
        <v>0.92314793445649668</v>
      </c>
      <c r="S30" s="45">
        <v>2</v>
      </c>
      <c r="T30" s="47">
        <f t="shared" si="8"/>
        <v>1.0457406981364901</v>
      </c>
      <c r="U30" s="45">
        <v>0</v>
      </c>
      <c r="V30" s="47">
        <f t="shared" si="9"/>
        <v>0</v>
      </c>
      <c r="W30" s="45">
        <v>0</v>
      </c>
      <c r="X30" s="47">
        <f t="shared" si="10"/>
        <v>0</v>
      </c>
      <c r="Y30" s="45">
        <v>1</v>
      </c>
      <c r="Z30" s="47">
        <f t="shared" si="11"/>
        <v>0.68166790503002739</v>
      </c>
      <c r="AA30" s="45">
        <v>0</v>
      </c>
      <c r="AB30" s="47">
        <f t="shared" si="12"/>
        <v>0</v>
      </c>
      <c r="AC30" s="45">
        <v>5</v>
      </c>
      <c r="AD30" s="47">
        <f t="shared" si="13"/>
        <v>4.6902555251210085</v>
      </c>
      <c r="AE30" s="45">
        <v>4</v>
      </c>
      <c r="AF30" s="47">
        <f t="shared" si="14"/>
        <v>5.2044029248744437</v>
      </c>
      <c r="AG30" s="45">
        <v>1</v>
      </c>
      <c r="AH30" s="47">
        <f t="shared" si="15"/>
        <v>1.8904663780554662</v>
      </c>
      <c r="AI30" s="45">
        <v>1</v>
      </c>
      <c r="AJ30" s="47">
        <f t="shared" si="16"/>
        <v>1.1565640794328211</v>
      </c>
      <c r="AM30" s="36">
        <v>2480327</v>
      </c>
      <c r="AN30" s="36">
        <v>180525</v>
      </c>
      <c r="AO30" s="36">
        <v>181336</v>
      </c>
      <c r="AP30" s="36">
        <v>180481</v>
      </c>
      <c r="AQ30" s="36">
        <v>191952</v>
      </c>
      <c r="AR30" s="36">
        <v>207621</v>
      </c>
      <c r="AS30" s="36">
        <v>216364</v>
      </c>
      <c r="AT30" s="36">
        <v>216650</v>
      </c>
      <c r="AU30" s="36">
        <v>191252</v>
      </c>
      <c r="AV30" s="36">
        <v>163872</v>
      </c>
      <c r="AW30" s="36">
        <v>148616</v>
      </c>
      <c r="AX30" s="36">
        <v>146699</v>
      </c>
      <c r="AY30" s="36">
        <v>132137</v>
      </c>
      <c r="AZ30" s="36">
        <v>106604</v>
      </c>
      <c r="BA30" s="36">
        <v>76858</v>
      </c>
      <c r="BB30" s="36">
        <v>52897</v>
      </c>
      <c r="BC30" s="36">
        <v>86463</v>
      </c>
    </row>
    <row r="31" spans="1:55" ht="12" x14ac:dyDescent="0.25">
      <c r="A31" s="45" t="s">
        <v>65</v>
      </c>
      <c r="B31" s="46" t="s">
        <v>66</v>
      </c>
      <c r="C31" s="43">
        <f t="shared" si="17"/>
        <v>68</v>
      </c>
      <c r="D31" s="44">
        <f t="shared" si="0"/>
        <v>2.7415739940741686</v>
      </c>
      <c r="E31" s="45">
        <v>1</v>
      </c>
      <c r="F31" s="47">
        <f t="shared" si="1"/>
        <v>0.55393989752111894</v>
      </c>
      <c r="G31" s="45">
        <v>0</v>
      </c>
      <c r="H31" s="47">
        <f t="shared" si="2"/>
        <v>0</v>
      </c>
      <c r="I31" s="50">
        <v>0</v>
      </c>
      <c r="J31" s="47">
        <f t="shared" si="3"/>
        <v>0</v>
      </c>
      <c r="K31" s="50">
        <v>0</v>
      </c>
      <c r="L31" s="47">
        <f t="shared" si="4"/>
        <v>0</v>
      </c>
      <c r="M31" s="45">
        <v>0</v>
      </c>
      <c r="N31" s="47">
        <f t="shared" si="5"/>
        <v>0</v>
      </c>
      <c r="O31" s="45">
        <v>1</v>
      </c>
      <c r="P31" s="47">
        <f t="shared" si="6"/>
        <v>0.46218409716958458</v>
      </c>
      <c r="Q31" s="45">
        <v>2</v>
      </c>
      <c r="R31" s="47">
        <f t="shared" si="7"/>
        <v>0.92314793445649668</v>
      </c>
      <c r="S31" s="45">
        <v>0</v>
      </c>
      <c r="T31" s="47">
        <f t="shared" si="8"/>
        <v>0</v>
      </c>
      <c r="U31" s="45">
        <v>4</v>
      </c>
      <c r="V31" s="47">
        <f t="shared" si="9"/>
        <v>2.440929505955868</v>
      </c>
      <c r="W31" s="45">
        <v>2</v>
      </c>
      <c r="X31" s="47">
        <f t="shared" si="10"/>
        <v>1.3457501211175109</v>
      </c>
      <c r="Y31" s="45">
        <v>6</v>
      </c>
      <c r="Z31" s="47">
        <f t="shared" si="11"/>
        <v>4.0900074301801652</v>
      </c>
      <c r="AA31" s="45">
        <v>5</v>
      </c>
      <c r="AB31" s="47">
        <f t="shared" si="12"/>
        <v>3.7839515048775136</v>
      </c>
      <c r="AC31" s="45">
        <v>10</v>
      </c>
      <c r="AD31" s="47">
        <f t="shared" si="13"/>
        <v>9.380511050242017</v>
      </c>
      <c r="AE31" s="45">
        <v>10</v>
      </c>
      <c r="AF31" s="47">
        <f t="shared" si="14"/>
        <v>13.011007312186109</v>
      </c>
      <c r="AG31" s="45">
        <v>13</v>
      </c>
      <c r="AH31" s="47">
        <f t="shared" si="15"/>
        <v>24.57606291472106</v>
      </c>
      <c r="AI31" s="45">
        <v>14</v>
      </c>
      <c r="AJ31" s="47">
        <f t="shared" si="16"/>
        <v>16.191897112059493</v>
      </c>
      <c r="AM31" s="36">
        <v>2480327</v>
      </c>
      <c r="AN31" s="36">
        <v>180525</v>
      </c>
      <c r="AO31" s="36">
        <v>181336</v>
      </c>
      <c r="AP31" s="36">
        <v>180481</v>
      </c>
      <c r="AQ31" s="36">
        <v>191952</v>
      </c>
      <c r="AR31" s="36">
        <v>207621</v>
      </c>
      <c r="AS31" s="36">
        <v>216364</v>
      </c>
      <c r="AT31" s="36">
        <v>216650</v>
      </c>
      <c r="AU31" s="36">
        <v>191252</v>
      </c>
      <c r="AV31" s="36">
        <v>163872</v>
      </c>
      <c r="AW31" s="36">
        <v>148616</v>
      </c>
      <c r="AX31" s="36">
        <v>146699</v>
      </c>
      <c r="AY31" s="36">
        <v>132137</v>
      </c>
      <c r="AZ31" s="36">
        <v>106604</v>
      </c>
      <c r="BA31" s="36">
        <v>76858</v>
      </c>
      <c r="BB31" s="36">
        <v>52897</v>
      </c>
      <c r="BC31" s="36">
        <v>86463</v>
      </c>
    </row>
    <row r="32" spans="1:55" ht="12" x14ac:dyDescent="0.25">
      <c r="A32" s="45" t="s">
        <v>67</v>
      </c>
      <c r="B32" s="46" t="s">
        <v>68</v>
      </c>
      <c r="C32" s="43">
        <f t="shared" si="17"/>
        <v>20</v>
      </c>
      <c r="D32" s="44">
        <f t="shared" si="0"/>
        <v>0.8063452923747555</v>
      </c>
      <c r="E32" s="45">
        <v>0</v>
      </c>
      <c r="F32" s="47">
        <f t="shared" si="1"/>
        <v>0</v>
      </c>
      <c r="G32" s="45">
        <v>0</v>
      </c>
      <c r="H32" s="47">
        <f t="shared" si="2"/>
        <v>0</v>
      </c>
      <c r="I32" s="50">
        <v>0</v>
      </c>
      <c r="J32" s="47">
        <f t="shared" si="3"/>
        <v>0</v>
      </c>
      <c r="K32" s="50">
        <v>0</v>
      </c>
      <c r="L32" s="47">
        <f t="shared" si="4"/>
        <v>0</v>
      </c>
      <c r="M32" s="45">
        <v>0</v>
      </c>
      <c r="N32" s="47">
        <f t="shared" si="5"/>
        <v>0</v>
      </c>
      <c r="O32" s="45">
        <v>0</v>
      </c>
      <c r="P32" s="47">
        <f t="shared" si="6"/>
        <v>0</v>
      </c>
      <c r="Q32" s="45">
        <v>0</v>
      </c>
      <c r="R32" s="47">
        <f t="shared" si="7"/>
        <v>0</v>
      </c>
      <c r="S32" s="45">
        <v>0</v>
      </c>
      <c r="T32" s="47">
        <f t="shared" si="8"/>
        <v>0</v>
      </c>
      <c r="U32" s="45">
        <v>0</v>
      </c>
      <c r="V32" s="47">
        <f t="shared" si="9"/>
        <v>0</v>
      </c>
      <c r="W32" s="45">
        <v>1</v>
      </c>
      <c r="X32" s="47">
        <f t="shared" si="10"/>
        <v>0.67287506055875546</v>
      </c>
      <c r="Y32" s="45">
        <v>3</v>
      </c>
      <c r="Z32" s="47">
        <f t="shared" si="11"/>
        <v>2.0450037150900826</v>
      </c>
      <c r="AA32" s="45">
        <v>5</v>
      </c>
      <c r="AB32" s="47">
        <f t="shared" si="12"/>
        <v>3.7839515048775136</v>
      </c>
      <c r="AC32" s="45">
        <v>1</v>
      </c>
      <c r="AD32" s="47">
        <f t="shared" si="13"/>
        <v>0.93805110502420175</v>
      </c>
      <c r="AE32" s="45">
        <v>3</v>
      </c>
      <c r="AF32" s="47">
        <f t="shared" si="14"/>
        <v>3.9033021936558328</v>
      </c>
      <c r="AG32" s="45">
        <v>2</v>
      </c>
      <c r="AH32" s="47">
        <f t="shared" si="15"/>
        <v>3.7809327561109325</v>
      </c>
      <c r="AI32" s="45">
        <v>5</v>
      </c>
      <c r="AJ32" s="47">
        <f t="shared" si="16"/>
        <v>5.7828203971641043</v>
      </c>
      <c r="AM32" s="36">
        <v>2480327</v>
      </c>
      <c r="AN32" s="36">
        <v>180525</v>
      </c>
      <c r="AO32" s="36">
        <v>181336</v>
      </c>
      <c r="AP32" s="36">
        <v>180481</v>
      </c>
      <c r="AQ32" s="36">
        <v>191952</v>
      </c>
      <c r="AR32" s="36">
        <v>207621</v>
      </c>
      <c r="AS32" s="36">
        <v>216364</v>
      </c>
      <c r="AT32" s="36">
        <v>216650</v>
      </c>
      <c r="AU32" s="36">
        <v>191252</v>
      </c>
      <c r="AV32" s="36">
        <v>163872</v>
      </c>
      <c r="AW32" s="36">
        <v>148616</v>
      </c>
      <c r="AX32" s="36">
        <v>146699</v>
      </c>
      <c r="AY32" s="36">
        <v>132137</v>
      </c>
      <c r="AZ32" s="36">
        <v>106604</v>
      </c>
      <c r="BA32" s="36">
        <v>76858</v>
      </c>
      <c r="BB32" s="36">
        <v>52897</v>
      </c>
      <c r="BC32" s="36">
        <v>86463</v>
      </c>
    </row>
    <row r="33" spans="1:55" ht="12" x14ac:dyDescent="0.25">
      <c r="A33" s="45" t="s">
        <v>69</v>
      </c>
      <c r="B33" s="46" t="s">
        <v>70</v>
      </c>
      <c r="C33" s="43">
        <f t="shared" si="17"/>
        <v>8</v>
      </c>
      <c r="D33" s="44">
        <f t="shared" si="0"/>
        <v>0.32253811694990214</v>
      </c>
      <c r="E33" s="45">
        <v>0</v>
      </c>
      <c r="F33" s="47">
        <f t="shared" si="1"/>
        <v>0</v>
      </c>
      <c r="G33" s="45">
        <v>0</v>
      </c>
      <c r="H33" s="47">
        <f t="shared" si="2"/>
        <v>0</v>
      </c>
      <c r="I33" s="50">
        <v>0</v>
      </c>
      <c r="J33" s="47">
        <f t="shared" si="3"/>
        <v>0</v>
      </c>
      <c r="K33" s="50">
        <v>0</v>
      </c>
      <c r="L33" s="47">
        <f t="shared" si="4"/>
        <v>0</v>
      </c>
      <c r="M33" s="45">
        <v>0</v>
      </c>
      <c r="N33" s="47">
        <f t="shared" si="5"/>
        <v>0</v>
      </c>
      <c r="O33" s="45">
        <v>0</v>
      </c>
      <c r="P33" s="47">
        <f t="shared" si="6"/>
        <v>0</v>
      </c>
      <c r="Q33" s="45">
        <v>0</v>
      </c>
      <c r="R33" s="47">
        <f t="shared" si="7"/>
        <v>0</v>
      </c>
      <c r="S33" s="45">
        <v>0</v>
      </c>
      <c r="T33" s="47">
        <f t="shared" si="8"/>
        <v>0</v>
      </c>
      <c r="U33" s="45">
        <v>0</v>
      </c>
      <c r="V33" s="47">
        <f t="shared" si="9"/>
        <v>0</v>
      </c>
      <c r="W33" s="45">
        <v>0</v>
      </c>
      <c r="X33" s="47">
        <f t="shared" si="10"/>
        <v>0</v>
      </c>
      <c r="Y33" s="45">
        <v>0</v>
      </c>
      <c r="Z33" s="47">
        <f t="shared" si="11"/>
        <v>0</v>
      </c>
      <c r="AA33" s="45">
        <v>1</v>
      </c>
      <c r="AB33" s="47">
        <f t="shared" si="12"/>
        <v>0.75679030097550271</v>
      </c>
      <c r="AC33" s="45">
        <v>0</v>
      </c>
      <c r="AD33" s="47">
        <f t="shared" si="13"/>
        <v>0</v>
      </c>
      <c r="AE33" s="45">
        <v>2</v>
      </c>
      <c r="AF33" s="47">
        <f t="shared" si="14"/>
        <v>2.6022014624372218</v>
      </c>
      <c r="AG33" s="45">
        <v>1</v>
      </c>
      <c r="AH33" s="47">
        <f t="shared" si="15"/>
        <v>1.8904663780554662</v>
      </c>
      <c r="AI33" s="45">
        <v>4</v>
      </c>
      <c r="AJ33" s="47">
        <f t="shared" si="16"/>
        <v>4.6262563177312845</v>
      </c>
      <c r="AM33" s="36">
        <v>2480327</v>
      </c>
      <c r="AN33" s="36">
        <v>180525</v>
      </c>
      <c r="AO33" s="36">
        <v>181336</v>
      </c>
      <c r="AP33" s="36">
        <v>180481</v>
      </c>
      <c r="AQ33" s="36">
        <v>191952</v>
      </c>
      <c r="AR33" s="36">
        <v>207621</v>
      </c>
      <c r="AS33" s="36">
        <v>216364</v>
      </c>
      <c r="AT33" s="36">
        <v>216650</v>
      </c>
      <c r="AU33" s="36">
        <v>191252</v>
      </c>
      <c r="AV33" s="36">
        <v>163872</v>
      </c>
      <c r="AW33" s="36">
        <v>148616</v>
      </c>
      <c r="AX33" s="36">
        <v>146699</v>
      </c>
      <c r="AY33" s="36">
        <v>132137</v>
      </c>
      <c r="AZ33" s="36">
        <v>106604</v>
      </c>
      <c r="BA33" s="36">
        <v>76858</v>
      </c>
      <c r="BB33" s="36">
        <v>52897</v>
      </c>
      <c r="BC33" s="36">
        <v>86463</v>
      </c>
    </row>
    <row r="34" spans="1:55" ht="12" x14ac:dyDescent="0.25">
      <c r="A34" s="45" t="s">
        <v>71</v>
      </c>
      <c r="B34" s="46" t="s">
        <v>72</v>
      </c>
      <c r="C34" s="43">
        <f t="shared" si="17"/>
        <v>74</v>
      </c>
      <c r="D34" s="44">
        <f t="shared" si="0"/>
        <v>2.9834775817865951</v>
      </c>
      <c r="E34" s="45">
        <v>0</v>
      </c>
      <c r="F34" s="47">
        <f t="shared" si="1"/>
        <v>0</v>
      </c>
      <c r="G34" s="45">
        <v>0</v>
      </c>
      <c r="H34" s="47">
        <f t="shared" si="2"/>
        <v>0</v>
      </c>
      <c r="I34" s="50">
        <v>1</v>
      </c>
      <c r="J34" s="47">
        <f t="shared" si="3"/>
        <v>0.55407494417694936</v>
      </c>
      <c r="K34" s="50">
        <v>0</v>
      </c>
      <c r="L34" s="47">
        <f t="shared" si="4"/>
        <v>0</v>
      </c>
      <c r="M34" s="45">
        <v>1</v>
      </c>
      <c r="N34" s="47">
        <f t="shared" si="5"/>
        <v>0.48164684689891674</v>
      </c>
      <c r="O34" s="45">
        <v>0</v>
      </c>
      <c r="P34" s="47">
        <f t="shared" si="6"/>
        <v>0</v>
      </c>
      <c r="Q34" s="45">
        <v>2</v>
      </c>
      <c r="R34" s="47">
        <f t="shared" si="7"/>
        <v>0.92314793445649668</v>
      </c>
      <c r="S34" s="45">
        <v>0</v>
      </c>
      <c r="T34" s="47">
        <f t="shared" si="8"/>
        <v>0</v>
      </c>
      <c r="U34" s="45">
        <v>1</v>
      </c>
      <c r="V34" s="47">
        <f t="shared" si="9"/>
        <v>0.610232376488967</v>
      </c>
      <c r="W34" s="45">
        <v>2</v>
      </c>
      <c r="X34" s="47">
        <f t="shared" si="10"/>
        <v>1.3457501211175109</v>
      </c>
      <c r="Y34" s="45">
        <v>8</v>
      </c>
      <c r="Z34" s="47">
        <f t="shared" si="11"/>
        <v>5.4533432402402191</v>
      </c>
      <c r="AA34" s="45">
        <v>11</v>
      </c>
      <c r="AB34" s="47">
        <f t="shared" si="12"/>
        <v>8.3246933107305292</v>
      </c>
      <c r="AC34" s="45">
        <v>11</v>
      </c>
      <c r="AD34" s="47">
        <f t="shared" si="13"/>
        <v>10.318562155266218</v>
      </c>
      <c r="AE34" s="45">
        <v>9</v>
      </c>
      <c r="AF34" s="47">
        <f t="shared" si="14"/>
        <v>11.709906580967498</v>
      </c>
      <c r="AG34" s="45">
        <v>8</v>
      </c>
      <c r="AH34" s="47">
        <f t="shared" si="15"/>
        <v>15.12373102444373</v>
      </c>
      <c r="AI34" s="45">
        <v>20</v>
      </c>
      <c r="AJ34" s="47">
        <f t="shared" si="16"/>
        <v>23.131281588656417</v>
      </c>
      <c r="AM34" s="36">
        <v>2480327</v>
      </c>
      <c r="AN34" s="36">
        <v>180525</v>
      </c>
      <c r="AO34" s="36">
        <v>181336</v>
      </c>
      <c r="AP34" s="36">
        <v>180481</v>
      </c>
      <c r="AQ34" s="36">
        <v>191952</v>
      </c>
      <c r="AR34" s="36">
        <v>207621</v>
      </c>
      <c r="AS34" s="36">
        <v>216364</v>
      </c>
      <c r="AT34" s="36">
        <v>216650</v>
      </c>
      <c r="AU34" s="36">
        <v>191252</v>
      </c>
      <c r="AV34" s="36">
        <v>163872</v>
      </c>
      <c r="AW34" s="36">
        <v>148616</v>
      </c>
      <c r="AX34" s="36">
        <v>146699</v>
      </c>
      <c r="AY34" s="36">
        <v>132137</v>
      </c>
      <c r="AZ34" s="36">
        <v>106604</v>
      </c>
      <c r="BA34" s="36">
        <v>76858</v>
      </c>
      <c r="BB34" s="36">
        <v>52897</v>
      </c>
      <c r="BC34" s="36">
        <v>86463</v>
      </c>
    </row>
    <row r="35" spans="1:55" ht="12" x14ac:dyDescent="0.25">
      <c r="A35" s="45" t="s">
        <v>73</v>
      </c>
      <c r="B35" s="46" t="s">
        <v>74</v>
      </c>
      <c r="C35" s="43">
        <f t="shared" si="17"/>
        <v>4</v>
      </c>
      <c r="D35" s="44">
        <f t="shared" si="0"/>
        <v>0.16126905847495107</v>
      </c>
      <c r="E35" s="45">
        <v>0</v>
      </c>
      <c r="F35" s="47">
        <f t="shared" si="1"/>
        <v>0</v>
      </c>
      <c r="G35" s="45">
        <v>0</v>
      </c>
      <c r="H35" s="47">
        <f t="shared" si="2"/>
        <v>0</v>
      </c>
      <c r="I35" s="50">
        <v>1</v>
      </c>
      <c r="J35" s="47">
        <f t="shared" si="3"/>
        <v>0.55407494417694936</v>
      </c>
      <c r="K35" s="50">
        <v>0</v>
      </c>
      <c r="L35" s="47">
        <f t="shared" si="4"/>
        <v>0</v>
      </c>
      <c r="M35" s="45">
        <v>0</v>
      </c>
      <c r="N35" s="47">
        <f t="shared" si="5"/>
        <v>0</v>
      </c>
      <c r="O35" s="45">
        <v>0</v>
      </c>
      <c r="P35" s="47">
        <f t="shared" si="6"/>
        <v>0</v>
      </c>
      <c r="Q35" s="45">
        <v>0</v>
      </c>
      <c r="R35" s="47">
        <f t="shared" si="7"/>
        <v>0</v>
      </c>
      <c r="S35" s="45">
        <v>0</v>
      </c>
      <c r="T35" s="47">
        <f t="shared" si="8"/>
        <v>0</v>
      </c>
      <c r="U35" s="45">
        <v>0</v>
      </c>
      <c r="V35" s="47">
        <f t="shared" si="9"/>
        <v>0</v>
      </c>
      <c r="W35" s="45">
        <v>0</v>
      </c>
      <c r="X35" s="47">
        <f t="shared" si="10"/>
        <v>0</v>
      </c>
      <c r="Y35" s="45">
        <v>0</v>
      </c>
      <c r="Z35" s="47">
        <f t="shared" si="11"/>
        <v>0</v>
      </c>
      <c r="AA35" s="45">
        <v>0</v>
      </c>
      <c r="AB35" s="47">
        <f t="shared" si="12"/>
        <v>0</v>
      </c>
      <c r="AC35" s="45">
        <v>1</v>
      </c>
      <c r="AD35" s="47">
        <f t="shared" si="13"/>
        <v>0.93805110502420175</v>
      </c>
      <c r="AE35" s="45">
        <v>1</v>
      </c>
      <c r="AF35" s="47">
        <f t="shared" si="14"/>
        <v>1.3011007312186109</v>
      </c>
      <c r="AG35" s="45">
        <v>0</v>
      </c>
      <c r="AH35" s="47">
        <f t="shared" si="15"/>
        <v>0</v>
      </c>
      <c r="AI35" s="45">
        <v>1</v>
      </c>
      <c r="AJ35" s="47">
        <f t="shared" si="16"/>
        <v>1.1565640794328211</v>
      </c>
      <c r="AM35" s="36">
        <v>2480327</v>
      </c>
      <c r="AN35" s="36">
        <v>180525</v>
      </c>
      <c r="AO35" s="36">
        <v>181336</v>
      </c>
      <c r="AP35" s="36">
        <v>180481</v>
      </c>
      <c r="AQ35" s="36">
        <v>191952</v>
      </c>
      <c r="AR35" s="36">
        <v>207621</v>
      </c>
      <c r="AS35" s="36">
        <v>216364</v>
      </c>
      <c r="AT35" s="36">
        <v>216650</v>
      </c>
      <c r="AU35" s="36">
        <v>191252</v>
      </c>
      <c r="AV35" s="36">
        <v>163872</v>
      </c>
      <c r="AW35" s="36">
        <v>148616</v>
      </c>
      <c r="AX35" s="36">
        <v>146699</v>
      </c>
      <c r="AY35" s="36">
        <v>132137</v>
      </c>
      <c r="AZ35" s="36">
        <v>106604</v>
      </c>
      <c r="BA35" s="36">
        <v>76858</v>
      </c>
      <c r="BB35" s="36">
        <v>52897</v>
      </c>
      <c r="BC35" s="36">
        <v>86463</v>
      </c>
    </row>
    <row r="36" spans="1:55" ht="12" x14ac:dyDescent="0.25">
      <c r="A36" s="45" t="s">
        <v>75</v>
      </c>
      <c r="B36" s="46" t="s">
        <v>142</v>
      </c>
      <c r="C36" s="43">
        <f t="shared" si="17"/>
        <v>3</v>
      </c>
      <c r="D36" s="44">
        <f t="shared" si="0"/>
        <v>0.12095179385621331</v>
      </c>
      <c r="E36" s="45">
        <v>0</v>
      </c>
      <c r="F36" s="47">
        <f t="shared" si="1"/>
        <v>0</v>
      </c>
      <c r="G36" s="45">
        <v>0</v>
      </c>
      <c r="H36" s="47">
        <f t="shared" si="2"/>
        <v>0</v>
      </c>
      <c r="I36" s="50">
        <v>0</v>
      </c>
      <c r="J36" s="47">
        <f t="shared" si="3"/>
        <v>0</v>
      </c>
      <c r="K36" s="50">
        <v>0</v>
      </c>
      <c r="L36" s="47">
        <f t="shared" si="4"/>
        <v>0</v>
      </c>
      <c r="M36" s="45">
        <v>0</v>
      </c>
      <c r="N36" s="47">
        <f t="shared" si="5"/>
        <v>0</v>
      </c>
      <c r="O36" s="45">
        <v>0</v>
      </c>
      <c r="P36" s="47">
        <f t="shared" si="6"/>
        <v>0</v>
      </c>
      <c r="Q36" s="45">
        <v>0</v>
      </c>
      <c r="R36" s="47">
        <f t="shared" si="7"/>
        <v>0</v>
      </c>
      <c r="S36" s="45">
        <v>0</v>
      </c>
      <c r="T36" s="47">
        <f t="shared" si="8"/>
        <v>0</v>
      </c>
      <c r="U36" s="45">
        <v>1</v>
      </c>
      <c r="V36" s="47">
        <f t="shared" si="9"/>
        <v>0.610232376488967</v>
      </c>
      <c r="W36" s="45">
        <v>0</v>
      </c>
      <c r="X36" s="47">
        <f t="shared" si="10"/>
        <v>0</v>
      </c>
      <c r="Y36" s="45">
        <v>1</v>
      </c>
      <c r="Z36" s="47">
        <f t="shared" si="11"/>
        <v>0.68166790503002739</v>
      </c>
      <c r="AA36" s="45">
        <v>0</v>
      </c>
      <c r="AB36" s="47">
        <f t="shared" si="12"/>
        <v>0</v>
      </c>
      <c r="AC36" s="45">
        <v>0</v>
      </c>
      <c r="AD36" s="47">
        <f t="shared" si="13"/>
        <v>0</v>
      </c>
      <c r="AE36" s="45">
        <v>0</v>
      </c>
      <c r="AF36" s="47">
        <f t="shared" si="14"/>
        <v>0</v>
      </c>
      <c r="AG36" s="45">
        <v>0</v>
      </c>
      <c r="AH36" s="47">
        <f t="shared" si="15"/>
        <v>0</v>
      </c>
      <c r="AI36" s="45">
        <v>1</v>
      </c>
      <c r="AJ36" s="47">
        <f t="shared" si="16"/>
        <v>1.1565640794328211</v>
      </c>
      <c r="AM36" s="36">
        <v>2480327</v>
      </c>
      <c r="AN36" s="36">
        <v>180525</v>
      </c>
      <c r="AO36" s="36">
        <v>181336</v>
      </c>
      <c r="AP36" s="36">
        <v>180481</v>
      </c>
      <c r="AQ36" s="36">
        <v>191952</v>
      </c>
      <c r="AR36" s="36">
        <v>207621</v>
      </c>
      <c r="AS36" s="36">
        <v>216364</v>
      </c>
      <c r="AT36" s="36">
        <v>216650</v>
      </c>
      <c r="AU36" s="36">
        <v>191252</v>
      </c>
      <c r="AV36" s="36">
        <v>163872</v>
      </c>
      <c r="AW36" s="36">
        <v>148616</v>
      </c>
      <c r="AX36" s="36">
        <v>146699</v>
      </c>
      <c r="AY36" s="36">
        <v>132137</v>
      </c>
      <c r="AZ36" s="36">
        <v>106604</v>
      </c>
      <c r="BA36" s="36">
        <v>76858</v>
      </c>
      <c r="BB36" s="36">
        <v>52897</v>
      </c>
      <c r="BC36" s="36">
        <v>86463</v>
      </c>
    </row>
    <row r="37" spans="1:55" ht="12" x14ac:dyDescent="0.25">
      <c r="A37" s="45" t="s">
        <v>76</v>
      </c>
      <c r="B37" s="46" t="s">
        <v>77</v>
      </c>
      <c r="C37" s="43">
        <f t="shared" si="17"/>
        <v>1</v>
      </c>
      <c r="D37" s="44">
        <f t="shared" si="0"/>
        <v>4.0317264618737768E-2</v>
      </c>
      <c r="E37" s="45">
        <v>0</v>
      </c>
      <c r="F37" s="47">
        <f t="shared" si="1"/>
        <v>0</v>
      </c>
      <c r="G37" s="45">
        <v>0</v>
      </c>
      <c r="H37" s="47">
        <f t="shared" si="2"/>
        <v>0</v>
      </c>
      <c r="I37" s="50">
        <v>0</v>
      </c>
      <c r="J37" s="47">
        <f t="shared" si="3"/>
        <v>0</v>
      </c>
      <c r="K37" s="50">
        <v>0</v>
      </c>
      <c r="L37" s="47">
        <f t="shared" si="4"/>
        <v>0</v>
      </c>
      <c r="M37" s="45">
        <v>0</v>
      </c>
      <c r="N37" s="47">
        <f t="shared" si="5"/>
        <v>0</v>
      </c>
      <c r="O37" s="45">
        <v>0</v>
      </c>
      <c r="P37" s="47">
        <f t="shared" si="6"/>
        <v>0</v>
      </c>
      <c r="Q37" s="45">
        <v>0</v>
      </c>
      <c r="R37" s="47">
        <f t="shared" si="7"/>
        <v>0</v>
      </c>
      <c r="S37" s="45">
        <v>0</v>
      </c>
      <c r="T37" s="47">
        <f t="shared" si="8"/>
        <v>0</v>
      </c>
      <c r="U37" s="45">
        <v>0</v>
      </c>
      <c r="V37" s="47">
        <f t="shared" si="9"/>
        <v>0</v>
      </c>
      <c r="W37" s="45">
        <v>0</v>
      </c>
      <c r="X37" s="47">
        <f t="shared" si="10"/>
        <v>0</v>
      </c>
      <c r="Y37" s="45">
        <v>0</v>
      </c>
      <c r="Z37" s="47">
        <f t="shared" si="11"/>
        <v>0</v>
      </c>
      <c r="AA37" s="45">
        <v>1</v>
      </c>
      <c r="AB37" s="47">
        <f t="shared" si="12"/>
        <v>0.75679030097550271</v>
      </c>
      <c r="AC37" s="45">
        <v>0</v>
      </c>
      <c r="AD37" s="47">
        <f t="shared" si="13"/>
        <v>0</v>
      </c>
      <c r="AE37" s="45">
        <v>0</v>
      </c>
      <c r="AF37" s="47">
        <f t="shared" si="14"/>
        <v>0</v>
      </c>
      <c r="AG37" s="45">
        <v>0</v>
      </c>
      <c r="AH37" s="47">
        <f t="shared" si="15"/>
        <v>0</v>
      </c>
      <c r="AI37" s="45">
        <v>0</v>
      </c>
      <c r="AJ37" s="47">
        <f t="shared" si="16"/>
        <v>0</v>
      </c>
      <c r="AM37" s="36">
        <v>2480327</v>
      </c>
      <c r="AN37" s="36">
        <v>180525</v>
      </c>
      <c r="AO37" s="36">
        <v>181336</v>
      </c>
      <c r="AP37" s="36">
        <v>180481</v>
      </c>
      <c r="AQ37" s="36">
        <v>191952</v>
      </c>
      <c r="AR37" s="36">
        <v>207621</v>
      </c>
      <c r="AS37" s="36">
        <v>216364</v>
      </c>
      <c r="AT37" s="36">
        <v>216650</v>
      </c>
      <c r="AU37" s="36">
        <v>191252</v>
      </c>
      <c r="AV37" s="36">
        <v>163872</v>
      </c>
      <c r="AW37" s="36">
        <v>148616</v>
      </c>
      <c r="AX37" s="36">
        <v>146699</v>
      </c>
      <c r="AY37" s="36">
        <v>132137</v>
      </c>
      <c r="AZ37" s="36">
        <v>106604</v>
      </c>
      <c r="BA37" s="36">
        <v>76858</v>
      </c>
      <c r="BB37" s="36">
        <v>52897</v>
      </c>
      <c r="BC37" s="36">
        <v>86463</v>
      </c>
    </row>
    <row r="38" spans="1:55" ht="12" x14ac:dyDescent="0.25">
      <c r="A38" s="45" t="s">
        <v>78</v>
      </c>
      <c r="B38" s="46" t="s">
        <v>79</v>
      </c>
      <c r="C38" s="43">
        <f t="shared" si="17"/>
        <v>10</v>
      </c>
      <c r="D38" s="44">
        <f t="shared" si="0"/>
        <v>0.40317264618737775</v>
      </c>
      <c r="E38" s="45">
        <v>0</v>
      </c>
      <c r="F38" s="47">
        <f t="shared" si="1"/>
        <v>0</v>
      </c>
      <c r="G38" s="45">
        <v>0</v>
      </c>
      <c r="H38" s="47">
        <f t="shared" si="2"/>
        <v>0</v>
      </c>
      <c r="I38" s="50">
        <v>0</v>
      </c>
      <c r="J38" s="47">
        <f t="shared" si="3"/>
        <v>0</v>
      </c>
      <c r="K38" s="50">
        <v>0</v>
      </c>
      <c r="L38" s="47">
        <f t="shared" si="4"/>
        <v>0</v>
      </c>
      <c r="M38" s="45">
        <v>0</v>
      </c>
      <c r="N38" s="47">
        <f t="shared" si="5"/>
        <v>0</v>
      </c>
      <c r="O38" s="45">
        <v>0</v>
      </c>
      <c r="P38" s="47">
        <f t="shared" si="6"/>
        <v>0</v>
      </c>
      <c r="Q38" s="45">
        <v>0</v>
      </c>
      <c r="R38" s="47">
        <f t="shared" si="7"/>
        <v>0</v>
      </c>
      <c r="S38" s="45">
        <v>0</v>
      </c>
      <c r="T38" s="47">
        <f t="shared" si="8"/>
        <v>0</v>
      </c>
      <c r="U38" s="45">
        <v>0</v>
      </c>
      <c r="V38" s="47">
        <f t="shared" si="9"/>
        <v>0</v>
      </c>
      <c r="W38" s="45">
        <v>0</v>
      </c>
      <c r="X38" s="47">
        <f t="shared" si="10"/>
        <v>0</v>
      </c>
      <c r="Y38" s="45">
        <v>2</v>
      </c>
      <c r="Z38" s="47">
        <f t="shared" si="11"/>
        <v>1.3633358100600548</v>
      </c>
      <c r="AA38" s="45">
        <v>0</v>
      </c>
      <c r="AB38" s="47">
        <f t="shared" si="12"/>
        <v>0</v>
      </c>
      <c r="AC38" s="45">
        <v>2</v>
      </c>
      <c r="AD38" s="47">
        <f t="shared" si="13"/>
        <v>1.8761022100484035</v>
      </c>
      <c r="AE38" s="45">
        <v>1</v>
      </c>
      <c r="AF38" s="47">
        <f t="shared" si="14"/>
        <v>1.3011007312186109</v>
      </c>
      <c r="AG38" s="45">
        <v>1</v>
      </c>
      <c r="AH38" s="47">
        <f t="shared" si="15"/>
        <v>1.8904663780554662</v>
      </c>
      <c r="AI38" s="45">
        <v>4</v>
      </c>
      <c r="AJ38" s="47">
        <f t="shared" si="16"/>
        <v>4.6262563177312845</v>
      </c>
      <c r="AM38" s="36">
        <v>2480327</v>
      </c>
      <c r="AN38" s="36">
        <v>180525</v>
      </c>
      <c r="AO38" s="36">
        <v>181336</v>
      </c>
      <c r="AP38" s="36">
        <v>180481</v>
      </c>
      <c r="AQ38" s="36">
        <v>191952</v>
      </c>
      <c r="AR38" s="36">
        <v>207621</v>
      </c>
      <c r="AS38" s="36">
        <v>216364</v>
      </c>
      <c r="AT38" s="36">
        <v>216650</v>
      </c>
      <c r="AU38" s="36">
        <v>191252</v>
      </c>
      <c r="AV38" s="36">
        <v>163872</v>
      </c>
      <c r="AW38" s="36">
        <v>148616</v>
      </c>
      <c r="AX38" s="36">
        <v>146699</v>
      </c>
      <c r="AY38" s="36">
        <v>132137</v>
      </c>
      <c r="AZ38" s="36">
        <v>106604</v>
      </c>
      <c r="BA38" s="36">
        <v>76858</v>
      </c>
      <c r="BB38" s="36">
        <v>52897</v>
      </c>
      <c r="BC38" s="36">
        <v>86463</v>
      </c>
    </row>
    <row r="39" spans="1:55" ht="12" x14ac:dyDescent="0.25">
      <c r="A39" s="45" t="s">
        <v>80</v>
      </c>
      <c r="B39" s="46" t="s">
        <v>81</v>
      </c>
      <c r="C39" s="43">
        <f t="shared" si="17"/>
        <v>0</v>
      </c>
      <c r="D39" s="44">
        <f t="shared" si="0"/>
        <v>0</v>
      </c>
      <c r="E39" s="45">
        <v>0</v>
      </c>
      <c r="F39" s="47">
        <f t="shared" si="1"/>
        <v>0</v>
      </c>
      <c r="G39" s="45">
        <v>0</v>
      </c>
      <c r="H39" s="47">
        <f t="shared" si="2"/>
        <v>0</v>
      </c>
      <c r="I39" s="50">
        <v>0</v>
      </c>
      <c r="J39" s="47">
        <f t="shared" si="3"/>
        <v>0</v>
      </c>
      <c r="K39" s="50">
        <v>0</v>
      </c>
      <c r="L39" s="47">
        <f t="shared" si="4"/>
        <v>0</v>
      </c>
      <c r="M39" s="45">
        <v>0</v>
      </c>
      <c r="N39" s="47">
        <f t="shared" si="5"/>
        <v>0</v>
      </c>
      <c r="O39" s="45">
        <v>0</v>
      </c>
      <c r="P39" s="47">
        <f t="shared" si="6"/>
        <v>0</v>
      </c>
      <c r="Q39" s="45">
        <v>0</v>
      </c>
      <c r="R39" s="47">
        <f t="shared" si="7"/>
        <v>0</v>
      </c>
      <c r="S39" s="45">
        <v>0</v>
      </c>
      <c r="T39" s="47">
        <f t="shared" si="8"/>
        <v>0</v>
      </c>
      <c r="U39" s="45">
        <v>0</v>
      </c>
      <c r="V39" s="47">
        <f t="shared" si="9"/>
        <v>0</v>
      </c>
      <c r="W39" s="45">
        <v>0</v>
      </c>
      <c r="X39" s="47">
        <f t="shared" si="10"/>
        <v>0</v>
      </c>
      <c r="Y39" s="45">
        <v>0</v>
      </c>
      <c r="Z39" s="47">
        <f t="shared" si="11"/>
        <v>0</v>
      </c>
      <c r="AA39" s="45">
        <v>0</v>
      </c>
      <c r="AB39" s="47">
        <f t="shared" si="12"/>
        <v>0</v>
      </c>
      <c r="AC39" s="45">
        <v>0</v>
      </c>
      <c r="AD39" s="47">
        <f t="shared" si="13"/>
        <v>0</v>
      </c>
      <c r="AE39" s="45">
        <v>0</v>
      </c>
      <c r="AF39" s="47">
        <f t="shared" si="14"/>
        <v>0</v>
      </c>
      <c r="AG39" s="45">
        <v>0</v>
      </c>
      <c r="AH39" s="47">
        <f t="shared" si="15"/>
        <v>0</v>
      </c>
      <c r="AI39" s="45">
        <v>0</v>
      </c>
      <c r="AJ39" s="47">
        <f t="shared" si="16"/>
        <v>0</v>
      </c>
      <c r="AM39" s="36">
        <v>2480327</v>
      </c>
      <c r="AN39" s="36">
        <v>180525</v>
      </c>
      <c r="AO39" s="36">
        <v>181336</v>
      </c>
      <c r="AP39" s="36">
        <v>180481</v>
      </c>
      <c r="AQ39" s="36">
        <v>191952</v>
      </c>
      <c r="AR39" s="36">
        <v>207621</v>
      </c>
      <c r="AS39" s="36">
        <v>216364</v>
      </c>
      <c r="AT39" s="36">
        <v>216650</v>
      </c>
      <c r="AU39" s="36">
        <v>191252</v>
      </c>
      <c r="AV39" s="36">
        <v>163872</v>
      </c>
      <c r="AW39" s="36">
        <v>148616</v>
      </c>
      <c r="AX39" s="36">
        <v>146699</v>
      </c>
      <c r="AY39" s="36">
        <v>132137</v>
      </c>
      <c r="AZ39" s="36">
        <v>106604</v>
      </c>
      <c r="BA39" s="36">
        <v>76858</v>
      </c>
      <c r="BB39" s="36">
        <v>52897</v>
      </c>
      <c r="BC39" s="36">
        <v>86463</v>
      </c>
    </row>
    <row r="40" spans="1:55" ht="12" x14ac:dyDescent="0.25">
      <c r="A40" s="45" t="s">
        <v>82</v>
      </c>
      <c r="B40" s="46" t="s">
        <v>83</v>
      </c>
      <c r="C40" s="43">
        <f t="shared" si="17"/>
        <v>99</v>
      </c>
      <c r="D40" s="44">
        <f t="shared" ref="D40:D71" si="18">SUM(C40/AM40*100000)</f>
        <v>3.9914091972550394</v>
      </c>
      <c r="E40" s="45">
        <v>1</v>
      </c>
      <c r="F40" s="47">
        <f t="shared" si="1"/>
        <v>0.55393989752111894</v>
      </c>
      <c r="G40" s="45">
        <v>0</v>
      </c>
      <c r="H40" s="47">
        <f t="shared" si="2"/>
        <v>0</v>
      </c>
      <c r="I40" s="50">
        <v>0</v>
      </c>
      <c r="J40" s="47">
        <f t="shared" si="3"/>
        <v>0</v>
      </c>
      <c r="K40" s="50">
        <v>0</v>
      </c>
      <c r="L40" s="47">
        <f t="shared" si="4"/>
        <v>0</v>
      </c>
      <c r="M40" s="45">
        <v>2</v>
      </c>
      <c r="N40" s="47">
        <f t="shared" si="5"/>
        <v>0.96329369379783347</v>
      </c>
      <c r="O40" s="45">
        <v>2</v>
      </c>
      <c r="P40" s="47">
        <f t="shared" si="6"/>
        <v>0.92436819433916917</v>
      </c>
      <c r="Q40" s="45">
        <v>0</v>
      </c>
      <c r="R40" s="47">
        <f t="shared" si="7"/>
        <v>0</v>
      </c>
      <c r="S40" s="45">
        <v>1</v>
      </c>
      <c r="T40" s="47">
        <f t="shared" si="8"/>
        <v>0.52287034906824503</v>
      </c>
      <c r="U40" s="45">
        <v>1</v>
      </c>
      <c r="V40" s="47">
        <f t="shared" si="9"/>
        <v>0.610232376488967</v>
      </c>
      <c r="W40" s="45">
        <v>4</v>
      </c>
      <c r="X40" s="47">
        <f t="shared" si="10"/>
        <v>2.6915002422350218</v>
      </c>
      <c r="Y40" s="45">
        <v>11</v>
      </c>
      <c r="Z40" s="47">
        <f t="shared" si="11"/>
        <v>7.4983469553303017</v>
      </c>
      <c r="AA40" s="45">
        <v>12</v>
      </c>
      <c r="AB40" s="47">
        <f t="shared" si="12"/>
        <v>9.081483611706032</v>
      </c>
      <c r="AC40" s="45">
        <v>13</v>
      </c>
      <c r="AD40" s="47">
        <f t="shared" si="13"/>
        <v>12.194664365314623</v>
      </c>
      <c r="AE40" s="45">
        <v>18</v>
      </c>
      <c r="AF40" s="47">
        <f t="shared" si="14"/>
        <v>23.419813161934997</v>
      </c>
      <c r="AG40" s="45">
        <v>12</v>
      </c>
      <c r="AH40" s="47">
        <f t="shared" si="15"/>
        <v>22.685596536665596</v>
      </c>
      <c r="AI40" s="45">
        <v>22</v>
      </c>
      <c r="AJ40" s="47">
        <f t="shared" si="16"/>
        <v>25.444409747522059</v>
      </c>
      <c r="AM40" s="36">
        <v>2480327</v>
      </c>
      <c r="AN40" s="36">
        <v>180525</v>
      </c>
      <c r="AO40" s="36">
        <v>181336</v>
      </c>
      <c r="AP40" s="36">
        <v>180481</v>
      </c>
      <c r="AQ40" s="36">
        <v>191952</v>
      </c>
      <c r="AR40" s="36">
        <v>207621</v>
      </c>
      <c r="AS40" s="36">
        <v>216364</v>
      </c>
      <c r="AT40" s="36">
        <v>216650</v>
      </c>
      <c r="AU40" s="36">
        <v>191252</v>
      </c>
      <c r="AV40" s="36">
        <v>163872</v>
      </c>
      <c r="AW40" s="36">
        <v>148616</v>
      </c>
      <c r="AX40" s="36">
        <v>146699</v>
      </c>
      <c r="AY40" s="36">
        <v>132137</v>
      </c>
      <c r="AZ40" s="36">
        <v>106604</v>
      </c>
      <c r="BA40" s="36">
        <v>76858</v>
      </c>
      <c r="BB40" s="36">
        <v>52897</v>
      </c>
      <c r="BC40" s="36">
        <v>86463</v>
      </c>
    </row>
    <row r="41" spans="1:55" ht="12" x14ac:dyDescent="0.25">
      <c r="A41" s="45" t="s">
        <v>84</v>
      </c>
      <c r="B41" s="46" t="s">
        <v>85</v>
      </c>
      <c r="C41" s="43">
        <f t="shared" si="17"/>
        <v>1</v>
      </c>
      <c r="D41" s="44">
        <f t="shared" si="18"/>
        <v>4.0317264618737768E-2</v>
      </c>
      <c r="E41" s="45">
        <v>0</v>
      </c>
      <c r="F41" s="47">
        <f t="shared" si="1"/>
        <v>0</v>
      </c>
      <c r="G41" s="45">
        <v>0</v>
      </c>
      <c r="H41" s="47">
        <f t="shared" si="2"/>
        <v>0</v>
      </c>
      <c r="I41" s="50">
        <v>0</v>
      </c>
      <c r="J41" s="47">
        <f t="shared" si="3"/>
        <v>0</v>
      </c>
      <c r="K41" s="50">
        <v>0</v>
      </c>
      <c r="L41" s="47">
        <f t="shared" si="4"/>
        <v>0</v>
      </c>
      <c r="M41" s="45">
        <v>0</v>
      </c>
      <c r="N41" s="47">
        <f t="shared" si="5"/>
        <v>0</v>
      </c>
      <c r="O41" s="45">
        <v>0</v>
      </c>
      <c r="P41" s="47">
        <f t="shared" si="6"/>
        <v>0</v>
      </c>
      <c r="Q41" s="45">
        <v>0</v>
      </c>
      <c r="R41" s="47">
        <f t="shared" si="7"/>
        <v>0</v>
      </c>
      <c r="S41" s="45">
        <v>0</v>
      </c>
      <c r="T41" s="47">
        <f t="shared" si="8"/>
        <v>0</v>
      </c>
      <c r="U41" s="45">
        <v>0</v>
      </c>
      <c r="V41" s="47">
        <f t="shared" si="9"/>
        <v>0</v>
      </c>
      <c r="W41" s="45">
        <v>0</v>
      </c>
      <c r="X41" s="47">
        <f t="shared" si="10"/>
        <v>0</v>
      </c>
      <c r="Y41" s="45">
        <v>0</v>
      </c>
      <c r="Z41" s="47">
        <f t="shared" si="11"/>
        <v>0</v>
      </c>
      <c r="AA41" s="45">
        <v>0</v>
      </c>
      <c r="AB41" s="47">
        <f t="shared" si="12"/>
        <v>0</v>
      </c>
      <c r="AC41" s="45">
        <v>0</v>
      </c>
      <c r="AD41" s="47">
        <f t="shared" si="13"/>
        <v>0</v>
      </c>
      <c r="AE41" s="45">
        <v>0</v>
      </c>
      <c r="AF41" s="47">
        <f t="shared" si="14"/>
        <v>0</v>
      </c>
      <c r="AG41" s="45">
        <v>0</v>
      </c>
      <c r="AH41" s="47">
        <f t="shared" si="15"/>
        <v>0</v>
      </c>
      <c r="AI41" s="45">
        <v>1</v>
      </c>
      <c r="AJ41" s="47">
        <f t="shared" si="16"/>
        <v>1.1565640794328211</v>
      </c>
      <c r="AM41" s="36">
        <v>2480327</v>
      </c>
      <c r="AN41" s="36">
        <v>180525</v>
      </c>
      <c r="AO41" s="36">
        <v>181336</v>
      </c>
      <c r="AP41" s="36">
        <v>180481</v>
      </c>
      <c r="AQ41" s="36">
        <v>191952</v>
      </c>
      <c r="AR41" s="36">
        <v>207621</v>
      </c>
      <c r="AS41" s="36">
        <v>216364</v>
      </c>
      <c r="AT41" s="36">
        <v>216650</v>
      </c>
      <c r="AU41" s="36">
        <v>191252</v>
      </c>
      <c r="AV41" s="36">
        <v>163872</v>
      </c>
      <c r="AW41" s="36">
        <v>148616</v>
      </c>
      <c r="AX41" s="36">
        <v>146699</v>
      </c>
      <c r="AY41" s="36">
        <v>132137</v>
      </c>
      <c r="AZ41" s="36">
        <v>106604</v>
      </c>
      <c r="BA41" s="36">
        <v>76858</v>
      </c>
      <c r="BB41" s="36">
        <v>52897</v>
      </c>
      <c r="BC41" s="36">
        <v>86463</v>
      </c>
    </row>
    <row r="42" spans="1:55" ht="12" x14ac:dyDescent="0.25">
      <c r="A42" s="45" t="s">
        <v>86</v>
      </c>
      <c r="B42" s="46" t="s">
        <v>87</v>
      </c>
      <c r="C42" s="43">
        <f t="shared" si="17"/>
        <v>6</v>
      </c>
      <c r="D42" s="44">
        <f t="shared" si="18"/>
        <v>0.24190358771242662</v>
      </c>
      <c r="E42" s="45">
        <v>1</v>
      </c>
      <c r="F42" s="47">
        <f t="shared" si="1"/>
        <v>0.55393989752111894</v>
      </c>
      <c r="G42" s="45">
        <v>0</v>
      </c>
      <c r="H42" s="47">
        <f t="shared" si="2"/>
        <v>0</v>
      </c>
      <c r="I42" s="50">
        <v>0</v>
      </c>
      <c r="J42" s="47">
        <f t="shared" si="3"/>
        <v>0</v>
      </c>
      <c r="K42" s="50">
        <v>0</v>
      </c>
      <c r="L42" s="47">
        <f t="shared" si="4"/>
        <v>0</v>
      </c>
      <c r="M42" s="45">
        <v>0</v>
      </c>
      <c r="N42" s="47">
        <f t="shared" si="5"/>
        <v>0</v>
      </c>
      <c r="O42" s="45">
        <v>0</v>
      </c>
      <c r="P42" s="47">
        <f t="shared" si="6"/>
        <v>0</v>
      </c>
      <c r="Q42" s="45">
        <v>1</v>
      </c>
      <c r="R42" s="47">
        <f t="shared" si="7"/>
        <v>0.46157396722824834</v>
      </c>
      <c r="S42" s="45">
        <v>0</v>
      </c>
      <c r="T42" s="47">
        <f t="shared" si="8"/>
        <v>0</v>
      </c>
      <c r="U42" s="45">
        <v>1</v>
      </c>
      <c r="V42" s="47">
        <f t="shared" si="9"/>
        <v>0.610232376488967</v>
      </c>
      <c r="W42" s="45">
        <v>0</v>
      </c>
      <c r="X42" s="47">
        <f t="shared" si="10"/>
        <v>0</v>
      </c>
      <c r="Y42" s="45">
        <v>0</v>
      </c>
      <c r="Z42" s="47">
        <f t="shared" si="11"/>
        <v>0</v>
      </c>
      <c r="AA42" s="45">
        <v>1</v>
      </c>
      <c r="AB42" s="47">
        <f t="shared" si="12"/>
        <v>0.75679030097550271</v>
      </c>
      <c r="AC42" s="45">
        <v>1</v>
      </c>
      <c r="AD42" s="47">
        <f t="shared" si="13"/>
        <v>0.93805110502420175</v>
      </c>
      <c r="AE42" s="45">
        <v>1</v>
      </c>
      <c r="AF42" s="47">
        <f t="shared" si="14"/>
        <v>1.3011007312186109</v>
      </c>
      <c r="AG42" s="45">
        <v>0</v>
      </c>
      <c r="AH42" s="47">
        <f t="shared" si="15"/>
        <v>0</v>
      </c>
      <c r="AI42" s="45">
        <v>0</v>
      </c>
      <c r="AJ42" s="47">
        <f t="shared" si="16"/>
        <v>0</v>
      </c>
      <c r="AM42" s="36">
        <v>2480327</v>
      </c>
      <c r="AN42" s="36">
        <v>180525</v>
      </c>
      <c r="AO42" s="36">
        <v>181336</v>
      </c>
      <c r="AP42" s="36">
        <v>180481</v>
      </c>
      <c r="AQ42" s="36">
        <v>191952</v>
      </c>
      <c r="AR42" s="36">
        <v>207621</v>
      </c>
      <c r="AS42" s="36">
        <v>216364</v>
      </c>
      <c r="AT42" s="36">
        <v>216650</v>
      </c>
      <c r="AU42" s="36">
        <v>191252</v>
      </c>
      <c r="AV42" s="36">
        <v>163872</v>
      </c>
      <c r="AW42" s="36">
        <v>148616</v>
      </c>
      <c r="AX42" s="36">
        <v>146699</v>
      </c>
      <c r="AY42" s="36">
        <v>132137</v>
      </c>
      <c r="AZ42" s="36">
        <v>106604</v>
      </c>
      <c r="BA42" s="36">
        <v>76858</v>
      </c>
      <c r="BB42" s="36">
        <v>52897</v>
      </c>
      <c r="BC42" s="36">
        <v>86463</v>
      </c>
    </row>
    <row r="43" spans="1:55" ht="12" x14ac:dyDescent="0.25">
      <c r="A43" s="45" t="s">
        <v>88</v>
      </c>
      <c r="B43" s="46" t="s">
        <v>89</v>
      </c>
      <c r="C43" s="43">
        <f t="shared" si="17"/>
        <v>0</v>
      </c>
      <c r="D43" s="44">
        <f t="shared" si="18"/>
        <v>0</v>
      </c>
      <c r="E43" s="45">
        <v>0</v>
      </c>
      <c r="F43" s="47">
        <f t="shared" si="1"/>
        <v>0</v>
      </c>
      <c r="G43" s="45">
        <v>0</v>
      </c>
      <c r="H43" s="47">
        <f t="shared" si="2"/>
        <v>0</v>
      </c>
      <c r="I43" s="50">
        <v>0</v>
      </c>
      <c r="J43" s="47">
        <f t="shared" si="3"/>
        <v>0</v>
      </c>
      <c r="K43" s="50">
        <v>0</v>
      </c>
      <c r="L43" s="47">
        <f t="shared" si="4"/>
        <v>0</v>
      </c>
      <c r="M43" s="45">
        <v>0</v>
      </c>
      <c r="N43" s="47">
        <f t="shared" si="5"/>
        <v>0</v>
      </c>
      <c r="O43" s="45">
        <v>0</v>
      </c>
      <c r="P43" s="47">
        <f t="shared" si="6"/>
        <v>0</v>
      </c>
      <c r="Q43" s="45">
        <v>0</v>
      </c>
      <c r="R43" s="47">
        <f t="shared" si="7"/>
        <v>0</v>
      </c>
      <c r="S43" s="45">
        <v>0</v>
      </c>
      <c r="T43" s="47">
        <f t="shared" si="8"/>
        <v>0</v>
      </c>
      <c r="U43" s="45">
        <v>0</v>
      </c>
      <c r="V43" s="47">
        <f t="shared" si="9"/>
        <v>0</v>
      </c>
      <c r="W43" s="45">
        <v>0</v>
      </c>
      <c r="X43" s="47">
        <f t="shared" si="10"/>
        <v>0</v>
      </c>
      <c r="Y43" s="45">
        <v>0</v>
      </c>
      <c r="Z43" s="47">
        <f t="shared" si="11"/>
        <v>0</v>
      </c>
      <c r="AA43" s="45">
        <v>0</v>
      </c>
      <c r="AB43" s="47">
        <f t="shared" si="12"/>
        <v>0</v>
      </c>
      <c r="AC43" s="45">
        <v>0</v>
      </c>
      <c r="AD43" s="47">
        <f t="shared" si="13"/>
        <v>0</v>
      </c>
      <c r="AE43" s="45">
        <v>0</v>
      </c>
      <c r="AF43" s="47">
        <f t="shared" si="14"/>
        <v>0</v>
      </c>
      <c r="AG43" s="45">
        <v>0</v>
      </c>
      <c r="AH43" s="47">
        <f t="shared" si="15"/>
        <v>0</v>
      </c>
      <c r="AI43" s="45">
        <v>0</v>
      </c>
      <c r="AJ43" s="47">
        <f t="shared" si="16"/>
        <v>0</v>
      </c>
      <c r="AM43" s="36">
        <v>2480327</v>
      </c>
      <c r="AN43" s="36">
        <v>180525</v>
      </c>
      <c r="AO43" s="36">
        <v>181336</v>
      </c>
      <c r="AP43" s="36">
        <v>180481</v>
      </c>
      <c r="AQ43" s="36">
        <v>191952</v>
      </c>
      <c r="AR43" s="36">
        <v>207621</v>
      </c>
      <c r="AS43" s="36">
        <v>216364</v>
      </c>
      <c r="AT43" s="36">
        <v>216650</v>
      </c>
      <c r="AU43" s="36">
        <v>191252</v>
      </c>
      <c r="AV43" s="36">
        <v>163872</v>
      </c>
      <c r="AW43" s="36">
        <v>148616</v>
      </c>
      <c r="AX43" s="36">
        <v>146699</v>
      </c>
      <c r="AY43" s="36">
        <v>132137</v>
      </c>
      <c r="AZ43" s="36">
        <v>106604</v>
      </c>
      <c r="BA43" s="36">
        <v>76858</v>
      </c>
      <c r="BB43" s="36">
        <v>52897</v>
      </c>
      <c r="BC43" s="36">
        <v>86463</v>
      </c>
    </row>
    <row r="44" spans="1:55" ht="12" x14ac:dyDescent="0.25">
      <c r="A44" s="45" t="s">
        <v>90</v>
      </c>
      <c r="B44" s="46" t="s">
        <v>143</v>
      </c>
      <c r="C44" s="43">
        <f t="shared" si="17"/>
        <v>17</v>
      </c>
      <c r="D44" s="44">
        <f t="shared" si="18"/>
        <v>0.68539349851854214</v>
      </c>
      <c r="E44" s="45">
        <v>0</v>
      </c>
      <c r="F44" s="47">
        <f t="shared" si="1"/>
        <v>0</v>
      </c>
      <c r="G44" s="45">
        <v>0</v>
      </c>
      <c r="H44" s="47">
        <f t="shared" si="2"/>
        <v>0</v>
      </c>
      <c r="I44" s="50">
        <v>5</v>
      </c>
      <c r="J44" s="47">
        <f t="shared" si="3"/>
        <v>2.7703747208847469</v>
      </c>
      <c r="K44" s="50">
        <v>2</v>
      </c>
      <c r="L44" s="47">
        <f t="shared" si="4"/>
        <v>1.04192714845378</v>
      </c>
      <c r="M44" s="45">
        <v>2</v>
      </c>
      <c r="N44" s="47">
        <f t="shared" si="5"/>
        <v>0.96329369379783347</v>
      </c>
      <c r="O44" s="45">
        <v>0</v>
      </c>
      <c r="P44" s="47">
        <f t="shared" si="6"/>
        <v>0</v>
      </c>
      <c r="Q44" s="45">
        <v>1</v>
      </c>
      <c r="R44" s="47">
        <f t="shared" si="7"/>
        <v>0.46157396722824834</v>
      </c>
      <c r="S44" s="45">
        <v>0</v>
      </c>
      <c r="T44" s="47">
        <f t="shared" si="8"/>
        <v>0</v>
      </c>
      <c r="U44" s="45">
        <v>1</v>
      </c>
      <c r="V44" s="47">
        <f t="shared" si="9"/>
        <v>0.610232376488967</v>
      </c>
      <c r="W44" s="45">
        <v>0</v>
      </c>
      <c r="X44" s="47">
        <f t="shared" si="10"/>
        <v>0</v>
      </c>
      <c r="Y44" s="45">
        <v>1</v>
      </c>
      <c r="Z44" s="47">
        <f t="shared" si="11"/>
        <v>0.68166790503002739</v>
      </c>
      <c r="AA44" s="45">
        <v>2</v>
      </c>
      <c r="AB44" s="47">
        <f t="shared" si="12"/>
        <v>1.5135806019510054</v>
      </c>
      <c r="AC44" s="45">
        <v>1</v>
      </c>
      <c r="AD44" s="47">
        <f t="shared" si="13"/>
        <v>0.93805110502420175</v>
      </c>
      <c r="AE44" s="45">
        <v>1</v>
      </c>
      <c r="AF44" s="47">
        <f t="shared" si="14"/>
        <v>1.3011007312186109</v>
      </c>
      <c r="AG44" s="45">
        <v>0</v>
      </c>
      <c r="AH44" s="47">
        <f t="shared" si="15"/>
        <v>0</v>
      </c>
      <c r="AI44" s="45">
        <v>1</v>
      </c>
      <c r="AJ44" s="47">
        <f t="shared" si="16"/>
        <v>1.1565640794328211</v>
      </c>
      <c r="AM44" s="36">
        <v>2480327</v>
      </c>
      <c r="AN44" s="36">
        <v>180525</v>
      </c>
      <c r="AO44" s="36">
        <v>181336</v>
      </c>
      <c r="AP44" s="36">
        <v>180481</v>
      </c>
      <c r="AQ44" s="36">
        <v>191952</v>
      </c>
      <c r="AR44" s="36">
        <v>207621</v>
      </c>
      <c r="AS44" s="36">
        <v>216364</v>
      </c>
      <c r="AT44" s="36">
        <v>216650</v>
      </c>
      <c r="AU44" s="36">
        <v>191252</v>
      </c>
      <c r="AV44" s="36">
        <v>163872</v>
      </c>
      <c r="AW44" s="36">
        <v>148616</v>
      </c>
      <c r="AX44" s="36">
        <v>146699</v>
      </c>
      <c r="AY44" s="36">
        <v>132137</v>
      </c>
      <c r="AZ44" s="36">
        <v>106604</v>
      </c>
      <c r="BA44" s="36">
        <v>76858</v>
      </c>
      <c r="BB44" s="36">
        <v>52897</v>
      </c>
      <c r="BC44" s="36">
        <v>86463</v>
      </c>
    </row>
    <row r="45" spans="1:55" ht="12" x14ac:dyDescent="0.25">
      <c r="A45" s="45" t="s">
        <v>91</v>
      </c>
      <c r="B45" s="46" t="s">
        <v>144</v>
      </c>
      <c r="C45" s="43">
        <f t="shared" si="17"/>
        <v>15</v>
      </c>
      <c r="D45" s="44">
        <f t="shared" si="18"/>
        <v>0.60475896928106654</v>
      </c>
      <c r="E45" s="45">
        <v>0</v>
      </c>
      <c r="F45" s="47">
        <f t="shared" si="1"/>
        <v>0</v>
      </c>
      <c r="G45" s="45">
        <v>0</v>
      </c>
      <c r="H45" s="47">
        <f t="shared" si="2"/>
        <v>0</v>
      </c>
      <c r="I45" s="50">
        <v>1</v>
      </c>
      <c r="J45" s="47">
        <f t="shared" si="3"/>
        <v>0.55407494417694936</v>
      </c>
      <c r="K45" s="50">
        <v>2</v>
      </c>
      <c r="L45" s="47">
        <f t="shared" si="4"/>
        <v>1.04192714845378</v>
      </c>
      <c r="M45" s="45">
        <v>1</v>
      </c>
      <c r="N45" s="47">
        <f t="shared" si="5"/>
        <v>0.48164684689891674</v>
      </c>
      <c r="O45" s="45">
        <v>0</v>
      </c>
      <c r="P45" s="47">
        <f t="shared" si="6"/>
        <v>0</v>
      </c>
      <c r="Q45" s="45">
        <v>1</v>
      </c>
      <c r="R45" s="47">
        <f t="shared" si="7"/>
        <v>0.46157396722824834</v>
      </c>
      <c r="S45" s="45">
        <v>3</v>
      </c>
      <c r="T45" s="47">
        <f t="shared" si="8"/>
        <v>1.5686110472047352</v>
      </c>
      <c r="U45" s="45">
        <v>1</v>
      </c>
      <c r="V45" s="47">
        <f t="shared" si="9"/>
        <v>0.610232376488967</v>
      </c>
      <c r="W45" s="45">
        <v>1</v>
      </c>
      <c r="X45" s="47">
        <f t="shared" si="10"/>
        <v>0.67287506055875546</v>
      </c>
      <c r="Y45" s="45">
        <v>1</v>
      </c>
      <c r="Z45" s="47">
        <f t="shared" si="11"/>
        <v>0.68166790503002739</v>
      </c>
      <c r="AA45" s="45">
        <v>0</v>
      </c>
      <c r="AB45" s="47">
        <f t="shared" si="12"/>
        <v>0</v>
      </c>
      <c r="AC45" s="45">
        <v>1</v>
      </c>
      <c r="AD45" s="47">
        <f t="shared" si="13"/>
        <v>0.93805110502420175</v>
      </c>
      <c r="AE45" s="45">
        <v>1</v>
      </c>
      <c r="AF45" s="47">
        <f t="shared" si="14"/>
        <v>1.3011007312186109</v>
      </c>
      <c r="AG45" s="45">
        <v>0</v>
      </c>
      <c r="AH45" s="47">
        <f t="shared" si="15"/>
        <v>0</v>
      </c>
      <c r="AI45" s="45">
        <v>2</v>
      </c>
      <c r="AJ45" s="47">
        <f t="shared" si="16"/>
        <v>2.3131281588656423</v>
      </c>
      <c r="AM45" s="36">
        <v>2480327</v>
      </c>
      <c r="AN45" s="36">
        <v>180525</v>
      </c>
      <c r="AO45" s="36">
        <v>181336</v>
      </c>
      <c r="AP45" s="36">
        <v>180481</v>
      </c>
      <c r="AQ45" s="36">
        <v>191952</v>
      </c>
      <c r="AR45" s="36">
        <v>207621</v>
      </c>
      <c r="AS45" s="36">
        <v>216364</v>
      </c>
      <c r="AT45" s="36">
        <v>216650</v>
      </c>
      <c r="AU45" s="36">
        <v>191252</v>
      </c>
      <c r="AV45" s="36">
        <v>163872</v>
      </c>
      <c r="AW45" s="36">
        <v>148616</v>
      </c>
      <c r="AX45" s="36">
        <v>146699</v>
      </c>
      <c r="AY45" s="36">
        <v>132137</v>
      </c>
      <c r="AZ45" s="36">
        <v>106604</v>
      </c>
      <c r="BA45" s="36">
        <v>76858</v>
      </c>
      <c r="BB45" s="36">
        <v>52897</v>
      </c>
      <c r="BC45" s="36">
        <v>86463</v>
      </c>
    </row>
    <row r="46" spans="1:55" ht="12" x14ac:dyDescent="0.25">
      <c r="A46" s="45" t="s">
        <v>145</v>
      </c>
      <c r="B46" s="46" t="s">
        <v>146</v>
      </c>
      <c r="C46" s="43">
        <f t="shared" si="17"/>
        <v>114</v>
      </c>
      <c r="D46" s="44">
        <f t="shared" si="18"/>
        <v>4.5961681665361063</v>
      </c>
      <c r="E46" s="45">
        <v>11</v>
      </c>
      <c r="F46" s="47">
        <f t="shared" si="1"/>
        <v>6.0933388727323088</v>
      </c>
      <c r="G46" s="45">
        <v>7</v>
      </c>
      <c r="H46" s="47">
        <f t="shared" si="2"/>
        <v>3.8602373494507431</v>
      </c>
      <c r="I46" s="50">
        <v>6</v>
      </c>
      <c r="J46" s="47">
        <f t="shared" si="3"/>
        <v>3.3244496650616964</v>
      </c>
      <c r="K46" s="50">
        <v>5</v>
      </c>
      <c r="L46" s="47">
        <f t="shared" si="4"/>
        <v>2.6048178711344501</v>
      </c>
      <c r="M46" s="45">
        <v>2</v>
      </c>
      <c r="N46" s="47">
        <f t="shared" si="5"/>
        <v>0.96329369379783347</v>
      </c>
      <c r="O46" s="45">
        <v>4</v>
      </c>
      <c r="P46" s="47">
        <f t="shared" si="6"/>
        <v>1.8487363886783383</v>
      </c>
      <c r="Q46" s="45">
        <v>4</v>
      </c>
      <c r="R46" s="47">
        <f t="shared" si="7"/>
        <v>1.8462958689129934</v>
      </c>
      <c r="S46" s="45">
        <v>0</v>
      </c>
      <c r="T46" s="47">
        <f t="shared" si="8"/>
        <v>0</v>
      </c>
      <c r="U46" s="45">
        <v>6</v>
      </c>
      <c r="V46" s="47">
        <f t="shared" si="9"/>
        <v>3.661394258933802</v>
      </c>
      <c r="W46" s="45">
        <v>10</v>
      </c>
      <c r="X46" s="47">
        <f t="shared" si="10"/>
        <v>6.7287506055875541</v>
      </c>
      <c r="Y46" s="45">
        <v>9</v>
      </c>
      <c r="Z46" s="47">
        <f t="shared" si="11"/>
        <v>6.1350111452702469</v>
      </c>
      <c r="AA46" s="45">
        <v>10</v>
      </c>
      <c r="AB46" s="47">
        <f t="shared" si="12"/>
        <v>7.5679030097550273</v>
      </c>
      <c r="AC46" s="45">
        <v>10</v>
      </c>
      <c r="AD46" s="47">
        <f t="shared" si="13"/>
        <v>9.380511050242017</v>
      </c>
      <c r="AE46" s="45">
        <v>11</v>
      </c>
      <c r="AF46" s="47">
        <f t="shared" si="14"/>
        <v>14.312108043404722</v>
      </c>
      <c r="AG46" s="45">
        <v>3</v>
      </c>
      <c r="AH46" s="47">
        <f t="shared" si="15"/>
        <v>5.671399134166399</v>
      </c>
      <c r="AI46" s="45">
        <v>16</v>
      </c>
      <c r="AJ46" s="47">
        <f t="shared" si="16"/>
        <v>18.505025270925138</v>
      </c>
      <c r="AM46" s="36">
        <v>2480327</v>
      </c>
      <c r="AN46" s="36">
        <v>180525</v>
      </c>
      <c r="AO46" s="36">
        <v>181336</v>
      </c>
      <c r="AP46" s="36">
        <v>180481</v>
      </c>
      <c r="AQ46" s="36">
        <v>191952</v>
      </c>
      <c r="AR46" s="36">
        <v>207621</v>
      </c>
      <c r="AS46" s="36">
        <v>216364</v>
      </c>
      <c r="AT46" s="36">
        <v>216650</v>
      </c>
      <c r="AU46" s="36">
        <v>191252</v>
      </c>
      <c r="AV46" s="36">
        <v>163872</v>
      </c>
      <c r="AW46" s="36">
        <v>148616</v>
      </c>
      <c r="AX46" s="36">
        <v>146699</v>
      </c>
      <c r="AY46" s="36">
        <v>132137</v>
      </c>
      <c r="AZ46" s="36">
        <v>106604</v>
      </c>
      <c r="BA46" s="36">
        <v>76858</v>
      </c>
      <c r="BB46" s="36">
        <v>52897</v>
      </c>
      <c r="BC46" s="36">
        <v>86463</v>
      </c>
    </row>
    <row r="47" spans="1:55" ht="12" x14ac:dyDescent="0.25">
      <c r="A47" s="45" t="s">
        <v>92</v>
      </c>
      <c r="B47" s="46" t="s">
        <v>147</v>
      </c>
      <c r="C47" s="43">
        <f t="shared" si="17"/>
        <v>1525</v>
      </c>
      <c r="D47" s="44">
        <f t="shared" si="18"/>
        <v>61.4838285435751</v>
      </c>
      <c r="E47" s="45">
        <v>1</v>
      </c>
      <c r="F47" s="47">
        <f t="shared" si="1"/>
        <v>0.55393989752111894</v>
      </c>
      <c r="G47" s="45">
        <v>2</v>
      </c>
      <c r="H47" s="47">
        <f t="shared" si="2"/>
        <v>1.1029249569859267</v>
      </c>
      <c r="I47" s="50">
        <v>0</v>
      </c>
      <c r="J47" s="47">
        <f t="shared" si="3"/>
        <v>0</v>
      </c>
      <c r="K47" s="50">
        <v>2</v>
      </c>
      <c r="L47" s="47">
        <f t="shared" si="4"/>
        <v>1.04192714845378</v>
      </c>
      <c r="M47" s="45">
        <v>3</v>
      </c>
      <c r="N47" s="47">
        <f t="shared" si="5"/>
        <v>1.4449405406967504</v>
      </c>
      <c r="O47" s="45">
        <v>7</v>
      </c>
      <c r="P47" s="47">
        <f t="shared" si="6"/>
        <v>3.2352886801870921</v>
      </c>
      <c r="Q47" s="45">
        <v>20</v>
      </c>
      <c r="R47" s="47">
        <f t="shared" si="7"/>
        <v>9.231479344564967</v>
      </c>
      <c r="S47" s="45">
        <v>38</v>
      </c>
      <c r="T47" s="47">
        <f t="shared" si="8"/>
        <v>19.869073264593311</v>
      </c>
      <c r="U47" s="45">
        <v>42</v>
      </c>
      <c r="V47" s="47">
        <f t="shared" si="9"/>
        <v>25.629759812536612</v>
      </c>
      <c r="W47" s="45">
        <v>63</v>
      </c>
      <c r="X47" s="47">
        <f t="shared" si="10"/>
        <v>42.39112881520159</v>
      </c>
      <c r="Y47" s="45">
        <v>103</v>
      </c>
      <c r="Z47" s="47">
        <f t="shared" si="11"/>
        <v>70.21179421809282</v>
      </c>
      <c r="AA47" s="45">
        <v>141</v>
      </c>
      <c r="AB47" s="47">
        <f t="shared" si="12"/>
        <v>106.70743243754589</v>
      </c>
      <c r="AC47" s="45">
        <v>156</v>
      </c>
      <c r="AD47" s="47">
        <f t="shared" si="13"/>
        <v>146.33597238377547</v>
      </c>
      <c r="AE47" s="45">
        <v>171</v>
      </c>
      <c r="AF47" s="47">
        <f t="shared" si="14"/>
        <v>222.4882250383825</v>
      </c>
      <c r="AG47" s="45">
        <v>203</v>
      </c>
      <c r="AH47" s="47">
        <f t="shared" si="15"/>
        <v>383.76467474525964</v>
      </c>
      <c r="AI47" s="45">
        <v>573</v>
      </c>
      <c r="AJ47" s="47">
        <f t="shared" si="16"/>
        <v>662.71121751500641</v>
      </c>
      <c r="AM47" s="36">
        <v>2480327</v>
      </c>
      <c r="AN47" s="36">
        <v>180525</v>
      </c>
      <c r="AO47" s="36">
        <v>181336</v>
      </c>
      <c r="AP47" s="36">
        <v>180481</v>
      </c>
      <c r="AQ47" s="36">
        <v>191952</v>
      </c>
      <c r="AR47" s="36">
        <v>207621</v>
      </c>
      <c r="AS47" s="36">
        <v>216364</v>
      </c>
      <c r="AT47" s="36">
        <v>216650</v>
      </c>
      <c r="AU47" s="36">
        <v>191252</v>
      </c>
      <c r="AV47" s="36">
        <v>163872</v>
      </c>
      <c r="AW47" s="36">
        <v>148616</v>
      </c>
      <c r="AX47" s="36">
        <v>146699</v>
      </c>
      <c r="AY47" s="36">
        <v>132137</v>
      </c>
      <c r="AZ47" s="36">
        <v>106604</v>
      </c>
      <c r="BA47" s="36">
        <v>76858</v>
      </c>
      <c r="BB47" s="36">
        <v>52897</v>
      </c>
      <c r="BC47" s="36">
        <v>86463</v>
      </c>
    </row>
    <row r="48" spans="1:55" ht="12" x14ac:dyDescent="0.25">
      <c r="A48" s="45" t="s">
        <v>93</v>
      </c>
      <c r="B48" s="46" t="s">
        <v>94</v>
      </c>
      <c r="C48" s="43">
        <f t="shared" si="17"/>
        <v>0</v>
      </c>
      <c r="D48" s="44">
        <f t="shared" si="18"/>
        <v>0</v>
      </c>
      <c r="E48" s="45">
        <v>0</v>
      </c>
      <c r="F48" s="47">
        <f t="shared" si="1"/>
        <v>0</v>
      </c>
      <c r="G48" s="45">
        <v>0</v>
      </c>
      <c r="H48" s="47">
        <f t="shared" si="2"/>
        <v>0</v>
      </c>
      <c r="I48" s="50">
        <v>0</v>
      </c>
      <c r="J48" s="47">
        <f t="shared" si="3"/>
        <v>0</v>
      </c>
      <c r="K48" s="50">
        <v>0</v>
      </c>
      <c r="L48" s="47">
        <f t="shared" si="4"/>
        <v>0</v>
      </c>
      <c r="M48" s="45">
        <v>0</v>
      </c>
      <c r="N48" s="47">
        <f t="shared" si="5"/>
        <v>0</v>
      </c>
      <c r="O48" s="45">
        <v>0</v>
      </c>
      <c r="P48" s="47">
        <f t="shared" si="6"/>
        <v>0</v>
      </c>
      <c r="Q48" s="45">
        <v>0</v>
      </c>
      <c r="R48" s="47">
        <f t="shared" si="7"/>
        <v>0</v>
      </c>
      <c r="S48" s="45">
        <v>0</v>
      </c>
      <c r="T48" s="47">
        <f t="shared" si="8"/>
        <v>0</v>
      </c>
      <c r="U48" s="45">
        <v>0</v>
      </c>
      <c r="V48" s="47">
        <f t="shared" si="9"/>
        <v>0</v>
      </c>
      <c r="W48" s="45">
        <v>0</v>
      </c>
      <c r="X48" s="47">
        <f t="shared" si="10"/>
        <v>0</v>
      </c>
      <c r="Y48" s="45">
        <v>0</v>
      </c>
      <c r="Z48" s="47">
        <f t="shared" si="11"/>
        <v>0</v>
      </c>
      <c r="AA48" s="45">
        <v>0</v>
      </c>
      <c r="AB48" s="47">
        <f t="shared" si="12"/>
        <v>0</v>
      </c>
      <c r="AC48" s="45">
        <v>0</v>
      </c>
      <c r="AD48" s="47">
        <f t="shared" si="13"/>
        <v>0</v>
      </c>
      <c r="AE48" s="45">
        <v>0</v>
      </c>
      <c r="AF48" s="47">
        <f t="shared" si="14"/>
        <v>0</v>
      </c>
      <c r="AG48" s="45">
        <v>0</v>
      </c>
      <c r="AH48" s="47">
        <f t="shared" si="15"/>
        <v>0</v>
      </c>
      <c r="AI48" s="45">
        <v>0</v>
      </c>
      <c r="AJ48" s="47">
        <f t="shared" si="16"/>
        <v>0</v>
      </c>
      <c r="AM48" s="36">
        <v>2480327</v>
      </c>
      <c r="AN48" s="36">
        <v>180525</v>
      </c>
      <c r="AO48" s="36">
        <v>181336</v>
      </c>
      <c r="AP48" s="36">
        <v>180481</v>
      </c>
      <c r="AQ48" s="36">
        <v>191952</v>
      </c>
      <c r="AR48" s="36">
        <v>207621</v>
      </c>
      <c r="AS48" s="36">
        <v>216364</v>
      </c>
      <c r="AT48" s="36">
        <v>216650</v>
      </c>
      <c r="AU48" s="36">
        <v>191252</v>
      </c>
      <c r="AV48" s="36">
        <v>163872</v>
      </c>
      <c r="AW48" s="36">
        <v>148616</v>
      </c>
      <c r="AX48" s="36">
        <v>146699</v>
      </c>
      <c r="AY48" s="36">
        <v>132137</v>
      </c>
      <c r="AZ48" s="36">
        <v>106604</v>
      </c>
      <c r="BA48" s="36">
        <v>76858</v>
      </c>
      <c r="BB48" s="36">
        <v>52897</v>
      </c>
      <c r="BC48" s="36">
        <v>86463</v>
      </c>
    </row>
    <row r="49" spans="1:55" ht="12" x14ac:dyDescent="0.25">
      <c r="A49" s="45" t="s">
        <v>95</v>
      </c>
      <c r="B49" s="46" t="s">
        <v>96</v>
      </c>
      <c r="C49" s="43">
        <f t="shared" si="17"/>
        <v>25</v>
      </c>
      <c r="D49" s="44">
        <f t="shared" si="18"/>
        <v>1.0079316154684443</v>
      </c>
      <c r="E49" s="45">
        <v>1</v>
      </c>
      <c r="F49" s="47">
        <f t="shared" si="1"/>
        <v>0.55393989752111894</v>
      </c>
      <c r="G49" s="45">
        <v>1</v>
      </c>
      <c r="H49" s="47">
        <f t="shared" si="2"/>
        <v>0.55146247849296337</v>
      </c>
      <c r="I49" s="50">
        <v>0</v>
      </c>
      <c r="J49" s="47">
        <f t="shared" si="3"/>
        <v>0</v>
      </c>
      <c r="K49" s="50">
        <v>0</v>
      </c>
      <c r="L49" s="47">
        <f t="shared" si="4"/>
        <v>0</v>
      </c>
      <c r="M49" s="45">
        <v>1</v>
      </c>
      <c r="N49" s="47">
        <f t="shared" si="5"/>
        <v>0.48164684689891674</v>
      </c>
      <c r="O49" s="45">
        <v>0</v>
      </c>
      <c r="P49" s="47">
        <f t="shared" si="6"/>
        <v>0</v>
      </c>
      <c r="Q49" s="45">
        <v>0</v>
      </c>
      <c r="R49" s="47">
        <f t="shared" si="7"/>
        <v>0</v>
      </c>
      <c r="S49" s="45">
        <v>0</v>
      </c>
      <c r="T49" s="47">
        <f t="shared" si="8"/>
        <v>0</v>
      </c>
      <c r="U49" s="45">
        <v>3</v>
      </c>
      <c r="V49" s="47">
        <f t="shared" si="9"/>
        <v>1.830697129466901</v>
      </c>
      <c r="W49" s="45">
        <v>3</v>
      </c>
      <c r="X49" s="47">
        <f t="shared" si="10"/>
        <v>2.0186251816762661</v>
      </c>
      <c r="Y49" s="45">
        <v>3</v>
      </c>
      <c r="Z49" s="47">
        <f t="shared" si="11"/>
        <v>2.0450037150900826</v>
      </c>
      <c r="AA49" s="45">
        <v>1</v>
      </c>
      <c r="AB49" s="47">
        <f t="shared" si="12"/>
        <v>0.75679030097550271</v>
      </c>
      <c r="AC49" s="45">
        <v>2</v>
      </c>
      <c r="AD49" s="47">
        <f t="shared" si="13"/>
        <v>1.8761022100484035</v>
      </c>
      <c r="AE49" s="45">
        <v>5</v>
      </c>
      <c r="AF49" s="47">
        <f t="shared" si="14"/>
        <v>6.5055036560930546</v>
      </c>
      <c r="AG49" s="45">
        <v>2</v>
      </c>
      <c r="AH49" s="47">
        <f t="shared" si="15"/>
        <v>3.7809327561109325</v>
      </c>
      <c r="AI49" s="45">
        <v>3</v>
      </c>
      <c r="AJ49" s="47">
        <f t="shared" si="16"/>
        <v>3.469692238298463</v>
      </c>
      <c r="AM49" s="36">
        <v>2480327</v>
      </c>
      <c r="AN49" s="36">
        <v>180525</v>
      </c>
      <c r="AO49" s="36">
        <v>181336</v>
      </c>
      <c r="AP49" s="36">
        <v>180481</v>
      </c>
      <c r="AQ49" s="36">
        <v>191952</v>
      </c>
      <c r="AR49" s="36">
        <v>207621</v>
      </c>
      <c r="AS49" s="36">
        <v>216364</v>
      </c>
      <c r="AT49" s="36">
        <v>216650</v>
      </c>
      <c r="AU49" s="36">
        <v>191252</v>
      </c>
      <c r="AV49" s="36">
        <v>163872</v>
      </c>
      <c r="AW49" s="36">
        <v>148616</v>
      </c>
      <c r="AX49" s="36">
        <v>146699</v>
      </c>
      <c r="AY49" s="36">
        <v>132137</v>
      </c>
      <c r="AZ49" s="36">
        <v>106604</v>
      </c>
      <c r="BA49" s="36">
        <v>76858</v>
      </c>
      <c r="BB49" s="36">
        <v>52897</v>
      </c>
      <c r="BC49" s="36">
        <v>86463</v>
      </c>
    </row>
    <row r="50" spans="1:55" ht="12" x14ac:dyDescent="0.25">
      <c r="A50" s="45" t="s">
        <v>97</v>
      </c>
      <c r="B50" s="46" t="s">
        <v>148</v>
      </c>
      <c r="C50" s="43">
        <f t="shared" si="17"/>
        <v>50</v>
      </c>
      <c r="D50" s="44">
        <f t="shared" si="18"/>
        <v>2.0158632309368887</v>
      </c>
      <c r="E50" s="45">
        <v>2</v>
      </c>
      <c r="F50" s="47">
        <f t="shared" si="1"/>
        <v>1.1078797950422379</v>
      </c>
      <c r="G50" s="45">
        <v>0</v>
      </c>
      <c r="H50" s="47">
        <f t="shared" si="2"/>
        <v>0</v>
      </c>
      <c r="I50" s="50">
        <v>0</v>
      </c>
      <c r="J50" s="47">
        <f t="shared" si="3"/>
        <v>0</v>
      </c>
      <c r="K50" s="50">
        <v>1</v>
      </c>
      <c r="L50" s="47">
        <f t="shared" si="4"/>
        <v>0.52096357422688999</v>
      </c>
      <c r="M50" s="45">
        <v>1</v>
      </c>
      <c r="N50" s="47">
        <f t="shared" si="5"/>
        <v>0.48164684689891674</v>
      </c>
      <c r="O50" s="45">
        <v>0</v>
      </c>
      <c r="P50" s="47">
        <f t="shared" si="6"/>
        <v>0</v>
      </c>
      <c r="Q50" s="45">
        <v>7</v>
      </c>
      <c r="R50" s="47">
        <f t="shared" si="7"/>
        <v>3.2310177705977381</v>
      </c>
      <c r="S50" s="45">
        <v>4</v>
      </c>
      <c r="T50" s="47">
        <f t="shared" si="8"/>
        <v>2.0914813962729801</v>
      </c>
      <c r="U50" s="45">
        <v>3</v>
      </c>
      <c r="V50" s="47">
        <f t="shared" si="9"/>
        <v>1.830697129466901</v>
      </c>
      <c r="W50" s="45">
        <v>5</v>
      </c>
      <c r="X50" s="47">
        <f t="shared" si="10"/>
        <v>3.3643753027937771</v>
      </c>
      <c r="Y50" s="45">
        <v>6</v>
      </c>
      <c r="Z50" s="47">
        <f t="shared" si="11"/>
        <v>4.0900074301801652</v>
      </c>
      <c r="AA50" s="45">
        <v>2</v>
      </c>
      <c r="AB50" s="47">
        <f t="shared" si="12"/>
        <v>1.5135806019510054</v>
      </c>
      <c r="AC50" s="45">
        <v>4</v>
      </c>
      <c r="AD50" s="47">
        <f t="shared" si="13"/>
        <v>3.752204420096807</v>
      </c>
      <c r="AE50" s="45">
        <v>4</v>
      </c>
      <c r="AF50" s="47">
        <f t="shared" si="14"/>
        <v>5.2044029248744437</v>
      </c>
      <c r="AG50" s="45">
        <v>6</v>
      </c>
      <c r="AH50" s="47">
        <f t="shared" si="15"/>
        <v>11.342798268332798</v>
      </c>
      <c r="AI50" s="45">
        <v>5</v>
      </c>
      <c r="AJ50" s="47">
        <f t="shared" si="16"/>
        <v>5.7828203971641043</v>
      </c>
      <c r="AM50" s="36">
        <v>2480327</v>
      </c>
      <c r="AN50" s="36">
        <v>180525</v>
      </c>
      <c r="AO50" s="36">
        <v>181336</v>
      </c>
      <c r="AP50" s="36">
        <v>180481</v>
      </c>
      <c r="AQ50" s="36">
        <v>191952</v>
      </c>
      <c r="AR50" s="36">
        <v>207621</v>
      </c>
      <c r="AS50" s="36">
        <v>216364</v>
      </c>
      <c r="AT50" s="36">
        <v>216650</v>
      </c>
      <c r="AU50" s="36">
        <v>191252</v>
      </c>
      <c r="AV50" s="36">
        <v>163872</v>
      </c>
      <c r="AW50" s="36">
        <v>148616</v>
      </c>
      <c r="AX50" s="36">
        <v>146699</v>
      </c>
      <c r="AY50" s="36">
        <v>132137</v>
      </c>
      <c r="AZ50" s="36">
        <v>106604</v>
      </c>
      <c r="BA50" s="36">
        <v>76858</v>
      </c>
      <c r="BB50" s="36">
        <v>52897</v>
      </c>
      <c r="BC50" s="36">
        <v>86463</v>
      </c>
    </row>
    <row r="51" spans="1:55" ht="12" x14ac:dyDescent="0.25">
      <c r="A51" s="45" t="s">
        <v>98</v>
      </c>
      <c r="B51" s="46" t="s">
        <v>149</v>
      </c>
      <c r="C51" s="43">
        <f t="shared" si="17"/>
        <v>1571</v>
      </c>
      <c r="D51" s="44">
        <f t="shared" si="18"/>
        <v>63.338422716037037</v>
      </c>
      <c r="E51" s="45">
        <v>0</v>
      </c>
      <c r="F51" s="47">
        <f t="shared" si="1"/>
        <v>0</v>
      </c>
      <c r="G51" s="45">
        <v>0</v>
      </c>
      <c r="H51" s="47">
        <f t="shared" si="2"/>
        <v>0</v>
      </c>
      <c r="I51" s="50">
        <v>0</v>
      </c>
      <c r="J51" s="47">
        <f t="shared" si="3"/>
        <v>0</v>
      </c>
      <c r="K51" s="50">
        <v>0</v>
      </c>
      <c r="L51" s="47">
        <f t="shared" si="4"/>
        <v>0</v>
      </c>
      <c r="M51" s="45">
        <v>5</v>
      </c>
      <c r="N51" s="47">
        <f t="shared" si="5"/>
        <v>2.408234234494584</v>
      </c>
      <c r="O51" s="45">
        <v>16</v>
      </c>
      <c r="P51" s="47">
        <f t="shared" si="6"/>
        <v>7.3949455547133534</v>
      </c>
      <c r="Q51" s="45">
        <v>31</v>
      </c>
      <c r="R51" s="47">
        <f t="shared" si="7"/>
        <v>14.308792984075698</v>
      </c>
      <c r="S51" s="45">
        <v>79</v>
      </c>
      <c r="T51" s="47">
        <f t="shared" si="8"/>
        <v>41.306757576391355</v>
      </c>
      <c r="U51" s="45">
        <v>120</v>
      </c>
      <c r="V51" s="47">
        <f t="shared" si="9"/>
        <v>73.227885178676047</v>
      </c>
      <c r="W51" s="45">
        <v>179</v>
      </c>
      <c r="X51" s="47">
        <f t="shared" si="10"/>
        <v>120.44463584001723</v>
      </c>
      <c r="Y51" s="45">
        <v>171</v>
      </c>
      <c r="Z51" s="47">
        <f t="shared" si="11"/>
        <v>116.56521176013469</v>
      </c>
      <c r="AA51" s="45">
        <v>220</v>
      </c>
      <c r="AB51" s="47">
        <f t="shared" si="12"/>
        <v>166.49386621461059</v>
      </c>
      <c r="AC51" s="45">
        <v>216</v>
      </c>
      <c r="AD51" s="47">
        <f t="shared" si="13"/>
        <v>202.61903868522757</v>
      </c>
      <c r="AE51" s="45">
        <v>174</v>
      </c>
      <c r="AF51" s="47">
        <f t="shared" si="14"/>
        <v>226.39152723203827</v>
      </c>
      <c r="AG51" s="45">
        <v>140</v>
      </c>
      <c r="AH51" s="47">
        <f t="shared" si="15"/>
        <v>264.66529292776528</v>
      </c>
      <c r="AI51" s="45">
        <v>220</v>
      </c>
      <c r="AJ51" s="47">
        <f t="shared" si="16"/>
        <v>254.44409747522062</v>
      </c>
      <c r="AM51" s="36">
        <v>2480327</v>
      </c>
      <c r="AN51" s="36">
        <v>180525</v>
      </c>
      <c r="AO51" s="36">
        <v>181336</v>
      </c>
      <c r="AP51" s="36">
        <v>180481</v>
      </c>
      <c r="AQ51" s="36">
        <v>191952</v>
      </c>
      <c r="AR51" s="36">
        <v>207621</v>
      </c>
      <c r="AS51" s="36">
        <v>216364</v>
      </c>
      <c r="AT51" s="36">
        <v>216650</v>
      </c>
      <c r="AU51" s="36">
        <v>191252</v>
      </c>
      <c r="AV51" s="36">
        <v>163872</v>
      </c>
      <c r="AW51" s="36">
        <v>148616</v>
      </c>
      <c r="AX51" s="36">
        <v>146699</v>
      </c>
      <c r="AY51" s="36">
        <v>132137</v>
      </c>
      <c r="AZ51" s="36">
        <v>106604</v>
      </c>
      <c r="BA51" s="36">
        <v>76858</v>
      </c>
      <c r="BB51" s="36">
        <v>52897</v>
      </c>
      <c r="BC51" s="36">
        <v>86463</v>
      </c>
    </row>
    <row r="52" spans="1:55" ht="12" x14ac:dyDescent="0.25">
      <c r="A52" s="45" t="s">
        <v>99</v>
      </c>
      <c r="B52" s="46" t="s">
        <v>100</v>
      </c>
      <c r="C52" s="43">
        <f t="shared" si="17"/>
        <v>25</v>
      </c>
      <c r="D52" s="44">
        <f t="shared" si="18"/>
        <v>1.0079316154684443</v>
      </c>
      <c r="E52" s="45">
        <v>0</v>
      </c>
      <c r="F52" s="47">
        <f t="shared" si="1"/>
        <v>0</v>
      </c>
      <c r="G52" s="45">
        <v>0</v>
      </c>
      <c r="H52" s="47">
        <f t="shared" si="2"/>
        <v>0</v>
      </c>
      <c r="I52" s="50">
        <v>0</v>
      </c>
      <c r="J52" s="47">
        <f t="shared" si="3"/>
        <v>0</v>
      </c>
      <c r="K52" s="50">
        <v>0</v>
      </c>
      <c r="L52" s="47">
        <f t="shared" si="4"/>
        <v>0</v>
      </c>
      <c r="M52" s="45">
        <v>0</v>
      </c>
      <c r="N52" s="47">
        <f t="shared" si="5"/>
        <v>0</v>
      </c>
      <c r="O52" s="45">
        <v>1</v>
      </c>
      <c r="P52" s="47">
        <f t="shared" si="6"/>
        <v>0.46218409716958458</v>
      </c>
      <c r="Q52" s="45">
        <v>1</v>
      </c>
      <c r="R52" s="47">
        <f t="shared" si="7"/>
        <v>0.46157396722824834</v>
      </c>
      <c r="S52" s="45">
        <v>1</v>
      </c>
      <c r="T52" s="47">
        <f t="shared" si="8"/>
        <v>0.52287034906824503</v>
      </c>
      <c r="U52" s="45">
        <v>1</v>
      </c>
      <c r="V52" s="47">
        <f t="shared" si="9"/>
        <v>0.610232376488967</v>
      </c>
      <c r="W52" s="45">
        <v>3</v>
      </c>
      <c r="X52" s="47">
        <f t="shared" si="10"/>
        <v>2.0186251816762661</v>
      </c>
      <c r="Y52" s="45">
        <v>1</v>
      </c>
      <c r="Z52" s="47">
        <f t="shared" si="11"/>
        <v>0.68166790503002739</v>
      </c>
      <c r="AA52" s="45">
        <v>1</v>
      </c>
      <c r="AB52" s="47">
        <f t="shared" si="12"/>
        <v>0.75679030097550271</v>
      </c>
      <c r="AC52" s="45">
        <v>2</v>
      </c>
      <c r="AD52" s="47">
        <f t="shared" si="13"/>
        <v>1.8761022100484035</v>
      </c>
      <c r="AE52" s="45">
        <v>4</v>
      </c>
      <c r="AF52" s="47">
        <f t="shared" si="14"/>
        <v>5.2044029248744437</v>
      </c>
      <c r="AG52" s="45">
        <v>4</v>
      </c>
      <c r="AH52" s="47">
        <f t="shared" si="15"/>
        <v>7.561865512221865</v>
      </c>
      <c r="AI52" s="45">
        <v>6</v>
      </c>
      <c r="AJ52" s="47">
        <f t="shared" si="16"/>
        <v>6.9393844765969259</v>
      </c>
      <c r="AM52" s="36">
        <v>2480327</v>
      </c>
      <c r="AN52" s="36">
        <v>180525</v>
      </c>
      <c r="AO52" s="36">
        <v>181336</v>
      </c>
      <c r="AP52" s="36">
        <v>180481</v>
      </c>
      <c r="AQ52" s="36">
        <v>191952</v>
      </c>
      <c r="AR52" s="36">
        <v>207621</v>
      </c>
      <c r="AS52" s="36">
        <v>216364</v>
      </c>
      <c r="AT52" s="36">
        <v>216650</v>
      </c>
      <c r="AU52" s="36">
        <v>191252</v>
      </c>
      <c r="AV52" s="36">
        <v>163872</v>
      </c>
      <c r="AW52" s="36">
        <v>148616</v>
      </c>
      <c r="AX52" s="36">
        <v>146699</v>
      </c>
      <c r="AY52" s="36">
        <v>132137</v>
      </c>
      <c r="AZ52" s="36">
        <v>106604</v>
      </c>
      <c r="BA52" s="36">
        <v>76858</v>
      </c>
      <c r="BB52" s="36">
        <v>52897</v>
      </c>
      <c r="BC52" s="36">
        <v>86463</v>
      </c>
    </row>
    <row r="53" spans="1:55" ht="12" x14ac:dyDescent="0.25">
      <c r="A53" s="45" t="s">
        <v>101</v>
      </c>
      <c r="B53" s="46" t="s">
        <v>102</v>
      </c>
      <c r="C53" s="43">
        <f t="shared" si="17"/>
        <v>11</v>
      </c>
      <c r="D53" s="44">
        <f t="shared" si="18"/>
        <v>0.44348991080611549</v>
      </c>
      <c r="E53" s="45">
        <v>0</v>
      </c>
      <c r="F53" s="47">
        <f t="shared" si="1"/>
        <v>0</v>
      </c>
      <c r="G53" s="45">
        <v>0</v>
      </c>
      <c r="H53" s="47">
        <f t="shared" si="2"/>
        <v>0</v>
      </c>
      <c r="I53" s="50">
        <v>0</v>
      </c>
      <c r="J53" s="47">
        <f t="shared" si="3"/>
        <v>0</v>
      </c>
      <c r="K53" s="50">
        <v>0</v>
      </c>
      <c r="L53" s="47">
        <f t="shared" si="4"/>
        <v>0</v>
      </c>
      <c r="M53" s="45">
        <v>0</v>
      </c>
      <c r="N53" s="47">
        <f t="shared" si="5"/>
        <v>0</v>
      </c>
      <c r="O53" s="45">
        <v>0</v>
      </c>
      <c r="P53" s="47">
        <f t="shared" si="6"/>
        <v>0</v>
      </c>
      <c r="Q53" s="45">
        <v>1</v>
      </c>
      <c r="R53" s="47">
        <f t="shared" si="7"/>
        <v>0.46157396722824834</v>
      </c>
      <c r="S53" s="45">
        <v>0</v>
      </c>
      <c r="T53" s="47">
        <f t="shared" si="8"/>
        <v>0</v>
      </c>
      <c r="U53" s="45">
        <v>0</v>
      </c>
      <c r="V53" s="47">
        <f t="shared" si="9"/>
        <v>0</v>
      </c>
      <c r="W53" s="45">
        <v>0</v>
      </c>
      <c r="X53" s="47">
        <f t="shared" si="10"/>
        <v>0</v>
      </c>
      <c r="Y53" s="45">
        <v>1</v>
      </c>
      <c r="Z53" s="47">
        <f t="shared" si="11"/>
        <v>0.68166790503002739</v>
      </c>
      <c r="AA53" s="45">
        <v>3</v>
      </c>
      <c r="AB53" s="47">
        <f t="shared" si="12"/>
        <v>2.270370902926508</v>
      </c>
      <c r="AC53" s="45">
        <v>3</v>
      </c>
      <c r="AD53" s="47">
        <f t="shared" si="13"/>
        <v>2.814153315072605</v>
      </c>
      <c r="AE53" s="45">
        <v>0</v>
      </c>
      <c r="AF53" s="47">
        <f t="shared" si="14"/>
        <v>0</v>
      </c>
      <c r="AG53" s="45">
        <v>1</v>
      </c>
      <c r="AH53" s="47">
        <f t="shared" si="15"/>
        <v>1.8904663780554662</v>
      </c>
      <c r="AI53" s="45">
        <v>2</v>
      </c>
      <c r="AJ53" s="47">
        <f t="shared" si="16"/>
        <v>2.3131281588656423</v>
      </c>
      <c r="AM53" s="36">
        <v>2480327</v>
      </c>
      <c r="AN53" s="36">
        <v>180525</v>
      </c>
      <c r="AO53" s="36">
        <v>181336</v>
      </c>
      <c r="AP53" s="36">
        <v>180481</v>
      </c>
      <c r="AQ53" s="36">
        <v>191952</v>
      </c>
      <c r="AR53" s="36">
        <v>207621</v>
      </c>
      <c r="AS53" s="36">
        <v>216364</v>
      </c>
      <c r="AT53" s="36">
        <v>216650</v>
      </c>
      <c r="AU53" s="36">
        <v>191252</v>
      </c>
      <c r="AV53" s="36">
        <v>163872</v>
      </c>
      <c r="AW53" s="36">
        <v>148616</v>
      </c>
      <c r="AX53" s="36">
        <v>146699</v>
      </c>
      <c r="AY53" s="36">
        <v>132137</v>
      </c>
      <c r="AZ53" s="36">
        <v>106604</v>
      </c>
      <c r="BA53" s="36">
        <v>76858</v>
      </c>
      <c r="BB53" s="36">
        <v>52897</v>
      </c>
      <c r="BC53" s="36">
        <v>86463</v>
      </c>
    </row>
    <row r="54" spans="1:55" ht="12" x14ac:dyDescent="0.25">
      <c r="A54" s="45" t="s">
        <v>103</v>
      </c>
      <c r="B54" s="46" t="s">
        <v>150</v>
      </c>
      <c r="C54" s="43">
        <f t="shared" si="17"/>
        <v>435</v>
      </c>
      <c r="D54" s="44">
        <f t="shared" si="18"/>
        <v>17.538010109150932</v>
      </c>
      <c r="E54" s="45">
        <v>0</v>
      </c>
      <c r="F54" s="47">
        <f t="shared" si="1"/>
        <v>0</v>
      </c>
      <c r="G54" s="45">
        <v>0</v>
      </c>
      <c r="H54" s="47">
        <f t="shared" si="2"/>
        <v>0</v>
      </c>
      <c r="I54" s="50">
        <v>0</v>
      </c>
      <c r="J54" s="47">
        <f t="shared" si="3"/>
        <v>0</v>
      </c>
      <c r="K54" s="50">
        <v>1</v>
      </c>
      <c r="L54" s="47">
        <f t="shared" si="4"/>
        <v>0.52096357422688999</v>
      </c>
      <c r="M54" s="45">
        <v>13</v>
      </c>
      <c r="N54" s="47">
        <f t="shared" si="5"/>
        <v>6.2614090096859183</v>
      </c>
      <c r="O54" s="45">
        <v>40</v>
      </c>
      <c r="P54" s="47">
        <f t="shared" si="6"/>
        <v>18.487363886783381</v>
      </c>
      <c r="Q54" s="45">
        <v>64</v>
      </c>
      <c r="R54" s="47">
        <f t="shared" si="7"/>
        <v>29.540733902607894</v>
      </c>
      <c r="S54" s="45">
        <v>68</v>
      </c>
      <c r="T54" s="47">
        <f t="shared" si="8"/>
        <v>35.555183736640664</v>
      </c>
      <c r="U54" s="45">
        <v>74</v>
      </c>
      <c r="V54" s="47">
        <f t="shared" si="9"/>
        <v>45.157195860183556</v>
      </c>
      <c r="W54" s="45">
        <v>51</v>
      </c>
      <c r="X54" s="47">
        <f t="shared" si="10"/>
        <v>34.316628088496529</v>
      </c>
      <c r="Y54" s="45">
        <v>38</v>
      </c>
      <c r="Z54" s="47">
        <f t="shared" si="11"/>
        <v>25.903380391141045</v>
      </c>
      <c r="AA54" s="45">
        <v>33</v>
      </c>
      <c r="AB54" s="47">
        <f t="shared" si="12"/>
        <v>24.974079932191586</v>
      </c>
      <c r="AC54" s="45">
        <v>19</v>
      </c>
      <c r="AD54" s="47">
        <f t="shared" si="13"/>
        <v>17.822970995459833</v>
      </c>
      <c r="AE54" s="45">
        <v>16</v>
      </c>
      <c r="AF54" s="47">
        <f t="shared" si="14"/>
        <v>20.817611699497775</v>
      </c>
      <c r="AG54" s="45">
        <v>2</v>
      </c>
      <c r="AH54" s="47">
        <f t="shared" si="15"/>
        <v>3.7809327561109325</v>
      </c>
      <c r="AI54" s="45">
        <v>16</v>
      </c>
      <c r="AJ54" s="47">
        <f t="shared" si="16"/>
        <v>18.505025270925138</v>
      </c>
      <c r="AM54" s="36">
        <v>2480327</v>
      </c>
      <c r="AN54" s="36">
        <v>180525</v>
      </c>
      <c r="AO54" s="36">
        <v>181336</v>
      </c>
      <c r="AP54" s="36">
        <v>180481</v>
      </c>
      <c r="AQ54" s="36">
        <v>191952</v>
      </c>
      <c r="AR54" s="36">
        <v>207621</v>
      </c>
      <c r="AS54" s="36">
        <v>216364</v>
      </c>
      <c r="AT54" s="36">
        <v>216650</v>
      </c>
      <c r="AU54" s="36">
        <v>191252</v>
      </c>
      <c r="AV54" s="36">
        <v>163872</v>
      </c>
      <c r="AW54" s="36">
        <v>148616</v>
      </c>
      <c r="AX54" s="36">
        <v>146699</v>
      </c>
      <c r="AY54" s="36">
        <v>132137</v>
      </c>
      <c r="AZ54" s="36">
        <v>106604</v>
      </c>
      <c r="BA54" s="36">
        <v>76858</v>
      </c>
      <c r="BB54" s="36">
        <v>52897</v>
      </c>
      <c r="BC54" s="36">
        <v>86463</v>
      </c>
    </row>
    <row r="55" spans="1:55" ht="12" x14ac:dyDescent="0.25">
      <c r="A55" s="45" t="s">
        <v>104</v>
      </c>
      <c r="B55" s="46" t="s">
        <v>151</v>
      </c>
      <c r="C55" s="43">
        <f t="shared" si="17"/>
        <v>269</v>
      </c>
      <c r="D55" s="44">
        <f t="shared" si="18"/>
        <v>10.84534418244046</v>
      </c>
      <c r="E55" s="45">
        <v>0</v>
      </c>
      <c r="F55" s="47">
        <f t="shared" si="1"/>
        <v>0</v>
      </c>
      <c r="G55" s="45">
        <v>0</v>
      </c>
      <c r="H55" s="47">
        <f t="shared" si="2"/>
        <v>0</v>
      </c>
      <c r="I55" s="50">
        <v>0</v>
      </c>
      <c r="J55" s="47">
        <f t="shared" si="3"/>
        <v>0</v>
      </c>
      <c r="K55" s="50">
        <v>0</v>
      </c>
      <c r="L55" s="47">
        <f t="shared" si="4"/>
        <v>0</v>
      </c>
      <c r="M55" s="45">
        <v>1</v>
      </c>
      <c r="N55" s="47">
        <f t="shared" si="5"/>
        <v>0.48164684689891674</v>
      </c>
      <c r="O55" s="45">
        <v>4</v>
      </c>
      <c r="P55" s="47">
        <f t="shared" si="6"/>
        <v>1.8487363886783383</v>
      </c>
      <c r="Q55" s="45">
        <v>5</v>
      </c>
      <c r="R55" s="47">
        <f t="shared" si="7"/>
        <v>2.3078698361412417</v>
      </c>
      <c r="S55" s="45">
        <v>5</v>
      </c>
      <c r="T55" s="47">
        <f t="shared" si="8"/>
        <v>2.6143517453412253</v>
      </c>
      <c r="U55" s="45">
        <v>16</v>
      </c>
      <c r="V55" s="47">
        <f t="shared" si="9"/>
        <v>9.763718023823472</v>
      </c>
      <c r="W55" s="45">
        <v>11</v>
      </c>
      <c r="X55" s="47">
        <f t="shared" si="10"/>
        <v>7.4016256661463098</v>
      </c>
      <c r="Y55" s="45">
        <v>35</v>
      </c>
      <c r="Z55" s="47">
        <f t="shared" si="11"/>
        <v>23.858376676050959</v>
      </c>
      <c r="AA55" s="45">
        <v>57</v>
      </c>
      <c r="AB55" s="47">
        <f t="shared" si="12"/>
        <v>43.137047155603653</v>
      </c>
      <c r="AC55" s="45">
        <v>48</v>
      </c>
      <c r="AD55" s="47">
        <f t="shared" si="13"/>
        <v>45.02645304116168</v>
      </c>
      <c r="AE55" s="45">
        <v>31</v>
      </c>
      <c r="AF55" s="47">
        <f t="shared" si="14"/>
        <v>40.334122667776938</v>
      </c>
      <c r="AG55" s="45">
        <v>31</v>
      </c>
      <c r="AH55" s="47">
        <f t="shared" si="15"/>
        <v>58.604457719719456</v>
      </c>
      <c r="AI55" s="45">
        <v>25</v>
      </c>
      <c r="AJ55" s="47">
        <f t="shared" si="16"/>
        <v>28.914101985820523</v>
      </c>
      <c r="AM55" s="36">
        <v>2480327</v>
      </c>
      <c r="AN55" s="36">
        <v>180525</v>
      </c>
      <c r="AO55" s="36">
        <v>181336</v>
      </c>
      <c r="AP55" s="36">
        <v>180481</v>
      </c>
      <c r="AQ55" s="36">
        <v>191952</v>
      </c>
      <c r="AR55" s="36">
        <v>207621</v>
      </c>
      <c r="AS55" s="36">
        <v>216364</v>
      </c>
      <c r="AT55" s="36">
        <v>216650</v>
      </c>
      <c r="AU55" s="36">
        <v>191252</v>
      </c>
      <c r="AV55" s="36">
        <v>163872</v>
      </c>
      <c r="AW55" s="36">
        <v>148616</v>
      </c>
      <c r="AX55" s="36">
        <v>146699</v>
      </c>
      <c r="AY55" s="36">
        <v>132137</v>
      </c>
      <c r="AZ55" s="36">
        <v>106604</v>
      </c>
      <c r="BA55" s="36">
        <v>76858</v>
      </c>
      <c r="BB55" s="36">
        <v>52897</v>
      </c>
      <c r="BC55" s="36">
        <v>86463</v>
      </c>
    </row>
    <row r="56" spans="1:55" ht="12" x14ac:dyDescent="0.25">
      <c r="A56" s="45" t="s">
        <v>105</v>
      </c>
      <c r="B56" s="46" t="s">
        <v>152</v>
      </c>
      <c r="C56" s="43">
        <f t="shared" si="17"/>
        <v>45</v>
      </c>
      <c r="D56" s="44">
        <f t="shared" si="18"/>
        <v>1.8142769078431999</v>
      </c>
      <c r="E56" s="45">
        <v>0</v>
      </c>
      <c r="F56" s="47">
        <f t="shared" si="1"/>
        <v>0</v>
      </c>
      <c r="G56" s="45">
        <v>0</v>
      </c>
      <c r="H56" s="47">
        <f t="shared" si="2"/>
        <v>0</v>
      </c>
      <c r="I56" s="50">
        <v>0</v>
      </c>
      <c r="J56" s="47">
        <f t="shared" si="3"/>
        <v>0</v>
      </c>
      <c r="K56" s="50">
        <v>0</v>
      </c>
      <c r="L56" s="47">
        <f t="shared" si="4"/>
        <v>0</v>
      </c>
      <c r="M56" s="45">
        <v>0</v>
      </c>
      <c r="N56" s="47">
        <f t="shared" si="5"/>
        <v>0</v>
      </c>
      <c r="O56" s="45">
        <v>3</v>
      </c>
      <c r="P56" s="47">
        <f t="shared" si="6"/>
        <v>1.3865522915087538</v>
      </c>
      <c r="Q56" s="45">
        <v>0</v>
      </c>
      <c r="R56" s="47">
        <f t="shared" si="7"/>
        <v>0</v>
      </c>
      <c r="S56" s="45">
        <v>4</v>
      </c>
      <c r="T56" s="47">
        <f t="shared" si="8"/>
        <v>2.0914813962729801</v>
      </c>
      <c r="U56" s="45">
        <v>9</v>
      </c>
      <c r="V56" s="47">
        <f t="shared" si="9"/>
        <v>5.492091388400703</v>
      </c>
      <c r="W56" s="45">
        <v>4</v>
      </c>
      <c r="X56" s="47">
        <f t="shared" si="10"/>
        <v>2.6915002422350218</v>
      </c>
      <c r="Y56" s="45">
        <v>5</v>
      </c>
      <c r="Z56" s="47">
        <f t="shared" si="11"/>
        <v>3.4083395251501374</v>
      </c>
      <c r="AA56" s="45">
        <v>5</v>
      </c>
      <c r="AB56" s="47">
        <f t="shared" si="12"/>
        <v>3.7839515048775136</v>
      </c>
      <c r="AC56" s="45">
        <v>4</v>
      </c>
      <c r="AD56" s="47">
        <f t="shared" si="13"/>
        <v>3.752204420096807</v>
      </c>
      <c r="AE56" s="45">
        <v>6</v>
      </c>
      <c r="AF56" s="47">
        <f t="shared" si="14"/>
        <v>7.8066043873116655</v>
      </c>
      <c r="AG56" s="45">
        <v>0</v>
      </c>
      <c r="AH56" s="47">
        <f t="shared" si="15"/>
        <v>0</v>
      </c>
      <c r="AI56" s="45">
        <v>5</v>
      </c>
      <c r="AJ56" s="47">
        <f t="shared" si="16"/>
        <v>5.7828203971641043</v>
      </c>
      <c r="AM56" s="36">
        <v>2480327</v>
      </c>
      <c r="AN56" s="36">
        <v>180525</v>
      </c>
      <c r="AO56" s="36">
        <v>181336</v>
      </c>
      <c r="AP56" s="36">
        <v>180481</v>
      </c>
      <c r="AQ56" s="36">
        <v>191952</v>
      </c>
      <c r="AR56" s="36">
        <v>207621</v>
      </c>
      <c r="AS56" s="36">
        <v>216364</v>
      </c>
      <c r="AT56" s="36">
        <v>216650</v>
      </c>
      <c r="AU56" s="36">
        <v>191252</v>
      </c>
      <c r="AV56" s="36">
        <v>163872</v>
      </c>
      <c r="AW56" s="36">
        <v>148616</v>
      </c>
      <c r="AX56" s="36">
        <v>146699</v>
      </c>
      <c r="AY56" s="36">
        <v>132137</v>
      </c>
      <c r="AZ56" s="36">
        <v>106604</v>
      </c>
      <c r="BA56" s="36">
        <v>76858</v>
      </c>
      <c r="BB56" s="36">
        <v>52897</v>
      </c>
      <c r="BC56" s="36">
        <v>86463</v>
      </c>
    </row>
    <row r="57" spans="1:55" ht="12" x14ac:dyDescent="0.25">
      <c r="A57" s="45" t="s">
        <v>106</v>
      </c>
      <c r="B57" s="46" t="s">
        <v>107</v>
      </c>
      <c r="C57" s="43">
        <f t="shared" si="17"/>
        <v>140</v>
      </c>
      <c r="D57" s="44">
        <f t="shared" si="18"/>
        <v>5.6444170466232881</v>
      </c>
      <c r="E57" s="45">
        <v>0</v>
      </c>
      <c r="F57" s="47">
        <f t="shared" si="1"/>
        <v>0</v>
      </c>
      <c r="G57" s="45">
        <v>4</v>
      </c>
      <c r="H57" s="47">
        <f t="shared" si="2"/>
        <v>2.2058499139718535</v>
      </c>
      <c r="I57" s="50">
        <v>1</v>
      </c>
      <c r="J57" s="47">
        <f t="shared" si="3"/>
        <v>0.55407494417694936</v>
      </c>
      <c r="K57" s="50">
        <v>3</v>
      </c>
      <c r="L57" s="47">
        <f t="shared" si="4"/>
        <v>1.5628907226806703</v>
      </c>
      <c r="M57" s="45">
        <v>5</v>
      </c>
      <c r="N57" s="47">
        <f t="shared" si="5"/>
        <v>2.408234234494584</v>
      </c>
      <c r="O57" s="45">
        <v>6</v>
      </c>
      <c r="P57" s="47">
        <f t="shared" si="6"/>
        <v>2.7731045830175076</v>
      </c>
      <c r="Q57" s="45">
        <v>8</v>
      </c>
      <c r="R57" s="47">
        <f t="shared" si="7"/>
        <v>3.6925917378259867</v>
      </c>
      <c r="S57" s="45">
        <v>6</v>
      </c>
      <c r="T57" s="47">
        <f t="shared" si="8"/>
        <v>3.1372220944094704</v>
      </c>
      <c r="U57" s="45">
        <v>14</v>
      </c>
      <c r="V57" s="47">
        <f t="shared" si="9"/>
        <v>8.543253270845538</v>
      </c>
      <c r="W57" s="45">
        <v>12</v>
      </c>
      <c r="X57" s="47">
        <f t="shared" si="10"/>
        <v>8.0745007267050646</v>
      </c>
      <c r="Y57" s="45">
        <v>21</v>
      </c>
      <c r="Z57" s="47">
        <f t="shared" si="11"/>
        <v>14.315026005630576</v>
      </c>
      <c r="AA57" s="45">
        <v>17</v>
      </c>
      <c r="AB57" s="47">
        <f t="shared" si="12"/>
        <v>12.865435116583548</v>
      </c>
      <c r="AC57" s="45">
        <v>13</v>
      </c>
      <c r="AD57" s="47">
        <f t="shared" si="13"/>
        <v>12.194664365314623</v>
      </c>
      <c r="AE57" s="45">
        <v>7</v>
      </c>
      <c r="AF57" s="47">
        <f t="shared" si="14"/>
        <v>9.1077051185302764</v>
      </c>
      <c r="AG57" s="45">
        <v>10</v>
      </c>
      <c r="AH57" s="47">
        <f t="shared" si="15"/>
        <v>18.904663780554664</v>
      </c>
      <c r="AI57" s="45">
        <v>13</v>
      </c>
      <c r="AJ57" s="47">
        <f t="shared" si="16"/>
        <v>15.035333032626674</v>
      </c>
      <c r="AM57" s="36">
        <v>2480327</v>
      </c>
      <c r="AN57" s="36">
        <v>180525</v>
      </c>
      <c r="AO57" s="36">
        <v>181336</v>
      </c>
      <c r="AP57" s="36">
        <v>180481</v>
      </c>
      <c r="AQ57" s="36">
        <v>191952</v>
      </c>
      <c r="AR57" s="36">
        <v>207621</v>
      </c>
      <c r="AS57" s="36">
        <v>216364</v>
      </c>
      <c r="AT57" s="36">
        <v>216650</v>
      </c>
      <c r="AU57" s="36">
        <v>191252</v>
      </c>
      <c r="AV57" s="36">
        <v>163872</v>
      </c>
      <c r="AW57" s="36">
        <v>148616</v>
      </c>
      <c r="AX57" s="36">
        <v>146699</v>
      </c>
      <c r="AY57" s="36">
        <v>132137</v>
      </c>
      <c r="AZ57" s="36">
        <v>106604</v>
      </c>
      <c r="BA57" s="36">
        <v>76858</v>
      </c>
      <c r="BB57" s="36">
        <v>52897</v>
      </c>
      <c r="BC57" s="36">
        <v>86463</v>
      </c>
    </row>
    <row r="58" spans="1:55" ht="12" x14ac:dyDescent="0.25">
      <c r="A58" s="45" t="s">
        <v>108</v>
      </c>
      <c r="B58" s="46" t="s">
        <v>109</v>
      </c>
      <c r="C58" s="43">
        <f t="shared" si="17"/>
        <v>4</v>
      </c>
      <c r="D58" s="44">
        <f t="shared" si="18"/>
        <v>0.16126905847495107</v>
      </c>
      <c r="E58" s="45">
        <v>0</v>
      </c>
      <c r="F58" s="47">
        <f t="shared" si="1"/>
        <v>0</v>
      </c>
      <c r="G58" s="45">
        <v>0</v>
      </c>
      <c r="H58" s="47">
        <f t="shared" si="2"/>
        <v>0</v>
      </c>
      <c r="I58" s="50">
        <v>0</v>
      </c>
      <c r="J58" s="47">
        <f t="shared" si="3"/>
        <v>0</v>
      </c>
      <c r="K58" s="50">
        <v>1</v>
      </c>
      <c r="L58" s="47">
        <f t="shared" si="4"/>
        <v>0.52096357422688999</v>
      </c>
      <c r="M58" s="45">
        <v>1</v>
      </c>
      <c r="N58" s="47">
        <f t="shared" si="5"/>
        <v>0.48164684689891674</v>
      </c>
      <c r="O58" s="45">
        <v>0</v>
      </c>
      <c r="P58" s="47">
        <f t="shared" si="6"/>
        <v>0</v>
      </c>
      <c r="Q58" s="45">
        <v>0</v>
      </c>
      <c r="R58" s="47">
        <f t="shared" si="7"/>
        <v>0</v>
      </c>
      <c r="S58" s="45">
        <v>1</v>
      </c>
      <c r="T58" s="47">
        <f t="shared" si="8"/>
        <v>0.52287034906824503</v>
      </c>
      <c r="U58" s="45">
        <v>0</v>
      </c>
      <c r="V58" s="47">
        <f t="shared" si="9"/>
        <v>0</v>
      </c>
      <c r="W58" s="45">
        <v>0</v>
      </c>
      <c r="X58" s="47">
        <f t="shared" si="10"/>
        <v>0</v>
      </c>
      <c r="Y58" s="45">
        <v>0</v>
      </c>
      <c r="Z58" s="47">
        <f t="shared" si="11"/>
        <v>0</v>
      </c>
      <c r="AA58" s="45">
        <v>1</v>
      </c>
      <c r="AB58" s="47">
        <f t="shared" si="12"/>
        <v>0.75679030097550271</v>
      </c>
      <c r="AC58" s="45">
        <v>0</v>
      </c>
      <c r="AD58" s="47">
        <f t="shared" si="13"/>
        <v>0</v>
      </c>
      <c r="AE58" s="45">
        <v>0</v>
      </c>
      <c r="AF58" s="47">
        <f t="shared" si="14"/>
        <v>0</v>
      </c>
      <c r="AG58" s="45">
        <v>0</v>
      </c>
      <c r="AH58" s="47">
        <f t="shared" si="15"/>
        <v>0</v>
      </c>
      <c r="AI58" s="45">
        <v>0</v>
      </c>
      <c r="AJ58" s="47">
        <f t="shared" si="16"/>
        <v>0</v>
      </c>
      <c r="AM58" s="36">
        <v>2480327</v>
      </c>
      <c r="AN58" s="36">
        <v>180525</v>
      </c>
      <c r="AO58" s="36">
        <v>181336</v>
      </c>
      <c r="AP58" s="36">
        <v>180481</v>
      </c>
      <c r="AQ58" s="36">
        <v>191952</v>
      </c>
      <c r="AR58" s="36">
        <v>207621</v>
      </c>
      <c r="AS58" s="36">
        <v>216364</v>
      </c>
      <c r="AT58" s="36">
        <v>216650</v>
      </c>
      <c r="AU58" s="36">
        <v>191252</v>
      </c>
      <c r="AV58" s="36">
        <v>163872</v>
      </c>
      <c r="AW58" s="36">
        <v>148616</v>
      </c>
      <c r="AX58" s="36">
        <v>146699</v>
      </c>
      <c r="AY58" s="36">
        <v>132137</v>
      </c>
      <c r="AZ58" s="36">
        <v>106604</v>
      </c>
      <c r="BA58" s="36">
        <v>76858</v>
      </c>
      <c r="BB58" s="36">
        <v>52897</v>
      </c>
      <c r="BC58" s="36">
        <v>86463</v>
      </c>
    </row>
    <row r="59" spans="1:55" ht="12" x14ac:dyDescent="0.25">
      <c r="A59" s="45" t="s">
        <v>110</v>
      </c>
      <c r="B59" s="46" t="s">
        <v>111</v>
      </c>
      <c r="C59" s="43">
        <f t="shared" si="17"/>
        <v>0</v>
      </c>
      <c r="D59" s="44">
        <f t="shared" si="18"/>
        <v>0</v>
      </c>
      <c r="E59" s="45">
        <v>0</v>
      </c>
      <c r="F59" s="47">
        <f t="shared" si="1"/>
        <v>0</v>
      </c>
      <c r="G59" s="45">
        <v>0</v>
      </c>
      <c r="H59" s="47">
        <f t="shared" si="2"/>
        <v>0</v>
      </c>
      <c r="I59" s="50">
        <v>0</v>
      </c>
      <c r="J59" s="47">
        <f t="shared" si="3"/>
        <v>0</v>
      </c>
      <c r="K59" s="50">
        <v>0</v>
      </c>
      <c r="L59" s="47">
        <f t="shared" si="4"/>
        <v>0</v>
      </c>
      <c r="M59" s="45">
        <v>0</v>
      </c>
      <c r="N59" s="47">
        <f t="shared" si="5"/>
        <v>0</v>
      </c>
      <c r="O59" s="45">
        <v>0</v>
      </c>
      <c r="P59" s="47">
        <f t="shared" si="6"/>
        <v>0</v>
      </c>
      <c r="Q59" s="45">
        <v>0</v>
      </c>
      <c r="R59" s="47">
        <f t="shared" si="7"/>
        <v>0</v>
      </c>
      <c r="S59" s="45">
        <v>0</v>
      </c>
      <c r="T59" s="47">
        <f t="shared" si="8"/>
        <v>0</v>
      </c>
      <c r="U59" s="45">
        <v>0</v>
      </c>
      <c r="V59" s="47">
        <f t="shared" si="9"/>
        <v>0</v>
      </c>
      <c r="W59" s="45">
        <v>0</v>
      </c>
      <c r="X59" s="47">
        <f t="shared" si="10"/>
        <v>0</v>
      </c>
      <c r="Y59" s="45">
        <v>0</v>
      </c>
      <c r="Z59" s="47">
        <f t="shared" si="11"/>
        <v>0</v>
      </c>
      <c r="AA59" s="45">
        <v>0</v>
      </c>
      <c r="AB59" s="47">
        <f t="shared" si="12"/>
        <v>0</v>
      </c>
      <c r="AC59" s="45">
        <v>0</v>
      </c>
      <c r="AD59" s="47">
        <f t="shared" si="13"/>
        <v>0</v>
      </c>
      <c r="AE59" s="45">
        <v>0</v>
      </c>
      <c r="AF59" s="47">
        <f t="shared" si="14"/>
        <v>0</v>
      </c>
      <c r="AG59" s="45">
        <v>0</v>
      </c>
      <c r="AH59" s="47">
        <f t="shared" si="15"/>
        <v>0</v>
      </c>
      <c r="AI59" s="45">
        <v>0</v>
      </c>
      <c r="AJ59" s="47">
        <f t="shared" si="16"/>
        <v>0</v>
      </c>
      <c r="AM59" s="36">
        <v>2480327</v>
      </c>
      <c r="AN59" s="36">
        <v>180525</v>
      </c>
      <c r="AO59" s="36">
        <v>181336</v>
      </c>
      <c r="AP59" s="36">
        <v>180481</v>
      </c>
      <c r="AQ59" s="36">
        <v>191952</v>
      </c>
      <c r="AR59" s="36">
        <v>207621</v>
      </c>
      <c r="AS59" s="36">
        <v>216364</v>
      </c>
      <c r="AT59" s="36">
        <v>216650</v>
      </c>
      <c r="AU59" s="36">
        <v>191252</v>
      </c>
      <c r="AV59" s="36">
        <v>163872</v>
      </c>
      <c r="AW59" s="36">
        <v>148616</v>
      </c>
      <c r="AX59" s="36">
        <v>146699</v>
      </c>
      <c r="AY59" s="36">
        <v>132137</v>
      </c>
      <c r="AZ59" s="36">
        <v>106604</v>
      </c>
      <c r="BA59" s="36">
        <v>76858</v>
      </c>
      <c r="BB59" s="36">
        <v>52897</v>
      </c>
      <c r="BC59" s="36">
        <v>86463</v>
      </c>
    </row>
    <row r="60" spans="1:55" ht="12" x14ac:dyDescent="0.25">
      <c r="A60" s="45" t="s">
        <v>112</v>
      </c>
      <c r="B60" s="46" t="s">
        <v>113</v>
      </c>
      <c r="C60" s="43">
        <f t="shared" si="17"/>
        <v>0</v>
      </c>
      <c r="D60" s="44">
        <f t="shared" si="18"/>
        <v>0</v>
      </c>
      <c r="E60" s="45">
        <v>0</v>
      </c>
      <c r="F60" s="47">
        <f t="shared" si="1"/>
        <v>0</v>
      </c>
      <c r="G60" s="45">
        <v>0</v>
      </c>
      <c r="H60" s="47">
        <f t="shared" si="2"/>
        <v>0</v>
      </c>
      <c r="I60" s="50">
        <v>0</v>
      </c>
      <c r="J60" s="47">
        <f t="shared" si="3"/>
        <v>0</v>
      </c>
      <c r="K60" s="50">
        <v>0</v>
      </c>
      <c r="L60" s="47">
        <f t="shared" si="4"/>
        <v>0</v>
      </c>
      <c r="M60" s="45">
        <v>0</v>
      </c>
      <c r="N60" s="47">
        <f t="shared" si="5"/>
        <v>0</v>
      </c>
      <c r="O60" s="45">
        <v>0</v>
      </c>
      <c r="P60" s="47">
        <f t="shared" si="6"/>
        <v>0</v>
      </c>
      <c r="Q60" s="45">
        <v>0</v>
      </c>
      <c r="R60" s="47">
        <f t="shared" si="7"/>
        <v>0</v>
      </c>
      <c r="S60" s="45">
        <v>0</v>
      </c>
      <c r="T60" s="47">
        <f t="shared" si="8"/>
        <v>0</v>
      </c>
      <c r="U60" s="45">
        <v>0</v>
      </c>
      <c r="V60" s="47">
        <f t="shared" si="9"/>
        <v>0</v>
      </c>
      <c r="W60" s="45">
        <v>0</v>
      </c>
      <c r="X60" s="47">
        <f t="shared" si="10"/>
        <v>0</v>
      </c>
      <c r="Y60" s="45">
        <v>0</v>
      </c>
      <c r="Z60" s="47">
        <f t="shared" si="11"/>
        <v>0</v>
      </c>
      <c r="AA60" s="45">
        <v>0</v>
      </c>
      <c r="AB60" s="47">
        <f t="shared" si="12"/>
        <v>0</v>
      </c>
      <c r="AC60" s="45">
        <v>0</v>
      </c>
      <c r="AD60" s="47">
        <f t="shared" si="13"/>
        <v>0</v>
      </c>
      <c r="AE60" s="45">
        <v>0</v>
      </c>
      <c r="AF60" s="47">
        <f t="shared" si="14"/>
        <v>0</v>
      </c>
      <c r="AG60" s="45">
        <v>0</v>
      </c>
      <c r="AH60" s="47">
        <f t="shared" si="15"/>
        <v>0</v>
      </c>
      <c r="AI60" s="45">
        <v>0</v>
      </c>
      <c r="AJ60" s="47">
        <f t="shared" si="16"/>
        <v>0</v>
      </c>
      <c r="AM60" s="36">
        <v>2480327</v>
      </c>
      <c r="AN60" s="36">
        <v>180525</v>
      </c>
      <c r="AO60" s="36">
        <v>181336</v>
      </c>
      <c r="AP60" s="36">
        <v>180481</v>
      </c>
      <c r="AQ60" s="36">
        <v>191952</v>
      </c>
      <c r="AR60" s="36">
        <v>207621</v>
      </c>
      <c r="AS60" s="36">
        <v>216364</v>
      </c>
      <c r="AT60" s="36">
        <v>216650</v>
      </c>
      <c r="AU60" s="36">
        <v>191252</v>
      </c>
      <c r="AV60" s="36">
        <v>163872</v>
      </c>
      <c r="AW60" s="36">
        <v>148616</v>
      </c>
      <c r="AX60" s="36">
        <v>146699</v>
      </c>
      <c r="AY60" s="36">
        <v>132137</v>
      </c>
      <c r="AZ60" s="36">
        <v>106604</v>
      </c>
      <c r="BA60" s="36">
        <v>76858</v>
      </c>
      <c r="BB60" s="36">
        <v>52897</v>
      </c>
      <c r="BC60" s="36">
        <v>86463</v>
      </c>
    </row>
    <row r="61" spans="1:55" ht="12" x14ac:dyDescent="0.25">
      <c r="A61" s="45" t="s">
        <v>114</v>
      </c>
      <c r="B61" s="46" t="s">
        <v>153</v>
      </c>
      <c r="C61" s="43">
        <f t="shared" si="17"/>
        <v>0</v>
      </c>
      <c r="D61" s="44">
        <f t="shared" si="18"/>
        <v>0</v>
      </c>
      <c r="E61" s="45">
        <v>0</v>
      </c>
      <c r="F61" s="47">
        <f t="shared" si="1"/>
        <v>0</v>
      </c>
      <c r="G61" s="45">
        <v>0</v>
      </c>
      <c r="H61" s="47">
        <f t="shared" si="2"/>
        <v>0</v>
      </c>
      <c r="I61" s="50">
        <v>0</v>
      </c>
      <c r="J61" s="47">
        <f t="shared" si="3"/>
        <v>0</v>
      </c>
      <c r="K61" s="50">
        <v>0</v>
      </c>
      <c r="L61" s="47">
        <f t="shared" si="4"/>
        <v>0</v>
      </c>
      <c r="M61" s="45">
        <v>0</v>
      </c>
      <c r="N61" s="47">
        <f t="shared" si="5"/>
        <v>0</v>
      </c>
      <c r="O61" s="45">
        <v>0</v>
      </c>
      <c r="P61" s="47">
        <f t="shared" si="6"/>
        <v>0</v>
      </c>
      <c r="Q61" s="45">
        <v>0</v>
      </c>
      <c r="R61" s="47">
        <f t="shared" si="7"/>
        <v>0</v>
      </c>
      <c r="S61" s="45">
        <v>0</v>
      </c>
      <c r="T61" s="47">
        <f t="shared" si="8"/>
        <v>0</v>
      </c>
      <c r="U61" s="45">
        <v>0</v>
      </c>
      <c r="V61" s="47">
        <f t="shared" si="9"/>
        <v>0</v>
      </c>
      <c r="W61" s="45">
        <v>0</v>
      </c>
      <c r="X61" s="47">
        <f t="shared" si="10"/>
        <v>0</v>
      </c>
      <c r="Y61" s="45">
        <v>0</v>
      </c>
      <c r="Z61" s="47">
        <f t="shared" si="11"/>
        <v>0</v>
      </c>
      <c r="AA61" s="45">
        <v>0</v>
      </c>
      <c r="AB61" s="47">
        <f t="shared" si="12"/>
        <v>0</v>
      </c>
      <c r="AC61" s="45">
        <v>0</v>
      </c>
      <c r="AD61" s="47">
        <f t="shared" si="13"/>
        <v>0</v>
      </c>
      <c r="AE61" s="45">
        <v>0</v>
      </c>
      <c r="AF61" s="47">
        <f t="shared" si="14"/>
        <v>0</v>
      </c>
      <c r="AG61" s="45">
        <v>0</v>
      </c>
      <c r="AH61" s="47">
        <f t="shared" si="15"/>
        <v>0</v>
      </c>
      <c r="AI61" s="45">
        <v>0</v>
      </c>
      <c r="AJ61" s="47">
        <f t="shared" si="16"/>
        <v>0</v>
      </c>
      <c r="AM61" s="36">
        <v>2480327</v>
      </c>
      <c r="AN61" s="36">
        <v>180525</v>
      </c>
      <c r="AO61" s="36">
        <v>181336</v>
      </c>
      <c r="AP61" s="36">
        <v>180481</v>
      </c>
      <c r="AQ61" s="36">
        <v>191952</v>
      </c>
      <c r="AR61" s="36">
        <v>207621</v>
      </c>
      <c r="AS61" s="36">
        <v>216364</v>
      </c>
      <c r="AT61" s="36">
        <v>216650</v>
      </c>
      <c r="AU61" s="36">
        <v>191252</v>
      </c>
      <c r="AV61" s="36">
        <v>163872</v>
      </c>
      <c r="AW61" s="36">
        <v>148616</v>
      </c>
      <c r="AX61" s="36">
        <v>146699</v>
      </c>
      <c r="AY61" s="36">
        <v>132137</v>
      </c>
      <c r="AZ61" s="36">
        <v>106604</v>
      </c>
      <c r="BA61" s="36">
        <v>76858</v>
      </c>
      <c r="BB61" s="36">
        <v>52897</v>
      </c>
      <c r="BC61" s="36">
        <v>86463</v>
      </c>
    </row>
    <row r="62" spans="1:55" ht="12" x14ac:dyDescent="0.25">
      <c r="A62" s="45" t="s">
        <v>115</v>
      </c>
      <c r="B62" s="46" t="s">
        <v>154</v>
      </c>
      <c r="C62" s="43">
        <f t="shared" si="17"/>
        <v>0</v>
      </c>
      <c r="D62" s="44">
        <f t="shared" si="18"/>
        <v>0</v>
      </c>
      <c r="E62" s="45">
        <v>0</v>
      </c>
      <c r="F62" s="47">
        <f t="shared" si="1"/>
        <v>0</v>
      </c>
      <c r="G62" s="45">
        <v>0</v>
      </c>
      <c r="H62" s="47">
        <f t="shared" si="2"/>
        <v>0</v>
      </c>
      <c r="I62" s="50">
        <v>0</v>
      </c>
      <c r="J62" s="47">
        <f t="shared" si="3"/>
        <v>0</v>
      </c>
      <c r="K62" s="50">
        <v>0</v>
      </c>
      <c r="L62" s="47">
        <f t="shared" si="4"/>
        <v>0</v>
      </c>
      <c r="M62" s="45">
        <v>0</v>
      </c>
      <c r="N62" s="47">
        <f t="shared" si="5"/>
        <v>0</v>
      </c>
      <c r="O62" s="45">
        <v>0</v>
      </c>
      <c r="P62" s="47">
        <f t="shared" si="6"/>
        <v>0</v>
      </c>
      <c r="Q62" s="45">
        <v>0</v>
      </c>
      <c r="R62" s="47">
        <f t="shared" si="7"/>
        <v>0</v>
      </c>
      <c r="S62" s="45">
        <v>0</v>
      </c>
      <c r="T62" s="47">
        <f t="shared" si="8"/>
        <v>0</v>
      </c>
      <c r="U62" s="45">
        <v>0</v>
      </c>
      <c r="V62" s="47">
        <f t="shared" si="9"/>
        <v>0</v>
      </c>
      <c r="W62" s="45">
        <v>0</v>
      </c>
      <c r="X62" s="47">
        <f t="shared" si="10"/>
        <v>0</v>
      </c>
      <c r="Y62" s="45">
        <v>0</v>
      </c>
      <c r="Z62" s="47">
        <f t="shared" si="11"/>
        <v>0</v>
      </c>
      <c r="AA62" s="45">
        <v>0</v>
      </c>
      <c r="AB62" s="47">
        <f t="shared" si="12"/>
        <v>0</v>
      </c>
      <c r="AC62" s="45">
        <v>0</v>
      </c>
      <c r="AD62" s="47">
        <f t="shared" si="13"/>
        <v>0</v>
      </c>
      <c r="AE62" s="45">
        <v>0</v>
      </c>
      <c r="AF62" s="47">
        <f t="shared" si="14"/>
        <v>0</v>
      </c>
      <c r="AG62" s="45">
        <v>0</v>
      </c>
      <c r="AH62" s="47">
        <f t="shared" si="15"/>
        <v>0</v>
      </c>
      <c r="AI62" s="45">
        <v>0</v>
      </c>
      <c r="AJ62" s="47">
        <f t="shared" si="16"/>
        <v>0</v>
      </c>
      <c r="AM62" s="36">
        <v>2480327</v>
      </c>
      <c r="AN62" s="36">
        <v>180525</v>
      </c>
      <c r="AO62" s="36">
        <v>181336</v>
      </c>
      <c r="AP62" s="36">
        <v>180481</v>
      </c>
      <c r="AQ62" s="36">
        <v>191952</v>
      </c>
      <c r="AR62" s="36">
        <v>207621</v>
      </c>
      <c r="AS62" s="36">
        <v>216364</v>
      </c>
      <c r="AT62" s="36">
        <v>216650</v>
      </c>
      <c r="AU62" s="36">
        <v>191252</v>
      </c>
      <c r="AV62" s="36">
        <v>163872</v>
      </c>
      <c r="AW62" s="36">
        <v>148616</v>
      </c>
      <c r="AX62" s="36">
        <v>146699</v>
      </c>
      <c r="AY62" s="36">
        <v>132137</v>
      </c>
      <c r="AZ62" s="36">
        <v>106604</v>
      </c>
      <c r="BA62" s="36">
        <v>76858</v>
      </c>
      <c r="BB62" s="36">
        <v>52897</v>
      </c>
      <c r="BC62" s="36">
        <v>86463</v>
      </c>
    </row>
    <row r="63" spans="1:55" ht="12" x14ac:dyDescent="0.25">
      <c r="A63" s="45" t="s">
        <v>116</v>
      </c>
      <c r="B63" s="46" t="s">
        <v>117</v>
      </c>
      <c r="C63" s="43">
        <f t="shared" si="17"/>
        <v>0</v>
      </c>
      <c r="D63" s="44">
        <f t="shared" si="18"/>
        <v>0</v>
      </c>
      <c r="E63" s="45">
        <v>0</v>
      </c>
      <c r="F63" s="47">
        <f t="shared" si="1"/>
        <v>0</v>
      </c>
      <c r="G63" s="45">
        <v>0</v>
      </c>
      <c r="H63" s="47">
        <f t="shared" si="2"/>
        <v>0</v>
      </c>
      <c r="I63" s="50">
        <v>0</v>
      </c>
      <c r="J63" s="47">
        <f t="shared" si="3"/>
        <v>0</v>
      </c>
      <c r="K63" s="50">
        <v>0</v>
      </c>
      <c r="L63" s="47">
        <f t="shared" si="4"/>
        <v>0</v>
      </c>
      <c r="M63" s="45">
        <v>0</v>
      </c>
      <c r="N63" s="47">
        <f t="shared" si="5"/>
        <v>0</v>
      </c>
      <c r="O63" s="45">
        <v>0</v>
      </c>
      <c r="P63" s="47">
        <f t="shared" si="6"/>
        <v>0</v>
      </c>
      <c r="Q63" s="45">
        <v>0</v>
      </c>
      <c r="R63" s="47">
        <f t="shared" si="7"/>
        <v>0</v>
      </c>
      <c r="S63" s="45">
        <v>0</v>
      </c>
      <c r="T63" s="47">
        <f t="shared" si="8"/>
        <v>0</v>
      </c>
      <c r="U63" s="45">
        <v>0</v>
      </c>
      <c r="V63" s="47">
        <f t="shared" si="9"/>
        <v>0</v>
      </c>
      <c r="W63" s="45">
        <v>0</v>
      </c>
      <c r="X63" s="47">
        <f t="shared" si="10"/>
        <v>0</v>
      </c>
      <c r="Y63" s="45">
        <v>0</v>
      </c>
      <c r="Z63" s="47">
        <f t="shared" si="11"/>
        <v>0</v>
      </c>
      <c r="AA63" s="45">
        <v>0</v>
      </c>
      <c r="AB63" s="47">
        <f t="shared" si="12"/>
        <v>0</v>
      </c>
      <c r="AC63" s="45">
        <v>0</v>
      </c>
      <c r="AD63" s="47">
        <f t="shared" si="13"/>
        <v>0</v>
      </c>
      <c r="AE63" s="45">
        <v>0</v>
      </c>
      <c r="AF63" s="47">
        <f t="shared" si="14"/>
        <v>0</v>
      </c>
      <c r="AG63" s="45">
        <v>0</v>
      </c>
      <c r="AH63" s="47">
        <f t="shared" si="15"/>
        <v>0</v>
      </c>
      <c r="AI63" s="45">
        <v>0</v>
      </c>
      <c r="AJ63" s="47">
        <f t="shared" si="16"/>
        <v>0</v>
      </c>
      <c r="AM63" s="36">
        <v>2480327</v>
      </c>
      <c r="AN63" s="36">
        <v>180525</v>
      </c>
      <c r="AO63" s="36">
        <v>181336</v>
      </c>
      <c r="AP63" s="36">
        <v>180481</v>
      </c>
      <c r="AQ63" s="36">
        <v>191952</v>
      </c>
      <c r="AR63" s="36">
        <v>207621</v>
      </c>
      <c r="AS63" s="36">
        <v>216364</v>
      </c>
      <c r="AT63" s="36">
        <v>216650</v>
      </c>
      <c r="AU63" s="36">
        <v>191252</v>
      </c>
      <c r="AV63" s="36">
        <v>163872</v>
      </c>
      <c r="AW63" s="36">
        <v>148616</v>
      </c>
      <c r="AX63" s="36">
        <v>146699</v>
      </c>
      <c r="AY63" s="36">
        <v>132137</v>
      </c>
      <c r="AZ63" s="36">
        <v>106604</v>
      </c>
      <c r="BA63" s="36">
        <v>76858</v>
      </c>
      <c r="BB63" s="36">
        <v>52897</v>
      </c>
      <c r="BC63" s="36">
        <v>86463</v>
      </c>
    </row>
    <row r="64" spans="1:55" ht="12" x14ac:dyDescent="0.25">
      <c r="A64" s="45" t="s">
        <v>118</v>
      </c>
      <c r="B64" s="46" t="s">
        <v>155</v>
      </c>
      <c r="C64" s="43">
        <f t="shared" si="17"/>
        <v>67</v>
      </c>
      <c r="D64" s="44">
        <f t="shared" si="18"/>
        <v>2.7012567294554306</v>
      </c>
      <c r="E64" s="45">
        <v>0</v>
      </c>
      <c r="F64" s="47">
        <f t="shared" si="1"/>
        <v>0</v>
      </c>
      <c r="G64" s="45">
        <v>3</v>
      </c>
      <c r="H64" s="47">
        <f t="shared" si="2"/>
        <v>1.6543874354788899</v>
      </c>
      <c r="I64" s="50">
        <v>0</v>
      </c>
      <c r="J64" s="47">
        <f t="shared" si="3"/>
        <v>0</v>
      </c>
      <c r="K64" s="50">
        <v>1</v>
      </c>
      <c r="L64" s="47">
        <f t="shared" si="4"/>
        <v>0.52096357422688999</v>
      </c>
      <c r="M64" s="45">
        <v>1</v>
      </c>
      <c r="N64" s="47">
        <f t="shared" si="5"/>
        <v>0.48164684689891674</v>
      </c>
      <c r="O64" s="45">
        <v>0</v>
      </c>
      <c r="P64" s="47">
        <f t="shared" si="6"/>
        <v>0</v>
      </c>
      <c r="Q64" s="45">
        <v>0</v>
      </c>
      <c r="R64" s="47">
        <f t="shared" si="7"/>
        <v>0</v>
      </c>
      <c r="S64" s="45">
        <v>3</v>
      </c>
      <c r="T64" s="47">
        <f t="shared" si="8"/>
        <v>1.5686110472047352</v>
      </c>
      <c r="U64" s="45">
        <v>5</v>
      </c>
      <c r="V64" s="47">
        <f t="shared" si="9"/>
        <v>3.051161882444835</v>
      </c>
      <c r="W64" s="45">
        <v>6</v>
      </c>
      <c r="X64" s="47">
        <f t="shared" si="10"/>
        <v>4.0372503633525323</v>
      </c>
      <c r="Y64" s="45">
        <v>8</v>
      </c>
      <c r="Z64" s="47">
        <f t="shared" si="11"/>
        <v>5.4533432402402191</v>
      </c>
      <c r="AA64" s="45">
        <v>9</v>
      </c>
      <c r="AB64" s="47">
        <f t="shared" si="12"/>
        <v>6.8111127087795245</v>
      </c>
      <c r="AC64" s="45">
        <v>10</v>
      </c>
      <c r="AD64" s="47">
        <f t="shared" si="13"/>
        <v>9.380511050242017</v>
      </c>
      <c r="AE64" s="45">
        <v>6</v>
      </c>
      <c r="AF64" s="47">
        <f t="shared" si="14"/>
        <v>7.8066043873116655</v>
      </c>
      <c r="AG64" s="45">
        <v>5</v>
      </c>
      <c r="AH64" s="47">
        <f t="shared" si="15"/>
        <v>9.4523318902773319</v>
      </c>
      <c r="AI64" s="45">
        <v>10</v>
      </c>
      <c r="AJ64" s="47">
        <f t="shared" si="16"/>
        <v>11.565640794328209</v>
      </c>
      <c r="AM64" s="36">
        <v>2480327</v>
      </c>
      <c r="AN64" s="36">
        <v>180525</v>
      </c>
      <c r="AO64" s="36">
        <v>181336</v>
      </c>
      <c r="AP64" s="36">
        <v>180481</v>
      </c>
      <c r="AQ64" s="36">
        <v>191952</v>
      </c>
      <c r="AR64" s="36">
        <v>207621</v>
      </c>
      <c r="AS64" s="36">
        <v>216364</v>
      </c>
      <c r="AT64" s="36">
        <v>216650</v>
      </c>
      <c r="AU64" s="36">
        <v>191252</v>
      </c>
      <c r="AV64" s="36">
        <v>163872</v>
      </c>
      <c r="AW64" s="36">
        <v>148616</v>
      </c>
      <c r="AX64" s="36">
        <v>146699</v>
      </c>
      <c r="AY64" s="36">
        <v>132137</v>
      </c>
      <c r="AZ64" s="36">
        <v>106604</v>
      </c>
      <c r="BA64" s="36">
        <v>76858</v>
      </c>
      <c r="BB64" s="36">
        <v>52897</v>
      </c>
      <c r="BC64" s="36">
        <v>86463</v>
      </c>
    </row>
    <row r="65" spans="1:55" ht="12" x14ac:dyDescent="0.25">
      <c r="A65" s="45" t="s">
        <v>119</v>
      </c>
      <c r="B65" s="46" t="s">
        <v>120</v>
      </c>
      <c r="C65" s="43">
        <f t="shared" si="17"/>
        <v>1</v>
      </c>
      <c r="D65" s="44">
        <f t="shared" si="18"/>
        <v>4.0317264618737768E-2</v>
      </c>
      <c r="E65" s="45">
        <v>0</v>
      </c>
      <c r="F65" s="47">
        <f t="shared" si="1"/>
        <v>0</v>
      </c>
      <c r="G65" s="45">
        <v>0</v>
      </c>
      <c r="H65" s="47">
        <f t="shared" si="2"/>
        <v>0</v>
      </c>
      <c r="I65" s="50">
        <v>0</v>
      </c>
      <c r="J65" s="47">
        <f t="shared" si="3"/>
        <v>0</v>
      </c>
      <c r="K65" s="50">
        <v>0</v>
      </c>
      <c r="L65" s="47">
        <f t="shared" si="4"/>
        <v>0</v>
      </c>
      <c r="M65" s="45">
        <v>0</v>
      </c>
      <c r="N65" s="47">
        <f t="shared" si="5"/>
        <v>0</v>
      </c>
      <c r="O65" s="45">
        <v>0</v>
      </c>
      <c r="P65" s="47">
        <f t="shared" si="6"/>
        <v>0</v>
      </c>
      <c r="Q65" s="45">
        <v>0</v>
      </c>
      <c r="R65" s="47">
        <f t="shared" si="7"/>
        <v>0</v>
      </c>
      <c r="S65" s="45">
        <v>0</v>
      </c>
      <c r="T65" s="47">
        <f t="shared" si="8"/>
        <v>0</v>
      </c>
      <c r="U65" s="45">
        <v>0</v>
      </c>
      <c r="V65" s="47">
        <f t="shared" si="9"/>
        <v>0</v>
      </c>
      <c r="W65" s="45">
        <v>0</v>
      </c>
      <c r="X65" s="47">
        <f t="shared" si="10"/>
        <v>0</v>
      </c>
      <c r="Y65" s="45">
        <v>0</v>
      </c>
      <c r="Z65" s="47">
        <f t="shared" si="11"/>
        <v>0</v>
      </c>
      <c r="AA65" s="45">
        <v>0</v>
      </c>
      <c r="AB65" s="47">
        <f t="shared" si="12"/>
        <v>0</v>
      </c>
      <c r="AC65" s="45">
        <v>0</v>
      </c>
      <c r="AD65" s="47">
        <f t="shared" si="13"/>
        <v>0</v>
      </c>
      <c r="AE65" s="45">
        <v>0</v>
      </c>
      <c r="AF65" s="47">
        <f t="shared" si="14"/>
        <v>0</v>
      </c>
      <c r="AG65" s="45">
        <v>0</v>
      </c>
      <c r="AH65" s="47">
        <f t="shared" si="15"/>
        <v>0</v>
      </c>
      <c r="AI65" s="45">
        <v>1</v>
      </c>
      <c r="AJ65" s="47">
        <f t="shared" si="16"/>
        <v>1.1565640794328211</v>
      </c>
      <c r="AM65" s="36">
        <v>2480327</v>
      </c>
      <c r="AN65" s="36">
        <v>180525</v>
      </c>
      <c r="AO65" s="36">
        <v>181336</v>
      </c>
      <c r="AP65" s="36">
        <v>180481</v>
      </c>
      <c r="AQ65" s="36">
        <v>191952</v>
      </c>
      <c r="AR65" s="36">
        <v>207621</v>
      </c>
      <c r="AS65" s="36">
        <v>216364</v>
      </c>
      <c r="AT65" s="36">
        <v>216650</v>
      </c>
      <c r="AU65" s="36">
        <v>191252</v>
      </c>
      <c r="AV65" s="36">
        <v>163872</v>
      </c>
      <c r="AW65" s="36">
        <v>148616</v>
      </c>
      <c r="AX65" s="36">
        <v>146699</v>
      </c>
      <c r="AY65" s="36">
        <v>132137</v>
      </c>
      <c r="AZ65" s="36">
        <v>106604</v>
      </c>
      <c r="BA65" s="36">
        <v>76858</v>
      </c>
      <c r="BB65" s="36">
        <v>52897</v>
      </c>
      <c r="BC65" s="36">
        <v>86463</v>
      </c>
    </row>
    <row r="66" spans="1:55" ht="12" x14ac:dyDescent="0.25">
      <c r="A66" s="45" t="s">
        <v>121</v>
      </c>
      <c r="B66" s="46" t="s">
        <v>122</v>
      </c>
      <c r="C66" s="43">
        <f t="shared" si="17"/>
        <v>1</v>
      </c>
      <c r="D66" s="44">
        <f t="shared" si="18"/>
        <v>4.0317264618737768E-2</v>
      </c>
      <c r="E66" s="45">
        <v>0</v>
      </c>
      <c r="F66" s="47">
        <f t="shared" si="1"/>
        <v>0</v>
      </c>
      <c r="G66" s="45">
        <v>0</v>
      </c>
      <c r="H66" s="47">
        <f t="shared" si="2"/>
        <v>0</v>
      </c>
      <c r="I66" s="50">
        <v>0</v>
      </c>
      <c r="J66" s="47">
        <f t="shared" si="3"/>
        <v>0</v>
      </c>
      <c r="K66" s="50">
        <v>0</v>
      </c>
      <c r="L66" s="47">
        <f t="shared" si="4"/>
        <v>0</v>
      </c>
      <c r="M66" s="45">
        <v>0</v>
      </c>
      <c r="N66" s="47">
        <f t="shared" si="5"/>
        <v>0</v>
      </c>
      <c r="O66" s="45">
        <v>0</v>
      </c>
      <c r="P66" s="47">
        <f t="shared" si="6"/>
        <v>0</v>
      </c>
      <c r="Q66" s="45">
        <v>0</v>
      </c>
      <c r="R66" s="47">
        <f t="shared" si="7"/>
        <v>0</v>
      </c>
      <c r="S66" s="45">
        <v>0</v>
      </c>
      <c r="T66" s="47">
        <f t="shared" si="8"/>
        <v>0</v>
      </c>
      <c r="U66" s="45">
        <v>0</v>
      </c>
      <c r="V66" s="47">
        <f t="shared" si="9"/>
        <v>0</v>
      </c>
      <c r="W66" s="45">
        <v>1</v>
      </c>
      <c r="X66" s="47">
        <f t="shared" si="10"/>
        <v>0.67287506055875546</v>
      </c>
      <c r="Y66" s="45">
        <v>0</v>
      </c>
      <c r="Z66" s="47">
        <f t="shared" si="11"/>
        <v>0</v>
      </c>
      <c r="AA66" s="45">
        <v>0</v>
      </c>
      <c r="AB66" s="47">
        <f t="shared" si="12"/>
        <v>0</v>
      </c>
      <c r="AC66" s="45">
        <v>0</v>
      </c>
      <c r="AD66" s="47">
        <f t="shared" si="13"/>
        <v>0</v>
      </c>
      <c r="AE66" s="45">
        <v>0</v>
      </c>
      <c r="AF66" s="47">
        <f t="shared" si="14"/>
        <v>0</v>
      </c>
      <c r="AG66" s="45">
        <v>0</v>
      </c>
      <c r="AH66" s="47">
        <f t="shared" si="15"/>
        <v>0</v>
      </c>
      <c r="AI66" s="45">
        <v>0</v>
      </c>
      <c r="AJ66" s="47">
        <f t="shared" si="16"/>
        <v>0</v>
      </c>
      <c r="AM66" s="36">
        <v>2480327</v>
      </c>
      <c r="AN66" s="36">
        <v>180525</v>
      </c>
      <c r="AO66" s="36">
        <v>181336</v>
      </c>
      <c r="AP66" s="36">
        <v>180481</v>
      </c>
      <c r="AQ66" s="36">
        <v>191952</v>
      </c>
      <c r="AR66" s="36">
        <v>207621</v>
      </c>
      <c r="AS66" s="36">
        <v>216364</v>
      </c>
      <c r="AT66" s="36">
        <v>216650</v>
      </c>
      <c r="AU66" s="36">
        <v>191252</v>
      </c>
      <c r="AV66" s="36">
        <v>163872</v>
      </c>
      <c r="AW66" s="36">
        <v>148616</v>
      </c>
      <c r="AX66" s="36">
        <v>146699</v>
      </c>
      <c r="AY66" s="36">
        <v>132137</v>
      </c>
      <c r="AZ66" s="36">
        <v>106604</v>
      </c>
      <c r="BA66" s="36">
        <v>76858</v>
      </c>
      <c r="BB66" s="36">
        <v>52897</v>
      </c>
      <c r="BC66" s="36">
        <v>86463</v>
      </c>
    </row>
    <row r="67" spans="1:55" ht="12" x14ac:dyDescent="0.25">
      <c r="A67" s="45" t="s">
        <v>123</v>
      </c>
      <c r="B67" s="46" t="s">
        <v>124</v>
      </c>
      <c r="C67" s="43">
        <f t="shared" si="17"/>
        <v>61</v>
      </c>
      <c r="D67" s="44">
        <f t="shared" si="18"/>
        <v>2.4593531417430041</v>
      </c>
      <c r="E67" s="45">
        <v>0</v>
      </c>
      <c r="F67" s="47">
        <f t="shared" si="1"/>
        <v>0</v>
      </c>
      <c r="G67" s="45">
        <v>0</v>
      </c>
      <c r="H67" s="47">
        <f t="shared" si="2"/>
        <v>0</v>
      </c>
      <c r="I67" s="50">
        <v>0</v>
      </c>
      <c r="J67" s="47">
        <f t="shared" si="3"/>
        <v>0</v>
      </c>
      <c r="K67" s="50">
        <v>0</v>
      </c>
      <c r="L67" s="47">
        <f t="shared" si="4"/>
        <v>0</v>
      </c>
      <c r="M67" s="45">
        <v>0</v>
      </c>
      <c r="N67" s="47">
        <f t="shared" si="5"/>
        <v>0</v>
      </c>
      <c r="O67" s="45">
        <v>1</v>
      </c>
      <c r="P67" s="47">
        <f t="shared" si="6"/>
        <v>0.46218409716958458</v>
      </c>
      <c r="Q67" s="45">
        <v>1</v>
      </c>
      <c r="R67" s="47">
        <f t="shared" si="7"/>
        <v>0.46157396722824834</v>
      </c>
      <c r="S67" s="45">
        <v>4</v>
      </c>
      <c r="T67" s="47">
        <f t="shared" si="8"/>
        <v>2.0914813962729801</v>
      </c>
      <c r="U67" s="45">
        <v>3</v>
      </c>
      <c r="V67" s="47">
        <f t="shared" si="9"/>
        <v>1.830697129466901</v>
      </c>
      <c r="W67" s="45">
        <v>1</v>
      </c>
      <c r="X67" s="47">
        <f t="shared" si="10"/>
        <v>0.67287506055875546</v>
      </c>
      <c r="Y67" s="45">
        <v>4</v>
      </c>
      <c r="Z67" s="47">
        <f t="shared" si="11"/>
        <v>2.7266716201201096</v>
      </c>
      <c r="AA67" s="45">
        <v>10</v>
      </c>
      <c r="AB67" s="47">
        <f t="shared" si="12"/>
        <v>7.5679030097550273</v>
      </c>
      <c r="AC67" s="45">
        <v>8</v>
      </c>
      <c r="AD67" s="47">
        <f t="shared" si="13"/>
        <v>7.504408840193614</v>
      </c>
      <c r="AE67" s="45">
        <v>4</v>
      </c>
      <c r="AF67" s="47">
        <f t="shared" si="14"/>
        <v>5.2044029248744437</v>
      </c>
      <c r="AG67" s="45">
        <v>8</v>
      </c>
      <c r="AH67" s="47">
        <f t="shared" si="15"/>
        <v>15.12373102444373</v>
      </c>
      <c r="AI67" s="45">
        <v>17</v>
      </c>
      <c r="AJ67" s="47">
        <f t="shared" si="16"/>
        <v>19.661589350357957</v>
      </c>
      <c r="AM67" s="36">
        <v>2480327</v>
      </c>
      <c r="AN67" s="36">
        <v>180525</v>
      </c>
      <c r="AO67" s="36">
        <v>181336</v>
      </c>
      <c r="AP67" s="36">
        <v>180481</v>
      </c>
      <c r="AQ67" s="36">
        <v>191952</v>
      </c>
      <c r="AR67" s="36">
        <v>207621</v>
      </c>
      <c r="AS67" s="36">
        <v>216364</v>
      </c>
      <c r="AT67" s="36">
        <v>216650</v>
      </c>
      <c r="AU67" s="36">
        <v>191252</v>
      </c>
      <c r="AV67" s="36">
        <v>163872</v>
      </c>
      <c r="AW67" s="36">
        <v>148616</v>
      </c>
      <c r="AX67" s="36">
        <v>146699</v>
      </c>
      <c r="AY67" s="36">
        <v>132137</v>
      </c>
      <c r="AZ67" s="36">
        <v>106604</v>
      </c>
      <c r="BA67" s="36">
        <v>76858</v>
      </c>
      <c r="BB67" s="36">
        <v>52897</v>
      </c>
      <c r="BC67" s="36">
        <v>86463</v>
      </c>
    </row>
    <row r="68" spans="1:55" ht="12" x14ac:dyDescent="0.25">
      <c r="A68" s="45" t="s">
        <v>125</v>
      </c>
      <c r="B68" s="46" t="s">
        <v>126</v>
      </c>
      <c r="C68" s="43">
        <f t="shared" si="17"/>
        <v>0</v>
      </c>
      <c r="D68" s="44">
        <f t="shared" si="18"/>
        <v>0</v>
      </c>
      <c r="E68" s="45">
        <v>0</v>
      </c>
      <c r="F68" s="47">
        <f t="shared" si="1"/>
        <v>0</v>
      </c>
      <c r="G68" s="45">
        <v>0</v>
      </c>
      <c r="H68" s="47">
        <f t="shared" si="2"/>
        <v>0</v>
      </c>
      <c r="I68" s="50">
        <v>0</v>
      </c>
      <c r="J68" s="47">
        <f t="shared" si="3"/>
        <v>0</v>
      </c>
      <c r="K68" s="50">
        <v>0</v>
      </c>
      <c r="L68" s="47">
        <f t="shared" si="4"/>
        <v>0</v>
      </c>
      <c r="M68" s="45">
        <v>0</v>
      </c>
      <c r="N68" s="47">
        <f t="shared" si="5"/>
        <v>0</v>
      </c>
      <c r="O68" s="45">
        <v>0</v>
      </c>
      <c r="P68" s="47">
        <f t="shared" si="6"/>
        <v>0</v>
      </c>
      <c r="Q68" s="45">
        <v>0</v>
      </c>
      <c r="R68" s="47">
        <f t="shared" si="7"/>
        <v>0</v>
      </c>
      <c r="S68" s="45">
        <v>0</v>
      </c>
      <c r="T68" s="47">
        <f t="shared" si="8"/>
        <v>0</v>
      </c>
      <c r="U68" s="45">
        <v>0</v>
      </c>
      <c r="V68" s="47">
        <f t="shared" si="9"/>
        <v>0</v>
      </c>
      <c r="W68" s="45">
        <v>0</v>
      </c>
      <c r="X68" s="47">
        <f t="shared" si="10"/>
        <v>0</v>
      </c>
      <c r="Y68" s="45">
        <v>0</v>
      </c>
      <c r="Z68" s="47">
        <f t="shared" si="11"/>
        <v>0</v>
      </c>
      <c r="AA68" s="45">
        <v>0</v>
      </c>
      <c r="AB68" s="47">
        <f t="shared" si="12"/>
        <v>0</v>
      </c>
      <c r="AC68" s="45">
        <v>0</v>
      </c>
      <c r="AD68" s="47">
        <f t="shared" si="13"/>
        <v>0</v>
      </c>
      <c r="AE68" s="45">
        <v>0</v>
      </c>
      <c r="AF68" s="47">
        <f t="shared" si="14"/>
        <v>0</v>
      </c>
      <c r="AG68" s="45">
        <v>0</v>
      </c>
      <c r="AH68" s="47">
        <f t="shared" si="15"/>
        <v>0</v>
      </c>
      <c r="AI68" s="45">
        <v>0</v>
      </c>
      <c r="AJ68" s="47">
        <f t="shared" si="16"/>
        <v>0</v>
      </c>
      <c r="AM68" s="36">
        <v>2480327</v>
      </c>
      <c r="AN68" s="36">
        <v>180525</v>
      </c>
      <c r="AO68" s="36">
        <v>181336</v>
      </c>
      <c r="AP68" s="36">
        <v>180481</v>
      </c>
      <c r="AQ68" s="36">
        <v>191952</v>
      </c>
      <c r="AR68" s="36">
        <v>207621</v>
      </c>
      <c r="AS68" s="36">
        <v>216364</v>
      </c>
      <c r="AT68" s="36">
        <v>216650</v>
      </c>
      <c r="AU68" s="36">
        <v>191252</v>
      </c>
      <c r="AV68" s="36">
        <v>163872</v>
      </c>
      <c r="AW68" s="36">
        <v>148616</v>
      </c>
      <c r="AX68" s="36">
        <v>146699</v>
      </c>
      <c r="AY68" s="36">
        <v>132137</v>
      </c>
      <c r="AZ68" s="36">
        <v>106604</v>
      </c>
      <c r="BA68" s="36">
        <v>76858</v>
      </c>
      <c r="BB68" s="36">
        <v>52897</v>
      </c>
      <c r="BC68" s="36">
        <v>86463</v>
      </c>
    </row>
    <row r="69" spans="1:55" ht="12" x14ac:dyDescent="0.25">
      <c r="A69" s="45" t="s">
        <v>127</v>
      </c>
      <c r="B69" s="46" t="s">
        <v>156</v>
      </c>
      <c r="C69" s="43">
        <f t="shared" si="17"/>
        <v>17</v>
      </c>
      <c r="D69" s="44">
        <f t="shared" si="18"/>
        <v>0.68539349851854214</v>
      </c>
      <c r="E69" s="45">
        <v>6</v>
      </c>
      <c r="F69" s="47">
        <f t="shared" si="1"/>
        <v>3.3236393851267136</v>
      </c>
      <c r="G69" s="45">
        <v>0</v>
      </c>
      <c r="H69" s="47">
        <f t="shared" si="2"/>
        <v>0</v>
      </c>
      <c r="I69" s="50">
        <v>0</v>
      </c>
      <c r="J69" s="47">
        <f t="shared" si="3"/>
        <v>0</v>
      </c>
      <c r="K69" s="50">
        <v>0</v>
      </c>
      <c r="L69" s="47">
        <f t="shared" si="4"/>
        <v>0</v>
      </c>
      <c r="M69" s="45">
        <v>0</v>
      </c>
      <c r="N69" s="47">
        <f t="shared" si="5"/>
        <v>0</v>
      </c>
      <c r="O69" s="45">
        <v>0</v>
      </c>
      <c r="P69" s="47">
        <f t="shared" si="6"/>
        <v>0</v>
      </c>
      <c r="Q69" s="45">
        <v>0</v>
      </c>
      <c r="R69" s="47">
        <f t="shared" si="7"/>
        <v>0</v>
      </c>
      <c r="S69" s="45">
        <v>0</v>
      </c>
      <c r="T69" s="47">
        <f t="shared" si="8"/>
        <v>0</v>
      </c>
      <c r="U69" s="45">
        <v>1</v>
      </c>
      <c r="V69" s="47">
        <f t="shared" si="9"/>
        <v>0.610232376488967</v>
      </c>
      <c r="W69" s="45">
        <v>2</v>
      </c>
      <c r="X69" s="47">
        <f t="shared" si="10"/>
        <v>1.3457501211175109</v>
      </c>
      <c r="Y69" s="45">
        <v>0</v>
      </c>
      <c r="Z69" s="47">
        <f t="shared" si="11"/>
        <v>0</v>
      </c>
      <c r="AA69" s="45">
        <v>0</v>
      </c>
      <c r="AB69" s="47">
        <f t="shared" si="12"/>
        <v>0</v>
      </c>
      <c r="AC69" s="45">
        <v>1</v>
      </c>
      <c r="AD69" s="47">
        <f t="shared" si="13"/>
        <v>0.93805110502420175</v>
      </c>
      <c r="AE69" s="45">
        <v>1</v>
      </c>
      <c r="AF69" s="47">
        <f t="shared" si="14"/>
        <v>1.3011007312186109</v>
      </c>
      <c r="AG69" s="45">
        <v>2</v>
      </c>
      <c r="AH69" s="47">
        <f t="shared" si="15"/>
        <v>3.7809327561109325</v>
      </c>
      <c r="AI69" s="45">
        <v>4</v>
      </c>
      <c r="AJ69" s="47">
        <f t="shared" si="16"/>
        <v>4.6262563177312845</v>
      </c>
      <c r="AM69" s="36">
        <v>2480327</v>
      </c>
      <c r="AN69" s="36">
        <v>180525</v>
      </c>
      <c r="AO69" s="36">
        <v>181336</v>
      </c>
      <c r="AP69" s="36">
        <v>180481</v>
      </c>
      <c r="AQ69" s="36">
        <v>191952</v>
      </c>
      <c r="AR69" s="36">
        <v>207621</v>
      </c>
      <c r="AS69" s="36">
        <v>216364</v>
      </c>
      <c r="AT69" s="36">
        <v>216650</v>
      </c>
      <c r="AU69" s="36">
        <v>191252</v>
      </c>
      <c r="AV69" s="36">
        <v>163872</v>
      </c>
      <c r="AW69" s="36">
        <v>148616</v>
      </c>
      <c r="AX69" s="36">
        <v>146699</v>
      </c>
      <c r="AY69" s="36">
        <v>132137</v>
      </c>
      <c r="AZ69" s="36">
        <v>106604</v>
      </c>
      <c r="BA69" s="36">
        <v>76858</v>
      </c>
      <c r="BB69" s="36">
        <v>52897</v>
      </c>
      <c r="BC69" s="36">
        <v>86463</v>
      </c>
    </row>
    <row r="70" spans="1:55" ht="12" x14ac:dyDescent="0.25">
      <c r="A70" s="45" t="s">
        <v>128</v>
      </c>
      <c r="B70" s="46" t="s">
        <v>129</v>
      </c>
      <c r="C70" s="43">
        <f t="shared" si="17"/>
        <v>6</v>
      </c>
      <c r="D70" s="44">
        <f t="shared" si="18"/>
        <v>0.24190358771242662</v>
      </c>
      <c r="E70" s="45">
        <v>0</v>
      </c>
      <c r="F70" s="47">
        <f t="shared" si="1"/>
        <v>0</v>
      </c>
      <c r="G70" s="45">
        <v>0</v>
      </c>
      <c r="H70" s="47">
        <f t="shared" si="2"/>
        <v>0</v>
      </c>
      <c r="I70" s="50">
        <v>0</v>
      </c>
      <c r="J70" s="47">
        <f t="shared" si="3"/>
        <v>0</v>
      </c>
      <c r="K70" s="50">
        <v>0</v>
      </c>
      <c r="L70" s="47">
        <f t="shared" si="4"/>
        <v>0</v>
      </c>
      <c r="M70" s="45">
        <v>0</v>
      </c>
      <c r="N70" s="47">
        <f t="shared" si="5"/>
        <v>0</v>
      </c>
      <c r="O70" s="45">
        <v>0</v>
      </c>
      <c r="P70" s="47">
        <f t="shared" si="6"/>
        <v>0</v>
      </c>
      <c r="Q70" s="45">
        <v>0</v>
      </c>
      <c r="R70" s="47">
        <f t="shared" si="7"/>
        <v>0</v>
      </c>
      <c r="S70" s="45">
        <v>1</v>
      </c>
      <c r="T70" s="47">
        <f t="shared" si="8"/>
        <v>0.52287034906824503</v>
      </c>
      <c r="U70" s="45">
        <v>1</v>
      </c>
      <c r="V70" s="47">
        <f t="shared" si="9"/>
        <v>0.610232376488967</v>
      </c>
      <c r="W70" s="45">
        <v>0</v>
      </c>
      <c r="X70" s="47">
        <f t="shared" si="10"/>
        <v>0</v>
      </c>
      <c r="Y70" s="45">
        <v>0</v>
      </c>
      <c r="Z70" s="47">
        <f t="shared" si="11"/>
        <v>0</v>
      </c>
      <c r="AA70" s="45">
        <v>0</v>
      </c>
      <c r="AB70" s="47">
        <f t="shared" si="12"/>
        <v>0</v>
      </c>
      <c r="AC70" s="45">
        <v>0</v>
      </c>
      <c r="AD70" s="47">
        <f t="shared" si="13"/>
        <v>0</v>
      </c>
      <c r="AE70" s="45">
        <v>2</v>
      </c>
      <c r="AF70" s="47">
        <f t="shared" si="14"/>
        <v>2.6022014624372218</v>
      </c>
      <c r="AG70" s="45">
        <v>1</v>
      </c>
      <c r="AH70" s="47">
        <f t="shared" si="15"/>
        <v>1.8904663780554662</v>
      </c>
      <c r="AI70" s="45">
        <v>1</v>
      </c>
      <c r="AJ70" s="47">
        <f t="shared" si="16"/>
        <v>1.1565640794328211</v>
      </c>
      <c r="AM70" s="36">
        <v>2480327</v>
      </c>
      <c r="AN70" s="36">
        <v>180525</v>
      </c>
      <c r="AO70" s="36">
        <v>181336</v>
      </c>
      <c r="AP70" s="36">
        <v>180481</v>
      </c>
      <c r="AQ70" s="36">
        <v>191952</v>
      </c>
      <c r="AR70" s="36">
        <v>207621</v>
      </c>
      <c r="AS70" s="36">
        <v>216364</v>
      </c>
      <c r="AT70" s="36">
        <v>216650</v>
      </c>
      <c r="AU70" s="36">
        <v>191252</v>
      </c>
      <c r="AV70" s="36">
        <v>163872</v>
      </c>
      <c r="AW70" s="36">
        <v>148616</v>
      </c>
      <c r="AX70" s="36">
        <v>146699</v>
      </c>
      <c r="AY70" s="36">
        <v>132137</v>
      </c>
      <c r="AZ70" s="36">
        <v>106604</v>
      </c>
      <c r="BA70" s="36">
        <v>76858</v>
      </c>
      <c r="BB70" s="36">
        <v>52897</v>
      </c>
      <c r="BC70" s="36">
        <v>86463</v>
      </c>
    </row>
    <row r="71" spans="1:55" ht="12" x14ac:dyDescent="0.25">
      <c r="A71" s="45" t="s">
        <v>130</v>
      </c>
      <c r="B71" s="46" t="s">
        <v>131</v>
      </c>
      <c r="C71" s="43">
        <f t="shared" si="17"/>
        <v>74</v>
      </c>
      <c r="D71" s="44">
        <f t="shared" si="18"/>
        <v>2.9834775817865951</v>
      </c>
      <c r="E71" s="45">
        <v>4</v>
      </c>
      <c r="F71" s="47">
        <f t="shared" si="1"/>
        <v>2.2157595900844758</v>
      </c>
      <c r="G71" s="45">
        <v>2</v>
      </c>
      <c r="H71" s="47">
        <f t="shared" si="2"/>
        <v>1.1029249569859267</v>
      </c>
      <c r="I71" s="50">
        <v>4</v>
      </c>
      <c r="J71" s="47">
        <f t="shared" si="3"/>
        <v>2.2162997767077974</v>
      </c>
      <c r="K71" s="50">
        <v>0</v>
      </c>
      <c r="L71" s="47">
        <f t="shared" si="4"/>
        <v>0</v>
      </c>
      <c r="M71" s="45">
        <v>1</v>
      </c>
      <c r="N71" s="47">
        <f t="shared" si="5"/>
        <v>0.48164684689891674</v>
      </c>
      <c r="O71" s="45">
        <v>2</v>
      </c>
      <c r="P71" s="47">
        <f t="shared" si="6"/>
        <v>0.92436819433916917</v>
      </c>
      <c r="Q71" s="45">
        <v>4</v>
      </c>
      <c r="R71" s="47">
        <f t="shared" si="7"/>
        <v>1.8462958689129934</v>
      </c>
      <c r="S71" s="45">
        <v>5</v>
      </c>
      <c r="T71" s="47">
        <f t="shared" si="8"/>
        <v>2.6143517453412253</v>
      </c>
      <c r="U71" s="45">
        <v>3</v>
      </c>
      <c r="V71" s="47">
        <f t="shared" si="9"/>
        <v>1.830697129466901</v>
      </c>
      <c r="W71" s="45">
        <v>8</v>
      </c>
      <c r="X71" s="47">
        <f t="shared" si="10"/>
        <v>5.3830004844700436</v>
      </c>
      <c r="Y71" s="45">
        <v>8</v>
      </c>
      <c r="Z71" s="47">
        <f t="shared" si="11"/>
        <v>5.4533432402402191</v>
      </c>
      <c r="AA71" s="45">
        <v>11</v>
      </c>
      <c r="AB71" s="47">
        <f t="shared" si="12"/>
        <v>8.3246933107305292</v>
      </c>
      <c r="AC71" s="45">
        <v>5</v>
      </c>
      <c r="AD71" s="47">
        <f t="shared" si="13"/>
        <v>4.6902555251210085</v>
      </c>
      <c r="AE71" s="45">
        <v>9</v>
      </c>
      <c r="AF71" s="47">
        <f t="shared" si="14"/>
        <v>11.709906580967498</v>
      </c>
      <c r="AG71" s="45">
        <v>6</v>
      </c>
      <c r="AH71" s="47">
        <f t="shared" si="15"/>
        <v>11.342798268332798</v>
      </c>
      <c r="AI71" s="45">
        <v>2</v>
      </c>
      <c r="AJ71" s="47">
        <f t="shared" si="16"/>
        <v>2.3131281588656423</v>
      </c>
      <c r="AM71" s="36">
        <v>2480327</v>
      </c>
      <c r="AN71" s="36">
        <v>180525</v>
      </c>
      <c r="AO71" s="36">
        <v>181336</v>
      </c>
      <c r="AP71" s="36">
        <v>180481</v>
      </c>
      <c r="AQ71" s="36">
        <v>191952</v>
      </c>
      <c r="AR71" s="36">
        <v>207621</v>
      </c>
      <c r="AS71" s="36">
        <v>216364</v>
      </c>
      <c r="AT71" s="36">
        <v>216650</v>
      </c>
      <c r="AU71" s="36">
        <v>191252</v>
      </c>
      <c r="AV71" s="36">
        <v>163872</v>
      </c>
      <c r="AW71" s="36">
        <v>148616</v>
      </c>
      <c r="AX71" s="36">
        <v>146699</v>
      </c>
      <c r="AY71" s="36">
        <v>132137</v>
      </c>
      <c r="AZ71" s="36">
        <v>106604</v>
      </c>
      <c r="BA71" s="36">
        <v>76858</v>
      </c>
      <c r="BB71" s="36">
        <v>52897</v>
      </c>
      <c r="BC71" s="36">
        <v>86463</v>
      </c>
    </row>
    <row r="72" spans="1:55" ht="12" x14ac:dyDescent="0.25">
      <c r="A72" s="45" t="s">
        <v>132</v>
      </c>
      <c r="B72" s="46" t="s">
        <v>133</v>
      </c>
      <c r="C72" s="43">
        <f t="shared" si="17"/>
        <v>5</v>
      </c>
      <c r="D72" s="44">
        <f t="shared" ref="D72:D78" si="19">SUM(C72/AM72*100000)</f>
        <v>0.20158632309368887</v>
      </c>
      <c r="E72" s="45">
        <v>1</v>
      </c>
      <c r="F72" s="47">
        <f t="shared" ref="F72:F78" si="20">SUM(E72/AN72*100000)</f>
        <v>0.55393989752111894</v>
      </c>
      <c r="G72" s="45">
        <v>1</v>
      </c>
      <c r="H72" s="47">
        <f t="shared" ref="H72:H78" si="21">SUM(G72/AO72*100000)</f>
        <v>0.55146247849296337</v>
      </c>
      <c r="I72" s="50">
        <v>0</v>
      </c>
      <c r="J72" s="47">
        <f t="shared" ref="J72:J78" si="22">SUM(I72/AP72*100000)</f>
        <v>0</v>
      </c>
      <c r="K72" s="50">
        <v>0</v>
      </c>
      <c r="L72" s="47">
        <f t="shared" ref="L72:L78" si="23">SUM(K72/AQ72*100000)</f>
        <v>0</v>
      </c>
      <c r="M72" s="45">
        <v>0</v>
      </c>
      <c r="N72" s="47">
        <f t="shared" ref="N72:N78" si="24">SUM(M72/AR72*100000)</f>
        <v>0</v>
      </c>
      <c r="O72" s="45">
        <v>0</v>
      </c>
      <c r="P72" s="47">
        <f t="shared" ref="P72:P78" si="25">SUM(O72/AS72*100000)</f>
        <v>0</v>
      </c>
      <c r="Q72" s="45">
        <v>1</v>
      </c>
      <c r="R72" s="47">
        <f t="shared" ref="R72:R78" si="26">SUM(Q72/AT72*100000)</f>
        <v>0.46157396722824834</v>
      </c>
      <c r="S72" s="45">
        <v>2</v>
      </c>
      <c r="T72" s="47">
        <f t="shared" ref="T72:T78" si="27">SUM(S72/AU72*100000)</f>
        <v>1.0457406981364901</v>
      </c>
      <c r="U72" s="45">
        <v>0</v>
      </c>
      <c r="V72" s="47">
        <f t="shared" ref="V72:V78" si="28">SUM(U72/AV72*100000)</f>
        <v>0</v>
      </c>
      <c r="W72" s="45">
        <v>0</v>
      </c>
      <c r="X72" s="47">
        <f t="shared" ref="X72:X78" si="29">SUM(W72/AW72*100000)</f>
        <v>0</v>
      </c>
      <c r="Y72" s="45">
        <v>0</v>
      </c>
      <c r="Z72" s="47">
        <f t="shared" ref="Z72:Z78" si="30">SUM(Y72/AX72*100000)</f>
        <v>0</v>
      </c>
      <c r="AA72" s="45">
        <v>0</v>
      </c>
      <c r="AB72" s="47">
        <f t="shared" ref="AB72:AB78" si="31">SUM(AA72/AY72*100000)</f>
        <v>0</v>
      </c>
      <c r="AC72" s="45">
        <v>0</v>
      </c>
      <c r="AD72" s="47">
        <f t="shared" ref="AD72:AD78" si="32">SUM(AC72/AZ72*100000)</f>
        <v>0</v>
      </c>
      <c r="AE72" s="45">
        <v>0</v>
      </c>
      <c r="AF72" s="47">
        <f t="shared" ref="AF72:AF78" si="33">SUM(AE72/BA72*100000)</f>
        <v>0</v>
      </c>
      <c r="AG72" s="45">
        <v>0</v>
      </c>
      <c r="AH72" s="47">
        <f t="shared" ref="AH72:AH78" si="34">SUM(AG72/BB72*100000)</f>
        <v>0</v>
      </c>
      <c r="AI72" s="45">
        <v>0</v>
      </c>
      <c r="AJ72" s="47">
        <f t="shared" ref="AJ72:AJ78" si="35">SUM(AI72/BC72*100000)</f>
        <v>0</v>
      </c>
      <c r="AM72" s="36">
        <v>2480327</v>
      </c>
      <c r="AN72" s="36">
        <v>180525</v>
      </c>
      <c r="AO72" s="36">
        <v>181336</v>
      </c>
      <c r="AP72" s="36">
        <v>180481</v>
      </c>
      <c r="AQ72" s="36">
        <v>191952</v>
      </c>
      <c r="AR72" s="36">
        <v>207621</v>
      </c>
      <c r="AS72" s="36">
        <v>216364</v>
      </c>
      <c r="AT72" s="36">
        <v>216650</v>
      </c>
      <c r="AU72" s="36">
        <v>191252</v>
      </c>
      <c r="AV72" s="36">
        <v>163872</v>
      </c>
      <c r="AW72" s="36">
        <v>148616</v>
      </c>
      <c r="AX72" s="36">
        <v>146699</v>
      </c>
      <c r="AY72" s="36">
        <v>132137</v>
      </c>
      <c r="AZ72" s="36">
        <v>106604</v>
      </c>
      <c r="BA72" s="36">
        <v>76858</v>
      </c>
      <c r="BB72" s="36">
        <v>52897</v>
      </c>
      <c r="BC72" s="36">
        <v>86463</v>
      </c>
    </row>
    <row r="73" spans="1:55" ht="12" x14ac:dyDescent="0.25">
      <c r="A73" s="45" t="s">
        <v>134</v>
      </c>
      <c r="B73" s="46" t="s">
        <v>135</v>
      </c>
      <c r="C73" s="43">
        <f t="shared" si="17"/>
        <v>561</v>
      </c>
      <c r="D73" s="44">
        <f t="shared" si="19"/>
        <v>22.617985451111888</v>
      </c>
      <c r="E73" s="45">
        <v>0</v>
      </c>
      <c r="F73" s="47">
        <f t="shared" si="20"/>
        <v>0</v>
      </c>
      <c r="G73" s="45">
        <v>0</v>
      </c>
      <c r="H73" s="47">
        <f t="shared" si="21"/>
        <v>0</v>
      </c>
      <c r="I73" s="50">
        <v>0</v>
      </c>
      <c r="J73" s="47">
        <f t="shared" si="22"/>
        <v>0</v>
      </c>
      <c r="K73" s="50">
        <v>9</v>
      </c>
      <c r="L73" s="47">
        <f t="shared" si="23"/>
        <v>4.6886721680420109</v>
      </c>
      <c r="M73" s="45">
        <v>8</v>
      </c>
      <c r="N73" s="47">
        <f t="shared" si="24"/>
        <v>3.8531747751913339</v>
      </c>
      <c r="O73" s="45">
        <v>36</v>
      </c>
      <c r="P73" s="47">
        <f t="shared" si="25"/>
        <v>16.638627498105045</v>
      </c>
      <c r="Q73" s="45">
        <v>42</v>
      </c>
      <c r="R73" s="47">
        <f t="shared" si="26"/>
        <v>19.386106623586429</v>
      </c>
      <c r="S73" s="45">
        <v>52</v>
      </c>
      <c r="T73" s="47">
        <f t="shared" si="27"/>
        <v>27.189258151548742</v>
      </c>
      <c r="U73" s="45">
        <v>60</v>
      </c>
      <c r="V73" s="47">
        <f t="shared" si="28"/>
        <v>36.613942589338023</v>
      </c>
      <c r="W73" s="45">
        <v>71</v>
      </c>
      <c r="X73" s="47">
        <f t="shared" si="29"/>
        <v>47.774129299671635</v>
      </c>
      <c r="Y73" s="45">
        <v>87</v>
      </c>
      <c r="Z73" s="47">
        <f t="shared" si="30"/>
        <v>59.305107737612389</v>
      </c>
      <c r="AA73" s="45">
        <v>77</v>
      </c>
      <c r="AB73" s="47">
        <f t="shared" si="31"/>
        <v>58.27285317511371</v>
      </c>
      <c r="AC73" s="45">
        <v>51</v>
      </c>
      <c r="AD73" s="47">
        <f t="shared" si="32"/>
        <v>47.840606356234289</v>
      </c>
      <c r="AE73" s="45">
        <v>33</v>
      </c>
      <c r="AF73" s="47">
        <f t="shared" si="33"/>
        <v>42.93632413021416</v>
      </c>
      <c r="AG73" s="45">
        <v>16</v>
      </c>
      <c r="AH73" s="47">
        <f t="shared" si="34"/>
        <v>30.24746204888746</v>
      </c>
      <c r="AI73" s="45">
        <v>19</v>
      </c>
      <c r="AJ73" s="47">
        <f t="shared" si="35"/>
        <v>21.974717509223598</v>
      </c>
      <c r="AM73" s="36">
        <v>2480327</v>
      </c>
      <c r="AN73" s="36">
        <v>180525</v>
      </c>
      <c r="AO73" s="36">
        <v>181336</v>
      </c>
      <c r="AP73" s="36">
        <v>180481</v>
      </c>
      <c r="AQ73" s="36">
        <v>191952</v>
      </c>
      <c r="AR73" s="36">
        <v>207621</v>
      </c>
      <c r="AS73" s="36">
        <v>216364</v>
      </c>
      <c r="AT73" s="36">
        <v>216650</v>
      </c>
      <c r="AU73" s="36">
        <v>191252</v>
      </c>
      <c r="AV73" s="36">
        <v>163872</v>
      </c>
      <c r="AW73" s="36">
        <v>148616</v>
      </c>
      <c r="AX73" s="36">
        <v>146699</v>
      </c>
      <c r="AY73" s="36">
        <v>132137</v>
      </c>
      <c r="AZ73" s="36">
        <v>106604</v>
      </c>
      <c r="BA73" s="36">
        <v>76858</v>
      </c>
      <c r="BB73" s="36">
        <v>52897</v>
      </c>
      <c r="BC73" s="36">
        <v>86463</v>
      </c>
    </row>
    <row r="74" spans="1:55" ht="12" x14ac:dyDescent="0.25">
      <c r="A74" s="45" t="s">
        <v>136</v>
      </c>
      <c r="B74" s="46" t="s">
        <v>157</v>
      </c>
      <c r="C74" s="43">
        <f t="shared" ref="C74:C78" si="36">SUM(E74+G74+I74+K74+M74+O74+Q74+S74+U74+W74+Y74+AA74+AC74+AE74+AG74+AI74)</f>
        <v>4</v>
      </c>
      <c r="D74" s="44">
        <f t="shared" si="19"/>
        <v>0.16126905847495107</v>
      </c>
      <c r="E74" s="45">
        <v>0</v>
      </c>
      <c r="F74" s="47">
        <f t="shared" si="20"/>
        <v>0</v>
      </c>
      <c r="G74" s="45">
        <v>0</v>
      </c>
      <c r="H74" s="47">
        <f t="shared" si="21"/>
        <v>0</v>
      </c>
      <c r="I74" s="50">
        <v>0</v>
      </c>
      <c r="J74" s="47">
        <f t="shared" si="22"/>
        <v>0</v>
      </c>
      <c r="K74" s="50">
        <v>0</v>
      </c>
      <c r="L74" s="47">
        <f t="shared" si="23"/>
        <v>0</v>
      </c>
      <c r="M74" s="45">
        <v>0</v>
      </c>
      <c r="N74" s="47">
        <f t="shared" si="24"/>
        <v>0</v>
      </c>
      <c r="O74" s="45">
        <v>1</v>
      </c>
      <c r="P74" s="47">
        <f t="shared" si="25"/>
        <v>0.46218409716958458</v>
      </c>
      <c r="Q74" s="45">
        <v>0</v>
      </c>
      <c r="R74" s="47">
        <f t="shared" si="26"/>
        <v>0</v>
      </c>
      <c r="S74" s="45">
        <v>2</v>
      </c>
      <c r="T74" s="47">
        <f t="shared" si="27"/>
        <v>1.0457406981364901</v>
      </c>
      <c r="U74" s="45">
        <v>0</v>
      </c>
      <c r="V74" s="47">
        <f t="shared" si="28"/>
        <v>0</v>
      </c>
      <c r="W74" s="45">
        <v>0</v>
      </c>
      <c r="X74" s="47">
        <f t="shared" si="29"/>
        <v>0</v>
      </c>
      <c r="Y74" s="45">
        <v>0</v>
      </c>
      <c r="Z74" s="47">
        <f t="shared" si="30"/>
        <v>0</v>
      </c>
      <c r="AA74" s="45">
        <v>1</v>
      </c>
      <c r="AB74" s="47">
        <f t="shared" si="31"/>
        <v>0.75679030097550271</v>
      </c>
      <c r="AC74" s="45">
        <v>0</v>
      </c>
      <c r="AD74" s="47">
        <f t="shared" si="32"/>
        <v>0</v>
      </c>
      <c r="AE74" s="45">
        <v>0</v>
      </c>
      <c r="AF74" s="47">
        <f t="shared" si="33"/>
        <v>0</v>
      </c>
      <c r="AG74" s="45">
        <v>0</v>
      </c>
      <c r="AH74" s="47">
        <f t="shared" si="34"/>
        <v>0</v>
      </c>
      <c r="AI74" s="45">
        <v>0</v>
      </c>
      <c r="AJ74" s="47">
        <f t="shared" si="35"/>
        <v>0</v>
      </c>
      <c r="AM74" s="36">
        <v>2480327</v>
      </c>
      <c r="AN74" s="36">
        <v>180525</v>
      </c>
      <c r="AO74" s="36">
        <v>181336</v>
      </c>
      <c r="AP74" s="36">
        <v>180481</v>
      </c>
      <c r="AQ74" s="36">
        <v>191952</v>
      </c>
      <c r="AR74" s="36">
        <v>207621</v>
      </c>
      <c r="AS74" s="36">
        <v>216364</v>
      </c>
      <c r="AT74" s="36">
        <v>216650</v>
      </c>
      <c r="AU74" s="36">
        <v>191252</v>
      </c>
      <c r="AV74" s="36">
        <v>163872</v>
      </c>
      <c r="AW74" s="36">
        <v>148616</v>
      </c>
      <c r="AX74" s="36">
        <v>146699</v>
      </c>
      <c r="AY74" s="36">
        <v>132137</v>
      </c>
      <c r="AZ74" s="36">
        <v>106604</v>
      </c>
      <c r="BA74" s="36">
        <v>76858</v>
      </c>
      <c r="BB74" s="36">
        <v>52897</v>
      </c>
      <c r="BC74" s="36">
        <v>86463</v>
      </c>
    </row>
    <row r="75" spans="1:55" ht="12" x14ac:dyDescent="0.25">
      <c r="A75" s="45" t="s">
        <v>137</v>
      </c>
      <c r="B75" s="46" t="s">
        <v>138</v>
      </c>
      <c r="C75" s="43">
        <f t="shared" si="36"/>
        <v>4</v>
      </c>
      <c r="D75" s="44">
        <f t="shared" si="19"/>
        <v>0.16126905847495107</v>
      </c>
      <c r="E75" s="45">
        <v>0</v>
      </c>
      <c r="F75" s="47">
        <f t="shared" si="20"/>
        <v>0</v>
      </c>
      <c r="G75" s="45">
        <v>0</v>
      </c>
      <c r="H75" s="47">
        <f t="shared" si="21"/>
        <v>0</v>
      </c>
      <c r="I75" s="50">
        <v>0</v>
      </c>
      <c r="J75" s="47">
        <f t="shared" si="22"/>
        <v>0</v>
      </c>
      <c r="K75" s="50">
        <v>0</v>
      </c>
      <c r="L75" s="47">
        <f t="shared" si="23"/>
        <v>0</v>
      </c>
      <c r="M75" s="45">
        <v>1</v>
      </c>
      <c r="N75" s="47">
        <f t="shared" si="24"/>
        <v>0.48164684689891674</v>
      </c>
      <c r="O75" s="45">
        <v>1</v>
      </c>
      <c r="P75" s="47">
        <f t="shared" si="25"/>
        <v>0.46218409716958458</v>
      </c>
      <c r="Q75" s="45">
        <v>0</v>
      </c>
      <c r="R75" s="47">
        <f t="shared" si="26"/>
        <v>0</v>
      </c>
      <c r="S75" s="45">
        <v>0</v>
      </c>
      <c r="T75" s="47">
        <f t="shared" si="27"/>
        <v>0</v>
      </c>
      <c r="U75" s="45">
        <v>0</v>
      </c>
      <c r="V75" s="47">
        <f t="shared" si="28"/>
        <v>0</v>
      </c>
      <c r="W75" s="45">
        <v>0</v>
      </c>
      <c r="X75" s="47">
        <f t="shared" si="29"/>
        <v>0</v>
      </c>
      <c r="Y75" s="45">
        <v>1</v>
      </c>
      <c r="Z75" s="47">
        <f t="shared" si="30"/>
        <v>0.68166790503002739</v>
      </c>
      <c r="AA75" s="45">
        <v>0</v>
      </c>
      <c r="AB75" s="47">
        <f t="shared" si="31"/>
        <v>0</v>
      </c>
      <c r="AC75" s="45">
        <v>0</v>
      </c>
      <c r="AD75" s="47">
        <f t="shared" si="32"/>
        <v>0</v>
      </c>
      <c r="AE75" s="45">
        <v>0</v>
      </c>
      <c r="AF75" s="47">
        <f t="shared" si="33"/>
        <v>0</v>
      </c>
      <c r="AG75" s="45">
        <v>0</v>
      </c>
      <c r="AH75" s="47">
        <f t="shared" si="34"/>
        <v>0</v>
      </c>
      <c r="AI75" s="45">
        <v>1</v>
      </c>
      <c r="AJ75" s="47">
        <f t="shared" si="35"/>
        <v>1.1565640794328211</v>
      </c>
      <c r="AM75" s="36">
        <v>2480327</v>
      </c>
      <c r="AN75" s="36">
        <v>180525</v>
      </c>
      <c r="AO75" s="36">
        <v>181336</v>
      </c>
      <c r="AP75" s="36">
        <v>180481</v>
      </c>
      <c r="AQ75" s="36">
        <v>191952</v>
      </c>
      <c r="AR75" s="36">
        <v>207621</v>
      </c>
      <c r="AS75" s="36">
        <v>216364</v>
      </c>
      <c r="AT75" s="36">
        <v>216650</v>
      </c>
      <c r="AU75" s="36">
        <v>191252</v>
      </c>
      <c r="AV75" s="36">
        <v>163872</v>
      </c>
      <c r="AW75" s="36">
        <v>148616</v>
      </c>
      <c r="AX75" s="36">
        <v>146699</v>
      </c>
      <c r="AY75" s="36">
        <v>132137</v>
      </c>
      <c r="AZ75" s="36">
        <v>106604</v>
      </c>
      <c r="BA75" s="36">
        <v>76858</v>
      </c>
      <c r="BB75" s="36">
        <v>52897</v>
      </c>
      <c r="BC75" s="36">
        <v>86463</v>
      </c>
    </row>
    <row r="76" spans="1:55" ht="12" x14ac:dyDescent="0.25">
      <c r="A76" s="45" t="s">
        <v>139</v>
      </c>
      <c r="B76" s="46" t="s">
        <v>158</v>
      </c>
      <c r="C76" s="43">
        <f t="shared" si="36"/>
        <v>28</v>
      </c>
      <c r="D76" s="44">
        <f t="shared" si="19"/>
        <v>1.1288834093246576</v>
      </c>
      <c r="E76" s="45">
        <v>1</v>
      </c>
      <c r="F76" s="47">
        <f t="shared" si="20"/>
        <v>0.55393989752111894</v>
      </c>
      <c r="G76" s="45">
        <v>0</v>
      </c>
      <c r="H76" s="47">
        <f t="shared" si="21"/>
        <v>0</v>
      </c>
      <c r="I76" s="50">
        <v>1</v>
      </c>
      <c r="J76" s="47">
        <f t="shared" si="22"/>
        <v>0.55407494417694936</v>
      </c>
      <c r="K76" s="50">
        <v>0</v>
      </c>
      <c r="L76" s="47">
        <f t="shared" si="23"/>
        <v>0</v>
      </c>
      <c r="M76" s="45">
        <v>0</v>
      </c>
      <c r="N76" s="47">
        <f t="shared" si="24"/>
        <v>0</v>
      </c>
      <c r="O76" s="45">
        <v>0</v>
      </c>
      <c r="P76" s="47">
        <f t="shared" si="25"/>
        <v>0</v>
      </c>
      <c r="Q76" s="45">
        <v>1</v>
      </c>
      <c r="R76" s="47">
        <f t="shared" si="26"/>
        <v>0.46157396722824834</v>
      </c>
      <c r="S76" s="45">
        <v>1</v>
      </c>
      <c r="T76" s="47">
        <f t="shared" si="27"/>
        <v>0.52287034906824503</v>
      </c>
      <c r="U76" s="45">
        <v>1</v>
      </c>
      <c r="V76" s="47">
        <f t="shared" si="28"/>
        <v>0.610232376488967</v>
      </c>
      <c r="W76" s="45">
        <v>3</v>
      </c>
      <c r="X76" s="47">
        <f t="shared" si="29"/>
        <v>2.0186251816762661</v>
      </c>
      <c r="Y76" s="45">
        <v>2</v>
      </c>
      <c r="Z76" s="47">
        <f t="shared" si="30"/>
        <v>1.3633358100600548</v>
      </c>
      <c r="AA76" s="45">
        <v>2</v>
      </c>
      <c r="AB76" s="47">
        <f t="shared" si="31"/>
        <v>1.5135806019510054</v>
      </c>
      <c r="AC76" s="45">
        <v>4</v>
      </c>
      <c r="AD76" s="47">
        <f t="shared" si="32"/>
        <v>3.752204420096807</v>
      </c>
      <c r="AE76" s="45">
        <v>1</v>
      </c>
      <c r="AF76" s="47">
        <f t="shared" si="33"/>
        <v>1.3011007312186109</v>
      </c>
      <c r="AG76" s="45">
        <v>7</v>
      </c>
      <c r="AH76" s="47">
        <f t="shared" si="34"/>
        <v>13.233264646388266</v>
      </c>
      <c r="AI76" s="45">
        <v>4</v>
      </c>
      <c r="AJ76" s="47">
        <f t="shared" si="35"/>
        <v>4.6262563177312845</v>
      </c>
      <c r="AM76" s="36">
        <v>2480327</v>
      </c>
      <c r="AN76" s="36">
        <v>180525</v>
      </c>
      <c r="AO76" s="36">
        <v>181336</v>
      </c>
      <c r="AP76" s="36">
        <v>180481</v>
      </c>
      <c r="AQ76" s="36">
        <v>191952</v>
      </c>
      <c r="AR76" s="36">
        <v>207621</v>
      </c>
      <c r="AS76" s="36">
        <v>216364</v>
      </c>
      <c r="AT76" s="36">
        <v>216650</v>
      </c>
      <c r="AU76" s="36">
        <v>191252</v>
      </c>
      <c r="AV76" s="36">
        <v>163872</v>
      </c>
      <c r="AW76" s="36">
        <v>148616</v>
      </c>
      <c r="AX76" s="36">
        <v>146699</v>
      </c>
      <c r="AY76" s="36">
        <v>132137</v>
      </c>
      <c r="AZ76" s="36">
        <v>106604</v>
      </c>
      <c r="BA76" s="36">
        <v>76858</v>
      </c>
      <c r="BB76" s="36">
        <v>52897</v>
      </c>
      <c r="BC76" s="36">
        <v>86463</v>
      </c>
    </row>
    <row r="77" spans="1:55" ht="12" x14ac:dyDescent="0.25">
      <c r="A77" s="45" t="s">
        <v>140</v>
      </c>
      <c r="B77" s="46" t="s">
        <v>159</v>
      </c>
      <c r="C77" s="43">
        <f t="shared" si="36"/>
        <v>137</v>
      </c>
      <c r="D77" s="44">
        <f t="shared" si="19"/>
        <v>5.5234652527670747</v>
      </c>
      <c r="E77" s="45">
        <v>2</v>
      </c>
      <c r="F77" s="47">
        <f t="shared" si="20"/>
        <v>1.1078797950422379</v>
      </c>
      <c r="G77" s="45">
        <v>1</v>
      </c>
      <c r="H77" s="47">
        <f t="shared" si="21"/>
        <v>0.55146247849296337</v>
      </c>
      <c r="I77" s="50">
        <v>1</v>
      </c>
      <c r="J77" s="47">
        <f t="shared" si="22"/>
        <v>0.55407494417694936</v>
      </c>
      <c r="K77" s="50">
        <v>6</v>
      </c>
      <c r="L77" s="47">
        <f t="shared" si="23"/>
        <v>3.1257814453613406</v>
      </c>
      <c r="M77" s="45">
        <v>4</v>
      </c>
      <c r="N77" s="47">
        <f t="shared" si="24"/>
        <v>1.9265873875956669</v>
      </c>
      <c r="O77" s="45">
        <v>10</v>
      </c>
      <c r="P77" s="47">
        <f t="shared" si="25"/>
        <v>4.6218409716958453</v>
      </c>
      <c r="Q77" s="45">
        <v>7</v>
      </c>
      <c r="R77" s="47">
        <f t="shared" si="26"/>
        <v>3.2310177705977381</v>
      </c>
      <c r="S77" s="45">
        <v>3</v>
      </c>
      <c r="T77" s="47">
        <f t="shared" si="27"/>
        <v>1.5686110472047352</v>
      </c>
      <c r="U77" s="45">
        <v>4</v>
      </c>
      <c r="V77" s="47">
        <f t="shared" si="28"/>
        <v>2.440929505955868</v>
      </c>
      <c r="W77" s="45">
        <v>7</v>
      </c>
      <c r="X77" s="47">
        <f t="shared" si="29"/>
        <v>4.7101254239112889</v>
      </c>
      <c r="Y77" s="45">
        <v>6</v>
      </c>
      <c r="Z77" s="47">
        <f t="shared" si="30"/>
        <v>4.0900074301801652</v>
      </c>
      <c r="AA77" s="45">
        <v>10</v>
      </c>
      <c r="AB77" s="47">
        <f t="shared" si="31"/>
        <v>7.5679030097550273</v>
      </c>
      <c r="AC77" s="45">
        <v>21</v>
      </c>
      <c r="AD77" s="47">
        <f t="shared" si="32"/>
        <v>19.699073205508235</v>
      </c>
      <c r="AE77" s="45">
        <v>13</v>
      </c>
      <c r="AF77" s="47">
        <f t="shared" si="33"/>
        <v>16.914309505841942</v>
      </c>
      <c r="AG77" s="45">
        <v>16</v>
      </c>
      <c r="AH77" s="47">
        <f t="shared" si="34"/>
        <v>30.24746204888746</v>
      </c>
      <c r="AI77" s="45">
        <v>26</v>
      </c>
      <c r="AJ77" s="47">
        <f t="shared" si="35"/>
        <v>30.070666065253349</v>
      </c>
      <c r="AM77" s="36">
        <v>2480327</v>
      </c>
      <c r="AN77" s="36">
        <v>180525</v>
      </c>
      <c r="AO77" s="36">
        <v>181336</v>
      </c>
      <c r="AP77" s="36">
        <v>180481</v>
      </c>
      <c r="AQ77" s="36">
        <v>191952</v>
      </c>
      <c r="AR77" s="36">
        <v>207621</v>
      </c>
      <c r="AS77" s="36">
        <v>216364</v>
      </c>
      <c r="AT77" s="36">
        <v>216650</v>
      </c>
      <c r="AU77" s="36">
        <v>191252</v>
      </c>
      <c r="AV77" s="36">
        <v>163872</v>
      </c>
      <c r="AW77" s="36">
        <v>148616</v>
      </c>
      <c r="AX77" s="36">
        <v>146699</v>
      </c>
      <c r="AY77" s="36">
        <v>132137</v>
      </c>
      <c r="AZ77" s="36">
        <v>106604</v>
      </c>
      <c r="BA77" s="36">
        <v>76858</v>
      </c>
      <c r="BB77" s="36">
        <v>52897</v>
      </c>
      <c r="BC77" s="36">
        <v>86463</v>
      </c>
    </row>
    <row r="78" spans="1:55" ht="12" x14ac:dyDescent="0.25">
      <c r="A78" s="33" t="s">
        <v>141</v>
      </c>
      <c r="B78" s="51" t="s">
        <v>160</v>
      </c>
      <c r="C78" s="37">
        <f t="shared" si="36"/>
        <v>46</v>
      </c>
      <c r="D78" s="52">
        <f t="shared" si="19"/>
        <v>1.8545941724619373</v>
      </c>
      <c r="E78" s="33">
        <v>1</v>
      </c>
      <c r="F78" s="53">
        <f t="shared" si="20"/>
        <v>0.55393989752111894</v>
      </c>
      <c r="G78" s="33">
        <v>0</v>
      </c>
      <c r="H78" s="53">
        <f t="shared" si="21"/>
        <v>0</v>
      </c>
      <c r="I78" s="54">
        <v>0</v>
      </c>
      <c r="J78" s="53">
        <f t="shared" si="22"/>
        <v>0</v>
      </c>
      <c r="K78" s="54">
        <v>0</v>
      </c>
      <c r="L78" s="53">
        <f t="shared" si="23"/>
        <v>0</v>
      </c>
      <c r="M78" s="33">
        <v>0</v>
      </c>
      <c r="N78" s="53">
        <f t="shared" si="24"/>
        <v>0</v>
      </c>
      <c r="O78" s="33">
        <v>0</v>
      </c>
      <c r="P78" s="53">
        <f t="shared" si="25"/>
        <v>0</v>
      </c>
      <c r="Q78" s="33">
        <v>1</v>
      </c>
      <c r="R78" s="53">
        <f t="shared" si="26"/>
        <v>0.46157396722824834</v>
      </c>
      <c r="S78" s="33">
        <v>2</v>
      </c>
      <c r="T78" s="53">
        <f t="shared" si="27"/>
        <v>1.0457406981364901</v>
      </c>
      <c r="U78" s="33">
        <v>1</v>
      </c>
      <c r="V78" s="53">
        <f t="shared" si="28"/>
        <v>0.610232376488967</v>
      </c>
      <c r="W78" s="33">
        <v>3</v>
      </c>
      <c r="X78" s="53">
        <f t="shared" si="29"/>
        <v>2.0186251816762661</v>
      </c>
      <c r="Y78" s="33">
        <v>6</v>
      </c>
      <c r="Z78" s="53">
        <f t="shared" si="30"/>
        <v>4.0900074301801652</v>
      </c>
      <c r="AA78" s="33">
        <v>6</v>
      </c>
      <c r="AB78" s="53">
        <f t="shared" si="31"/>
        <v>4.540741805853016</v>
      </c>
      <c r="AC78" s="33">
        <v>5</v>
      </c>
      <c r="AD78" s="53">
        <f t="shared" si="32"/>
        <v>4.6902555251210085</v>
      </c>
      <c r="AE78" s="33">
        <v>4</v>
      </c>
      <c r="AF78" s="53">
        <f t="shared" si="33"/>
        <v>5.2044029248744437</v>
      </c>
      <c r="AG78" s="33">
        <v>5</v>
      </c>
      <c r="AH78" s="53">
        <f t="shared" si="34"/>
        <v>9.4523318902773319</v>
      </c>
      <c r="AI78" s="33">
        <v>12</v>
      </c>
      <c r="AJ78" s="53">
        <f t="shared" si="35"/>
        <v>13.878768953193852</v>
      </c>
      <c r="AM78" s="36">
        <v>2480327</v>
      </c>
      <c r="AN78" s="36">
        <v>180525</v>
      </c>
      <c r="AO78" s="36">
        <v>181336</v>
      </c>
      <c r="AP78" s="36">
        <v>180481</v>
      </c>
      <c r="AQ78" s="36">
        <v>191952</v>
      </c>
      <c r="AR78" s="36">
        <v>207621</v>
      </c>
      <c r="AS78" s="36">
        <v>216364</v>
      </c>
      <c r="AT78" s="36">
        <v>216650</v>
      </c>
      <c r="AU78" s="36">
        <v>191252</v>
      </c>
      <c r="AV78" s="36">
        <v>163872</v>
      </c>
      <c r="AW78" s="36">
        <v>148616</v>
      </c>
      <c r="AX78" s="36">
        <v>146699</v>
      </c>
      <c r="AY78" s="36">
        <v>132137</v>
      </c>
      <c r="AZ78" s="36">
        <v>106604</v>
      </c>
      <c r="BA78" s="36">
        <v>76858</v>
      </c>
      <c r="BB78" s="36">
        <v>52897</v>
      </c>
      <c r="BC78" s="36">
        <v>86463</v>
      </c>
    </row>
    <row r="79" spans="1:55" ht="15" customHeight="1" x14ac:dyDescent="0.2">
      <c r="A79" s="85"/>
      <c r="C79" s="40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spans="1:55" x14ac:dyDescent="0.2">
      <c r="A80" s="29" t="s">
        <v>279</v>
      </c>
      <c r="C80" s="40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</row>
    <row r="81" spans="3:21" x14ac:dyDescent="0.2">
      <c r="C81" s="40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</row>
    <row r="82" spans="3:21" x14ac:dyDescent="0.2">
      <c r="C82" s="40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</row>
    <row r="83" spans="3:21" x14ac:dyDescent="0.2">
      <c r="C83" s="40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</row>
    <row r="84" spans="3:21" x14ac:dyDescent="0.2">
      <c r="C84" s="40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</row>
    <row r="85" spans="3:21" x14ac:dyDescent="0.2">
      <c r="C85" s="40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</row>
    <row r="86" spans="3:21" x14ac:dyDescent="0.2">
      <c r="C86" s="40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</row>
    <row r="87" spans="3:21" x14ac:dyDescent="0.2">
      <c r="C87" s="40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</row>
    <row r="88" spans="3:21" x14ac:dyDescent="0.2">
      <c r="C88" s="40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spans="3:21" x14ac:dyDescent="0.2">
      <c r="C89" s="4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spans="3:21" x14ac:dyDescent="0.2">
      <c r="C90" s="40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spans="3:21" x14ac:dyDescent="0.2">
      <c r="C91" s="40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spans="3:21" x14ac:dyDescent="0.2">
      <c r="C92" s="40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spans="3:21" x14ac:dyDescent="0.2">
      <c r="C93" s="40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spans="3:21" x14ac:dyDescent="0.2">
      <c r="C94" s="40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spans="3:21" x14ac:dyDescent="0.2">
      <c r="C95" s="40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spans="3:21" x14ac:dyDescent="0.2">
      <c r="C96" s="40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spans="3:21" x14ac:dyDescent="0.2">
      <c r="C97" s="40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spans="3:21" x14ac:dyDescent="0.2">
      <c r="C98" s="40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spans="3:2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spans="3:2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3:2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3:2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3:2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3:2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3:2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3:2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3:2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3:2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  <row r="109" spans="3:2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  <row r="110" spans="3:2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A5C6-4442-49D7-AAD0-DB4FF9F34C41}">
  <dimension ref="A1:BC23"/>
  <sheetViews>
    <sheetView zoomScale="110" zoomScaleNormal="110" workbookViewId="0">
      <selection activeCell="A21" sqref="A21:A22"/>
    </sheetView>
  </sheetViews>
  <sheetFormatPr baseColWidth="10" defaultRowHeight="10.199999999999999" x14ac:dyDescent="0.2"/>
  <cols>
    <col min="1" max="1" width="7.109375" style="30" customWidth="1"/>
    <col min="2" max="2" width="36.5546875" style="30" customWidth="1"/>
    <col min="3" max="4" width="6.44140625" style="34" customWidth="1"/>
    <col min="5" max="6" width="5.6640625" style="30" customWidth="1"/>
    <col min="7" max="8" width="5.5546875" style="30" customWidth="1"/>
    <col min="9" max="25" width="6.109375" style="30" customWidth="1"/>
    <col min="26" max="26" width="6.5546875" style="30" bestFit="1" customWidth="1"/>
    <col min="27" max="27" width="6.109375" style="30" customWidth="1"/>
    <col min="28" max="28" width="6.5546875" style="30" bestFit="1" customWidth="1"/>
    <col min="29" max="29" width="6.109375" style="30" customWidth="1"/>
    <col min="30" max="30" width="6.5546875" style="30" bestFit="1" customWidth="1"/>
    <col min="31" max="31" width="6.109375" style="30" customWidth="1"/>
    <col min="32" max="32" width="6.5546875" style="30" bestFit="1" customWidth="1"/>
    <col min="33" max="33" width="6.109375" style="30" customWidth="1"/>
    <col min="34" max="35" width="6.5546875" style="30" customWidth="1"/>
    <col min="36" max="36" width="7.6640625" style="30" bestFit="1" customWidth="1"/>
    <col min="37" max="37" width="11.5546875" style="30"/>
    <col min="38" max="54" width="0" style="30" hidden="1" customWidth="1"/>
    <col min="55" max="246" width="11.5546875" style="30"/>
    <col min="247" max="247" width="7.109375" style="30" customWidth="1"/>
    <col min="248" max="248" width="36.5546875" style="30" customWidth="1"/>
    <col min="249" max="250" width="6.44140625" style="30" customWidth="1"/>
    <col min="251" max="252" width="5.6640625" style="30" customWidth="1"/>
    <col min="253" max="254" width="5.5546875" style="30" customWidth="1"/>
    <col min="255" max="271" width="6.109375" style="30" customWidth="1"/>
    <col min="272" max="272" width="6.5546875" style="30" bestFit="1" customWidth="1"/>
    <col min="273" max="273" width="6.109375" style="30" customWidth="1"/>
    <col min="274" max="274" width="6.5546875" style="30" bestFit="1" customWidth="1"/>
    <col min="275" max="275" width="6.109375" style="30" customWidth="1"/>
    <col min="276" max="276" width="6.5546875" style="30" bestFit="1" customWidth="1"/>
    <col min="277" max="277" width="6.109375" style="30" customWidth="1"/>
    <col min="278" max="278" width="6.5546875" style="30" bestFit="1" customWidth="1"/>
    <col min="279" max="279" width="6.109375" style="30" customWidth="1"/>
    <col min="280" max="281" width="6.5546875" style="30" customWidth="1"/>
    <col min="282" max="282" width="7.6640625" style="30" bestFit="1" customWidth="1"/>
    <col min="283" max="502" width="11.5546875" style="30"/>
    <col min="503" max="503" width="7.109375" style="30" customWidth="1"/>
    <col min="504" max="504" width="36.5546875" style="30" customWidth="1"/>
    <col min="505" max="506" width="6.44140625" style="30" customWidth="1"/>
    <col min="507" max="508" width="5.6640625" style="30" customWidth="1"/>
    <col min="509" max="510" width="5.5546875" style="30" customWidth="1"/>
    <col min="511" max="527" width="6.109375" style="30" customWidth="1"/>
    <col min="528" max="528" width="6.5546875" style="30" bestFit="1" customWidth="1"/>
    <col min="529" max="529" width="6.109375" style="30" customWidth="1"/>
    <col min="530" max="530" width="6.5546875" style="30" bestFit="1" customWidth="1"/>
    <col min="531" max="531" width="6.109375" style="30" customWidth="1"/>
    <col min="532" max="532" width="6.5546875" style="30" bestFit="1" customWidth="1"/>
    <col min="533" max="533" width="6.109375" style="30" customWidth="1"/>
    <col min="534" max="534" width="6.5546875" style="30" bestFit="1" customWidth="1"/>
    <col min="535" max="535" width="6.109375" style="30" customWidth="1"/>
    <col min="536" max="537" width="6.5546875" style="30" customWidth="1"/>
    <col min="538" max="538" width="7.6640625" style="30" bestFit="1" customWidth="1"/>
    <col min="539" max="758" width="11.5546875" style="30"/>
    <col min="759" max="759" width="7.109375" style="30" customWidth="1"/>
    <col min="760" max="760" width="36.5546875" style="30" customWidth="1"/>
    <col min="761" max="762" width="6.44140625" style="30" customWidth="1"/>
    <col min="763" max="764" width="5.6640625" style="30" customWidth="1"/>
    <col min="765" max="766" width="5.5546875" style="30" customWidth="1"/>
    <col min="767" max="783" width="6.109375" style="30" customWidth="1"/>
    <col min="784" max="784" width="6.5546875" style="30" bestFit="1" customWidth="1"/>
    <col min="785" max="785" width="6.109375" style="30" customWidth="1"/>
    <col min="786" max="786" width="6.5546875" style="30" bestFit="1" customWidth="1"/>
    <col min="787" max="787" width="6.109375" style="30" customWidth="1"/>
    <col min="788" max="788" width="6.5546875" style="30" bestFit="1" customWidth="1"/>
    <col min="789" max="789" width="6.109375" style="30" customWidth="1"/>
    <col min="790" max="790" width="6.5546875" style="30" bestFit="1" customWidth="1"/>
    <col min="791" max="791" width="6.109375" style="30" customWidth="1"/>
    <col min="792" max="793" width="6.5546875" style="30" customWidth="1"/>
    <col min="794" max="794" width="7.6640625" style="30" bestFit="1" customWidth="1"/>
    <col min="795" max="1014" width="11.5546875" style="30"/>
    <col min="1015" max="1015" width="7.109375" style="30" customWidth="1"/>
    <col min="1016" max="1016" width="36.5546875" style="30" customWidth="1"/>
    <col min="1017" max="1018" width="6.44140625" style="30" customWidth="1"/>
    <col min="1019" max="1020" width="5.6640625" style="30" customWidth="1"/>
    <col min="1021" max="1022" width="5.5546875" style="30" customWidth="1"/>
    <col min="1023" max="1039" width="6.109375" style="30" customWidth="1"/>
    <col min="1040" max="1040" width="6.5546875" style="30" bestFit="1" customWidth="1"/>
    <col min="1041" max="1041" width="6.109375" style="30" customWidth="1"/>
    <col min="1042" max="1042" width="6.5546875" style="30" bestFit="1" customWidth="1"/>
    <col min="1043" max="1043" width="6.109375" style="30" customWidth="1"/>
    <col min="1044" max="1044" width="6.5546875" style="30" bestFit="1" customWidth="1"/>
    <col min="1045" max="1045" width="6.109375" style="30" customWidth="1"/>
    <col min="1046" max="1046" width="6.5546875" style="30" bestFit="1" customWidth="1"/>
    <col min="1047" max="1047" width="6.109375" style="30" customWidth="1"/>
    <col min="1048" max="1049" width="6.5546875" style="30" customWidth="1"/>
    <col min="1050" max="1050" width="7.6640625" style="30" bestFit="1" customWidth="1"/>
    <col min="1051" max="1270" width="11.5546875" style="30"/>
    <col min="1271" max="1271" width="7.109375" style="30" customWidth="1"/>
    <col min="1272" max="1272" width="36.5546875" style="30" customWidth="1"/>
    <col min="1273" max="1274" width="6.44140625" style="30" customWidth="1"/>
    <col min="1275" max="1276" width="5.6640625" style="30" customWidth="1"/>
    <col min="1277" max="1278" width="5.5546875" style="30" customWidth="1"/>
    <col min="1279" max="1295" width="6.109375" style="30" customWidth="1"/>
    <col min="1296" max="1296" width="6.5546875" style="30" bestFit="1" customWidth="1"/>
    <col min="1297" max="1297" width="6.109375" style="30" customWidth="1"/>
    <col min="1298" max="1298" width="6.5546875" style="30" bestFit="1" customWidth="1"/>
    <col min="1299" max="1299" width="6.109375" style="30" customWidth="1"/>
    <col min="1300" max="1300" width="6.5546875" style="30" bestFit="1" customWidth="1"/>
    <col min="1301" max="1301" width="6.109375" style="30" customWidth="1"/>
    <col min="1302" max="1302" width="6.5546875" style="30" bestFit="1" customWidth="1"/>
    <col min="1303" max="1303" width="6.109375" style="30" customWidth="1"/>
    <col min="1304" max="1305" width="6.5546875" style="30" customWidth="1"/>
    <col min="1306" max="1306" width="7.6640625" style="30" bestFit="1" customWidth="1"/>
    <col min="1307" max="1526" width="11.5546875" style="30"/>
    <col min="1527" max="1527" width="7.109375" style="30" customWidth="1"/>
    <col min="1528" max="1528" width="36.5546875" style="30" customWidth="1"/>
    <col min="1529" max="1530" width="6.44140625" style="30" customWidth="1"/>
    <col min="1531" max="1532" width="5.6640625" style="30" customWidth="1"/>
    <col min="1533" max="1534" width="5.5546875" style="30" customWidth="1"/>
    <col min="1535" max="1551" width="6.109375" style="30" customWidth="1"/>
    <col min="1552" max="1552" width="6.5546875" style="30" bestFit="1" customWidth="1"/>
    <col min="1553" max="1553" width="6.109375" style="30" customWidth="1"/>
    <col min="1554" max="1554" width="6.5546875" style="30" bestFit="1" customWidth="1"/>
    <col min="1555" max="1555" width="6.109375" style="30" customWidth="1"/>
    <col min="1556" max="1556" width="6.5546875" style="30" bestFit="1" customWidth="1"/>
    <col min="1557" max="1557" width="6.109375" style="30" customWidth="1"/>
    <col min="1558" max="1558" width="6.5546875" style="30" bestFit="1" customWidth="1"/>
    <col min="1559" max="1559" width="6.109375" style="30" customWidth="1"/>
    <col min="1560" max="1561" width="6.5546875" style="30" customWidth="1"/>
    <col min="1562" max="1562" width="7.6640625" style="30" bestFit="1" customWidth="1"/>
    <col min="1563" max="1782" width="11.5546875" style="30"/>
    <col min="1783" max="1783" width="7.109375" style="30" customWidth="1"/>
    <col min="1784" max="1784" width="36.5546875" style="30" customWidth="1"/>
    <col min="1785" max="1786" width="6.44140625" style="30" customWidth="1"/>
    <col min="1787" max="1788" width="5.6640625" style="30" customWidth="1"/>
    <col min="1789" max="1790" width="5.5546875" style="30" customWidth="1"/>
    <col min="1791" max="1807" width="6.109375" style="30" customWidth="1"/>
    <col min="1808" max="1808" width="6.5546875" style="30" bestFit="1" customWidth="1"/>
    <col min="1809" max="1809" width="6.109375" style="30" customWidth="1"/>
    <col min="1810" max="1810" width="6.5546875" style="30" bestFit="1" customWidth="1"/>
    <col min="1811" max="1811" width="6.109375" style="30" customWidth="1"/>
    <col min="1812" max="1812" width="6.5546875" style="30" bestFit="1" customWidth="1"/>
    <col min="1813" max="1813" width="6.109375" style="30" customWidth="1"/>
    <col min="1814" max="1814" width="6.5546875" style="30" bestFit="1" customWidth="1"/>
    <col min="1815" max="1815" width="6.109375" style="30" customWidth="1"/>
    <col min="1816" max="1817" width="6.5546875" style="30" customWidth="1"/>
    <col min="1818" max="1818" width="7.6640625" style="30" bestFit="1" customWidth="1"/>
    <col min="1819" max="2038" width="11.5546875" style="30"/>
    <col min="2039" max="2039" width="7.109375" style="30" customWidth="1"/>
    <col min="2040" max="2040" width="36.5546875" style="30" customWidth="1"/>
    <col min="2041" max="2042" width="6.44140625" style="30" customWidth="1"/>
    <col min="2043" max="2044" width="5.6640625" style="30" customWidth="1"/>
    <col min="2045" max="2046" width="5.5546875" style="30" customWidth="1"/>
    <col min="2047" max="2063" width="6.109375" style="30" customWidth="1"/>
    <col min="2064" max="2064" width="6.5546875" style="30" bestFit="1" customWidth="1"/>
    <col min="2065" max="2065" width="6.109375" style="30" customWidth="1"/>
    <col min="2066" max="2066" width="6.5546875" style="30" bestFit="1" customWidth="1"/>
    <col min="2067" max="2067" width="6.109375" style="30" customWidth="1"/>
    <col min="2068" max="2068" width="6.5546875" style="30" bestFit="1" customWidth="1"/>
    <col min="2069" max="2069" width="6.109375" style="30" customWidth="1"/>
    <col min="2070" max="2070" width="6.5546875" style="30" bestFit="1" customWidth="1"/>
    <col min="2071" max="2071" width="6.109375" style="30" customWidth="1"/>
    <col min="2072" max="2073" width="6.5546875" style="30" customWidth="1"/>
    <col min="2074" max="2074" width="7.6640625" style="30" bestFit="1" customWidth="1"/>
    <col min="2075" max="2294" width="11.5546875" style="30"/>
    <col min="2295" max="2295" width="7.109375" style="30" customWidth="1"/>
    <col min="2296" max="2296" width="36.5546875" style="30" customWidth="1"/>
    <col min="2297" max="2298" width="6.44140625" style="30" customWidth="1"/>
    <col min="2299" max="2300" width="5.6640625" style="30" customWidth="1"/>
    <col min="2301" max="2302" width="5.5546875" style="30" customWidth="1"/>
    <col min="2303" max="2319" width="6.109375" style="30" customWidth="1"/>
    <col min="2320" max="2320" width="6.5546875" style="30" bestFit="1" customWidth="1"/>
    <col min="2321" max="2321" width="6.109375" style="30" customWidth="1"/>
    <col min="2322" max="2322" width="6.5546875" style="30" bestFit="1" customWidth="1"/>
    <col min="2323" max="2323" width="6.109375" style="30" customWidth="1"/>
    <col min="2324" max="2324" width="6.5546875" style="30" bestFit="1" customWidth="1"/>
    <col min="2325" max="2325" width="6.109375" style="30" customWidth="1"/>
    <col min="2326" max="2326" width="6.5546875" style="30" bestFit="1" customWidth="1"/>
    <col min="2327" max="2327" width="6.109375" style="30" customWidth="1"/>
    <col min="2328" max="2329" width="6.5546875" style="30" customWidth="1"/>
    <col min="2330" max="2330" width="7.6640625" style="30" bestFit="1" customWidth="1"/>
    <col min="2331" max="2550" width="11.5546875" style="30"/>
    <col min="2551" max="2551" width="7.109375" style="30" customWidth="1"/>
    <col min="2552" max="2552" width="36.5546875" style="30" customWidth="1"/>
    <col min="2553" max="2554" width="6.44140625" style="30" customWidth="1"/>
    <col min="2555" max="2556" width="5.6640625" style="30" customWidth="1"/>
    <col min="2557" max="2558" width="5.5546875" style="30" customWidth="1"/>
    <col min="2559" max="2575" width="6.109375" style="30" customWidth="1"/>
    <col min="2576" max="2576" width="6.5546875" style="30" bestFit="1" customWidth="1"/>
    <col min="2577" max="2577" width="6.109375" style="30" customWidth="1"/>
    <col min="2578" max="2578" width="6.5546875" style="30" bestFit="1" customWidth="1"/>
    <col min="2579" max="2579" width="6.109375" style="30" customWidth="1"/>
    <col min="2580" max="2580" width="6.5546875" style="30" bestFit="1" customWidth="1"/>
    <col min="2581" max="2581" width="6.109375" style="30" customWidth="1"/>
    <col min="2582" max="2582" width="6.5546875" style="30" bestFit="1" customWidth="1"/>
    <col min="2583" max="2583" width="6.109375" style="30" customWidth="1"/>
    <col min="2584" max="2585" width="6.5546875" style="30" customWidth="1"/>
    <col min="2586" max="2586" width="7.6640625" style="30" bestFit="1" customWidth="1"/>
    <col min="2587" max="2806" width="11.5546875" style="30"/>
    <col min="2807" max="2807" width="7.109375" style="30" customWidth="1"/>
    <col min="2808" max="2808" width="36.5546875" style="30" customWidth="1"/>
    <col min="2809" max="2810" width="6.44140625" style="30" customWidth="1"/>
    <col min="2811" max="2812" width="5.6640625" style="30" customWidth="1"/>
    <col min="2813" max="2814" width="5.5546875" style="30" customWidth="1"/>
    <col min="2815" max="2831" width="6.109375" style="30" customWidth="1"/>
    <col min="2832" max="2832" width="6.5546875" style="30" bestFit="1" customWidth="1"/>
    <col min="2833" max="2833" width="6.109375" style="30" customWidth="1"/>
    <col min="2834" max="2834" width="6.5546875" style="30" bestFit="1" customWidth="1"/>
    <col min="2835" max="2835" width="6.109375" style="30" customWidth="1"/>
    <col min="2836" max="2836" width="6.5546875" style="30" bestFit="1" customWidth="1"/>
    <col min="2837" max="2837" width="6.109375" style="30" customWidth="1"/>
    <col min="2838" max="2838" width="6.5546875" style="30" bestFit="1" customWidth="1"/>
    <col min="2839" max="2839" width="6.109375" style="30" customWidth="1"/>
    <col min="2840" max="2841" width="6.5546875" style="30" customWidth="1"/>
    <col min="2842" max="2842" width="7.6640625" style="30" bestFit="1" customWidth="1"/>
    <col min="2843" max="3062" width="11.5546875" style="30"/>
    <col min="3063" max="3063" width="7.109375" style="30" customWidth="1"/>
    <col min="3064" max="3064" width="36.5546875" style="30" customWidth="1"/>
    <col min="3065" max="3066" width="6.44140625" style="30" customWidth="1"/>
    <col min="3067" max="3068" width="5.6640625" style="30" customWidth="1"/>
    <col min="3069" max="3070" width="5.5546875" style="30" customWidth="1"/>
    <col min="3071" max="3087" width="6.109375" style="30" customWidth="1"/>
    <col min="3088" max="3088" width="6.5546875" style="30" bestFit="1" customWidth="1"/>
    <col min="3089" max="3089" width="6.109375" style="30" customWidth="1"/>
    <col min="3090" max="3090" width="6.5546875" style="30" bestFit="1" customWidth="1"/>
    <col min="3091" max="3091" width="6.109375" style="30" customWidth="1"/>
    <col min="3092" max="3092" width="6.5546875" style="30" bestFit="1" customWidth="1"/>
    <col min="3093" max="3093" width="6.109375" style="30" customWidth="1"/>
    <col min="3094" max="3094" width="6.5546875" style="30" bestFit="1" customWidth="1"/>
    <col min="3095" max="3095" width="6.109375" style="30" customWidth="1"/>
    <col min="3096" max="3097" width="6.5546875" style="30" customWidth="1"/>
    <col min="3098" max="3098" width="7.6640625" style="30" bestFit="1" customWidth="1"/>
    <col min="3099" max="3318" width="11.5546875" style="30"/>
    <col min="3319" max="3319" width="7.109375" style="30" customWidth="1"/>
    <col min="3320" max="3320" width="36.5546875" style="30" customWidth="1"/>
    <col min="3321" max="3322" width="6.44140625" style="30" customWidth="1"/>
    <col min="3323" max="3324" width="5.6640625" style="30" customWidth="1"/>
    <col min="3325" max="3326" width="5.5546875" style="30" customWidth="1"/>
    <col min="3327" max="3343" width="6.109375" style="30" customWidth="1"/>
    <col min="3344" max="3344" width="6.5546875" style="30" bestFit="1" customWidth="1"/>
    <col min="3345" max="3345" width="6.109375" style="30" customWidth="1"/>
    <col min="3346" max="3346" width="6.5546875" style="30" bestFit="1" customWidth="1"/>
    <col min="3347" max="3347" width="6.109375" style="30" customWidth="1"/>
    <col min="3348" max="3348" width="6.5546875" style="30" bestFit="1" customWidth="1"/>
    <col min="3349" max="3349" width="6.109375" style="30" customWidth="1"/>
    <col min="3350" max="3350" width="6.5546875" style="30" bestFit="1" customWidth="1"/>
    <col min="3351" max="3351" width="6.109375" style="30" customWidth="1"/>
    <col min="3352" max="3353" width="6.5546875" style="30" customWidth="1"/>
    <col min="3354" max="3354" width="7.6640625" style="30" bestFit="1" customWidth="1"/>
    <col min="3355" max="3574" width="11.5546875" style="30"/>
    <col min="3575" max="3575" width="7.109375" style="30" customWidth="1"/>
    <col min="3576" max="3576" width="36.5546875" style="30" customWidth="1"/>
    <col min="3577" max="3578" width="6.44140625" style="30" customWidth="1"/>
    <col min="3579" max="3580" width="5.6640625" style="30" customWidth="1"/>
    <col min="3581" max="3582" width="5.5546875" style="30" customWidth="1"/>
    <col min="3583" max="3599" width="6.109375" style="30" customWidth="1"/>
    <col min="3600" max="3600" width="6.5546875" style="30" bestFit="1" customWidth="1"/>
    <col min="3601" max="3601" width="6.109375" style="30" customWidth="1"/>
    <col min="3602" max="3602" width="6.5546875" style="30" bestFit="1" customWidth="1"/>
    <col min="3603" max="3603" width="6.109375" style="30" customWidth="1"/>
    <col min="3604" max="3604" width="6.5546875" style="30" bestFit="1" customWidth="1"/>
    <col min="3605" max="3605" width="6.109375" style="30" customWidth="1"/>
    <col min="3606" max="3606" width="6.5546875" style="30" bestFit="1" customWidth="1"/>
    <col min="3607" max="3607" width="6.109375" style="30" customWidth="1"/>
    <col min="3608" max="3609" width="6.5546875" style="30" customWidth="1"/>
    <col min="3610" max="3610" width="7.6640625" style="30" bestFit="1" customWidth="1"/>
    <col min="3611" max="3830" width="11.5546875" style="30"/>
    <col min="3831" max="3831" width="7.109375" style="30" customWidth="1"/>
    <col min="3832" max="3832" width="36.5546875" style="30" customWidth="1"/>
    <col min="3833" max="3834" width="6.44140625" style="30" customWidth="1"/>
    <col min="3835" max="3836" width="5.6640625" style="30" customWidth="1"/>
    <col min="3837" max="3838" width="5.5546875" style="30" customWidth="1"/>
    <col min="3839" max="3855" width="6.109375" style="30" customWidth="1"/>
    <col min="3856" max="3856" width="6.5546875" style="30" bestFit="1" customWidth="1"/>
    <col min="3857" max="3857" width="6.109375" style="30" customWidth="1"/>
    <col min="3858" max="3858" width="6.5546875" style="30" bestFit="1" customWidth="1"/>
    <col min="3859" max="3859" width="6.109375" style="30" customWidth="1"/>
    <col min="3860" max="3860" width="6.5546875" style="30" bestFit="1" customWidth="1"/>
    <col min="3861" max="3861" width="6.109375" style="30" customWidth="1"/>
    <col min="3862" max="3862" width="6.5546875" style="30" bestFit="1" customWidth="1"/>
    <col min="3863" max="3863" width="6.109375" style="30" customWidth="1"/>
    <col min="3864" max="3865" width="6.5546875" style="30" customWidth="1"/>
    <col min="3866" max="3866" width="7.6640625" style="30" bestFit="1" customWidth="1"/>
    <col min="3867" max="4086" width="11.5546875" style="30"/>
    <col min="4087" max="4087" width="7.109375" style="30" customWidth="1"/>
    <col min="4088" max="4088" width="36.5546875" style="30" customWidth="1"/>
    <col min="4089" max="4090" width="6.44140625" style="30" customWidth="1"/>
    <col min="4091" max="4092" width="5.6640625" style="30" customWidth="1"/>
    <col min="4093" max="4094" width="5.5546875" style="30" customWidth="1"/>
    <col min="4095" max="4111" width="6.109375" style="30" customWidth="1"/>
    <col min="4112" max="4112" width="6.5546875" style="30" bestFit="1" customWidth="1"/>
    <col min="4113" max="4113" width="6.109375" style="30" customWidth="1"/>
    <col min="4114" max="4114" width="6.5546875" style="30" bestFit="1" customWidth="1"/>
    <col min="4115" max="4115" width="6.109375" style="30" customWidth="1"/>
    <col min="4116" max="4116" width="6.5546875" style="30" bestFit="1" customWidth="1"/>
    <col min="4117" max="4117" width="6.109375" style="30" customWidth="1"/>
    <col min="4118" max="4118" width="6.5546875" style="30" bestFit="1" customWidth="1"/>
    <col min="4119" max="4119" width="6.109375" style="30" customWidth="1"/>
    <col min="4120" max="4121" width="6.5546875" style="30" customWidth="1"/>
    <col min="4122" max="4122" width="7.6640625" style="30" bestFit="1" customWidth="1"/>
    <col min="4123" max="4342" width="11.5546875" style="30"/>
    <col min="4343" max="4343" width="7.109375" style="30" customWidth="1"/>
    <col min="4344" max="4344" width="36.5546875" style="30" customWidth="1"/>
    <col min="4345" max="4346" width="6.44140625" style="30" customWidth="1"/>
    <col min="4347" max="4348" width="5.6640625" style="30" customWidth="1"/>
    <col min="4349" max="4350" width="5.5546875" style="30" customWidth="1"/>
    <col min="4351" max="4367" width="6.109375" style="30" customWidth="1"/>
    <col min="4368" max="4368" width="6.5546875" style="30" bestFit="1" customWidth="1"/>
    <col min="4369" max="4369" width="6.109375" style="30" customWidth="1"/>
    <col min="4370" max="4370" width="6.5546875" style="30" bestFit="1" customWidth="1"/>
    <col min="4371" max="4371" width="6.109375" style="30" customWidth="1"/>
    <col min="4372" max="4372" width="6.5546875" style="30" bestFit="1" customWidth="1"/>
    <col min="4373" max="4373" width="6.109375" style="30" customWidth="1"/>
    <col min="4374" max="4374" width="6.5546875" style="30" bestFit="1" customWidth="1"/>
    <col min="4375" max="4375" width="6.109375" style="30" customWidth="1"/>
    <col min="4376" max="4377" width="6.5546875" style="30" customWidth="1"/>
    <col min="4378" max="4378" width="7.6640625" style="30" bestFit="1" customWidth="1"/>
    <col min="4379" max="4598" width="11.5546875" style="30"/>
    <col min="4599" max="4599" width="7.109375" style="30" customWidth="1"/>
    <col min="4600" max="4600" width="36.5546875" style="30" customWidth="1"/>
    <col min="4601" max="4602" width="6.44140625" style="30" customWidth="1"/>
    <col min="4603" max="4604" width="5.6640625" style="30" customWidth="1"/>
    <col min="4605" max="4606" width="5.5546875" style="30" customWidth="1"/>
    <col min="4607" max="4623" width="6.109375" style="30" customWidth="1"/>
    <col min="4624" max="4624" width="6.5546875" style="30" bestFit="1" customWidth="1"/>
    <col min="4625" max="4625" width="6.109375" style="30" customWidth="1"/>
    <col min="4626" max="4626" width="6.5546875" style="30" bestFit="1" customWidth="1"/>
    <col min="4627" max="4627" width="6.109375" style="30" customWidth="1"/>
    <col min="4628" max="4628" width="6.5546875" style="30" bestFit="1" customWidth="1"/>
    <col min="4629" max="4629" width="6.109375" style="30" customWidth="1"/>
    <col min="4630" max="4630" width="6.5546875" style="30" bestFit="1" customWidth="1"/>
    <col min="4631" max="4631" width="6.109375" style="30" customWidth="1"/>
    <col min="4632" max="4633" width="6.5546875" style="30" customWidth="1"/>
    <col min="4634" max="4634" width="7.6640625" style="30" bestFit="1" customWidth="1"/>
    <col min="4635" max="4854" width="11.5546875" style="30"/>
    <col min="4855" max="4855" width="7.109375" style="30" customWidth="1"/>
    <col min="4856" max="4856" width="36.5546875" style="30" customWidth="1"/>
    <col min="4857" max="4858" width="6.44140625" style="30" customWidth="1"/>
    <col min="4859" max="4860" width="5.6640625" style="30" customWidth="1"/>
    <col min="4861" max="4862" width="5.5546875" style="30" customWidth="1"/>
    <col min="4863" max="4879" width="6.109375" style="30" customWidth="1"/>
    <col min="4880" max="4880" width="6.5546875" style="30" bestFit="1" customWidth="1"/>
    <col min="4881" max="4881" width="6.109375" style="30" customWidth="1"/>
    <col min="4882" max="4882" width="6.5546875" style="30" bestFit="1" customWidth="1"/>
    <col min="4883" max="4883" width="6.109375" style="30" customWidth="1"/>
    <col min="4884" max="4884" width="6.5546875" style="30" bestFit="1" customWidth="1"/>
    <col min="4885" max="4885" width="6.109375" style="30" customWidth="1"/>
    <col min="4886" max="4886" width="6.5546875" style="30" bestFit="1" customWidth="1"/>
    <col min="4887" max="4887" width="6.109375" style="30" customWidth="1"/>
    <col min="4888" max="4889" width="6.5546875" style="30" customWidth="1"/>
    <col min="4890" max="4890" width="7.6640625" style="30" bestFit="1" customWidth="1"/>
    <col min="4891" max="5110" width="11.5546875" style="30"/>
    <col min="5111" max="5111" width="7.109375" style="30" customWidth="1"/>
    <col min="5112" max="5112" width="36.5546875" style="30" customWidth="1"/>
    <col min="5113" max="5114" width="6.44140625" style="30" customWidth="1"/>
    <col min="5115" max="5116" width="5.6640625" style="30" customWidth="1"/>
    <col min="5117" max="5118" width="5.5546875" style="30" customWidth="1"/>
    <col min="5119" max="5135" width="6.109375" style="30" customWidth="1"/>
    <col min="5136" max="5136" width="6.5546875" style="30" bestFit="1" customWidth="1"/>
    <col min="5137" max="5137" width="6.109375" style="30" customWidth="1"/>
    <col min="5138" max="5138" width="6.5546875" style="30" bestFit="1" customWidth="1"/>
    <col min="5139" max="5139" width="6.109375" style="30" customWidth="1"/>
    <col min="5140" max="5140" width="6.5546875" style="30" bestFit="1" customWidth="1"/>
    <col min="5141" max="5141" width="6.109375" style="30" customWidth="1"/>
    <col min="5142" max="5142" width="6.5546875" style="30" bestFit="1" customWidth="1"/>
    <col min="5143" max="5143" width="6.109375" style="30" customWidth="1"/>
    <col min="5144" max="5145" width="6.5546875" style="30" customWidth="1"/>
    <col min="5146" max="5146" width="7.6640625" style="30" bestFit="1" customWidth="1"/>
    <col min="5147" max="5366" width="11.5546875" style="30"/>
    <col min="5367" max="5367" width="7.109375" style="30" customWidth="1"/>
    <col min="5368" max="5368" width="36.5546875" style="30" customWidth="1"/>
    <col min="5369" max="5370" width="6.44140625" style="30" customWidth="1"/>
    <col min="5371" max="5372" width="5.6640625" style="30" customWidth="1"/>
    <col min="5373" max="5374" width="5.5546875" style="30" customWidth="1"/>
    <col min="5375" max="5391" width="6.109375" style="30" customWidth="1"/>
    <col min="5392" max="5392" width="6.5546875" style="30" bestFit="1" customWidth="1"/>
    <col min="5393" max="5393" width="6.109375" style="30" customWidth="1"/>
    <col min="5394" max="5394" width="6.5546875" style="30" bestFit="1" customWidth="1"/>
    <col min="5395" max="5395" width="6.109375" style="30" customWidth="1"/>
    <col min="5396" max="5396" width="6.5546875" style="30" bestFit="1" customWidth="1"/>
    <col min="5397" max="5397" width="6.109375" style="30" customWidth="1"/>
    <col min="5398" max="5398" width="6.5546875" style="30" bestFit="1" customWidth="1"/>
    <col min="5399" max="5399" width="6.109375" style="30" customWidth="1"/>
    <col min="5400" max="5401" width="6.5546875" style="30" customWidth="1"/>
    <col min="5402" max="5402" width="7.6640625" style="30" bestFit="1" customWidth="1"/>
    <col min="5403" max="5622" width="11.5546875" style="30"/>
    <col min="5623" max="5623" width="7.109375" style="30" customWidth="1"/>
    <col min="5624" max="5624" width="36.5546875" style="30" customWidth="1"/>
    <col min="5625" max="5626" width="6.44140625" style="30" customWidth="1"/>
    <col min="5627" max="5628" width="5.6640625" style="30" customWidth="1"/>
    <col min="5629" max="5630" width="5.5546875" style="30" customWidth="1"/>
    <col min="5631" max="5647" width="6.109375" style="30" customWidth="1"/>
    <col min="5648" max="5648" width="6.5546875" style="30" bestFit="1" customWidth="1"/>
    <col min="5649" max="5649" width="6.109375" style="30" customWidth="1"/>
    <col min="5650" max="5650" width="6.5546875" style="30" bestFit="1" customWidth="1"/>
    <col min="5651" max="5651" width="6.109375" style="30" customWidth="1"/>
    <col min="5652" max="5652" width="6.5546875" style="30" bestFit="1" customWidth="1"/>
    <col min="5653" max="5653" width="6.109375" style="30" customWidth="1"/>
    <col min="5654" max="5654" width="6.5546875" style="30" bestFit="1" customWidth="1"/>
    <col min="5655" max="5655" width="6.109375" style="30" customWidth="1"/>
    <col min="5656" max="5657" width="6.5546875" style="30" customWidth="1"/>
    <col min="5658" max="5658" width="7.6640625" style="30" bestFit="1" customWidth="1"/>
    <col min="5659" max="5878" width="11.5546875" style="30"/>
    <col min="5879" max="5879" width="7.109375" style="30" customWidth="1"/>
    <col min="5880" max="5880" width="36.5546875" style="30" customWidth="1"/>
    <col min="5881" max="5882" width="6.44140625" style="30" customWidth="1"/>
    <col min="5883" max="5884" width="5.6640625" style="30" customWidth="1"/>
    <col min="5885" max="5886" width="5.5546875" style="30" customWidth="1"/>
    <col min="5887" max="5903" width="6.109375" style="30" customWidth="1"/>
    <col min="5904" max="5904" width="6.5546875" style="30" bestFit="1" customWidth="1"/>
    <col min="5905" max="5905" width="6.109375" style="30" customWidth="1"/>
    <col min="5906" max="5906" width="6.5546875" style="30" bestFit="1" customWidth="1"/>
    <col min="5907" max="5907" width="6.109375" style="30" customWidth="1"/>
    <col min="5908" max="5908" width="6.5546875" style="30" bestFit="1" customWidth="1"/>
    <col min="5909" max="5909" width="6.109375" style="30" customWidth="1"/>
    <col min="5910" max="5910" width="6.5546875" style="30" bestFit="1" customWidth="1"/>
    <col min="5911" max="5911" width="6.109375" style="30" customWidth="1"/>
    <col min="5912" max="5913" width="6.5546875" style="30" customWidth="1"/>
    <col min="5914" max="5914" width="7.6640625" style="30" bestFit="1" customWidth="1"/>
    <col min="5915" max="6134" width="11.5546875" style="30"/>
    <col min="6135" max="6135" width="7.109375" style="30" customWidth="1"/>
    <col min="6136" max="6136" width="36.5546875" style="30" customWidth="1"/>
    <col min="6137" max="6138" width="6.44140625" style="30" customWidth="1"/>
    <col min="6139" max="6140" width="5.6640625" style="30" customWidth="1"/>
    <col min="6141" max="6142" width="5.5546875" style="30" customWidth="1"/>
    <col min="6143" max="6159" width="6.109375" style="30" customWidth="1"/>
    <col min="6160" max="6160" width="6.5546875" style="30" bestFit="1" customWidth="1"/>
    <col min="6161" max="6161" width="6.109375" style="30" customWidth="1"/>
    <col min="6162" max="6162" width="6.5546875" style="30" bestFit="1" customWidth="1"/>
    <col min="6163" max="6163" width="6.109375" style="30" customWidth="1"/>
    <col min="6164" max="6164" width="6.5546875" style="30" bestFit="1" customWidth="1"/>
    <col min="6165" max="6165" width="6.109375" style="30" customWidth="1"/>
    <col min="6166" max="6166" width="6.5546875" style="30" bestFit="1" customWidth="1"/>
    <col min="6167" max="6167" width="6.109375" style="30" customWidth="1"/>
    <col min="6168" max="6169" width="6.5546875" style="30" customWidth="1"/>
    <col min="6170" max="6170" width="7.6640625" style="30" bestFit="1" customWidth="1"/>
    <col min="6171" max="6390" width="11.5546875" style="30"/>
    <col min="6391" max="6391" width="7.109375" style="30" customWidth="1"/>
    <col min="6392" max="6392" width="36.5546875" style="30" customWidth="1"/>
    <col min="6393" max="6394" width="6.44140625" style="30" customWidth="1"/>
    <col min="6395" max="6396" width="5.6640625" style="30" customWidth="1"/>
    <col min="6397" max="6398" width="5.5546875" style="30" customWidth="1"/>
    <col min="6399" max="6415" width="6.109375" style="30" customWidth="1"/>
    <col min="6416" max="6416" width="6.5546875" style="30" bestFit="1" customWidth="1"/>
    <col min="6417" max="6417" width="6.109375" style="30" customWidth="1"/>
    <col min="6418" max="6418" width="6.5546875" style="30" bestFit="1" customWidth="1"/>
    <col min="6419" max="6419" width="6.109375" style="30" customWidth="1"/>
    <col min="6420" max="6420" width="6.5546875" style="30" bestFit="1" customWidth="1"/>
    <col min="6421" max="6421" width="6.109375" style="30" customWidth="1"/>
    <col min="6422" max="6422" width="6.5546875" style="30" bestFit="1" customWidth="1"/>
    <col min="6423" max="6423" width="6.109375" style="30" customWidth="1"/>
    <col min="6424" max="6425" width="6.5546875" style="30" customWidth="1"/>
    <col min="6426" max="6426" width="7.6640625" style="30" bestFit="1" customWidth="1"/>
    <col min="6427" max="6646" width="11.5546875" style="30"/>
    <col min="6647" max="6647" width="7.109375" style="30" customWidth="1"/>
    <col min="6648" max="6648" width="36.5546875" style="30" customWidth="1"/>
    <col min="6649" max="6650" width="6.44140625" style="30" customWidth="1"/>
    <col min="6651" max="6652" width="5.6640625" style="30" customWidth="1"/>
    <col min="6653" max="6654" width="5.5546875" style="30" customWidth="1"/>
    <col min="6655" max="6671" width="6.109375" style="30" customWidth="1"/>
    <col min="6672" max="6672" width="6.5546875" style="30" bestFit="1" customWidth="1"/>
    <col min="6673" max="6673" width="6.109375" style="30" customWidth="1"/>
    <col min="6674" max="6674" width="6.5546875" style="30" bestFit="1" customWidth="1"/>
    <col min="6675" max="6675" width="6.109375" style="30" customWidth="1"/>
    <col min="6676" max="6676" width="6.5546875" style="30" bestFit="1" customWidth="1"/>
    <col min="6677" max="6677" width="6.109375" style="30" customWidth="1"/>
    <col min="6678" max="6678" width="6.5546875" style="30" bestFit="1" customWidth="1"/>
    <col min="6679" max="6679" width="6.109375" style="30" customWidth="1"/>
    <col min="6680" max="6681" width="6.5546875" style="30" customWidth="1"/>
    <col min="6682" max="6682" width="7.6640625" style="30" bestFit="1" customWidth="1"/>
    <col min="6683" max="6902" width="11.5546875" style="30"/>
    <col min="6903" max="6903" width="7.109375" style="30" customWidth="1"/>
    <col min="6904" max="6904" width="36.5546875" style="30" customWidth="1"/>
    <col min="6905" max="6906" width="6.44140625" style="30" customWidth="1"/>
    <col min="6907" max="6908" width="5.6640625" style="30" customWidth="1"/>
    <col min="6909" max="6910" width="5.5546875" style="30" customWidth="1"/>
    <col min="6911" max="6927" width="6.109375" style="30" customWidth="1"/>
    <col min="6928" max="6928" width="6.5546875" style="30" bestFit="1" customWidth="1"/>
    <col min="6929" max="6929" width="6.109375" style="30" customWidth="1"/>
    <col min="6930" max="6930" width="6.5546875" style="30" bestFit="1" customWidth="1"/>
    <col min="6931" max="6931" width="6.109375" style="30" customWidth="1"/>
    <col min="6932" max="6932" width="6.5546875" style="30" bestFit="1" customWidth="1"/>
    <col min="6933" max="6933" width="6.109375" style="30" customWidth="1"/>
    <col min="6934" max="6934" width="6.5546875" style="30" bestFit="1" customWidth="1"/>
    <col min="6935" max="6935" width="6.109375" style="30" customWidth="1"/>
    <col min="6936" max="6937" width="6.5546875" style="30" customWidth="1"/>
    <col min="6938" max="6938" width="7.6640625" style="30" bestFit="1" customWidth="1"/>
    <col min="6939" max="7158" width="11.5546875" style="30"/>
    <col min="7159" max="7159" width="7.109375" style="30" customWidth="1"/>
    <col min="7160" max="7160" width="36.5546875" style="30" customWidth="1"/>
    <col min="7161" max="7162" width="6.44140625" style="30" customWidth="1"/>
    <col min="7163" max="7164" width="5.6640625" style="30" customWidth="1"/>
    <col min="7165" max="7166" width="5.5546875" style="30" customWidth="1"/>
    <col min="7167" max="7183" width="6.109375" style="30" customWidth="1"/>
    <col min="7184" max="7184" width="6.5546875" style="30" bestFit="1" customWidth="1"/>
    <col min="7185" max="7185" width="6.109375" style="30" customWidth="1"/>
    <col min="7186" max="7186" width="6.5546875" style="30" bestFit="1" customWidth="1"/>
    <col min="7187" max="7187" width="6.109375" style="30" customWidth="1"/>
    <col min="7188" max="7188" width="6.5546875" style="30" bestFit="1" customWidth="1"/>
    <col min="7189" max="7189" width="6.109375" style="30" customWidth="1"/>
    <col min="7190" max="7190" width="6.5546875" style="30" bestFit="1" customWidth="1"/>
    <col min="7191" max="7191" width="6.109375" style="30" customWidth="1"/>
    <col min="7192" max="7193" width="6.5546875" style="30" customWidth="1"/>
    <col min="7194" max="7194" width="7.6640625" style="30" bestFit="1" customWidth="1"/>
    <col min="7195" max="7414" width="11.5546875" style="30"/>
    <col min="7415" max="7415" width="7.109375" style="30" customWidth="1"/>
    <col min="7416" max="7416" width="36.5546875" style="30" customWidth="1"/>
    <col min="7417" max="7418" width="6.44140625" style="30" customWidth="1"/>
    <col min="7419" max="7420" width="5.6640625" style="30" customWidth="1"/>
    <col min="7421" max="7422" width="5.5546875" style="30" customWidth="1"/>
    <col min="7423" max="7439" width="6.109375" style="30" customWidth="1"/>
    <col min="7440" max="7440" width="6.5546875" style="30" bestFit="1" customWidth="1"/>
    <col min="7441" max="7441" width="6.109375" style="30" customWidth="1"/>
    <col min="7442" max="7442" width="6.5546875" style="30" bestFit="1" customWidth="1"/>
    <col min="7443" max="7443" width="6.109375" style="30" customWidth="1"/>
    <col min="7444" max="7444" width="6.5546875" style="30" bestFit="1" customWidth="1"/>
    <col min="7445" max="7445" width="6.109375" style="30" customWidth="1"/>
    <col min="7446" max="7446" width="6.5546875" style="30" bestFit="1" customWidth="1"/>
    <col min="7447" max="7447" width="6.109375" style="30" customWidth="1"/>
    <col min="7448" max="7449" width="6.5546875" style="30" customWidth="1"/>
    <col min="7450" max="7450" width="7.6640625" style="30" bestFit="1" customWidth="1"/>
    <col min="7451" max="7670" width="11.5546875" style="30"/>
    <col min="7671" max="7671" width="7.109375" style="30" customWidth="1"/>
    <col min="7672" max="7672" width="36.5546875" style="30" customWidth="1"/>
    <col min="7673" max="7674" width="6.44140625" style="30" customWidth="1"/>
    <col min="7675" max="7676" width="5.6640625" style="30" customWidth="1"/>
    <col min="7677" max="7678" width="5.5546875" style="30" customWidth="1"/>
    <col min="7679" max="7695" width="6.109375" style="30" customWidth="1"/>
    <col min="7696" max="7696" width="6.5546875" style="30" bestFit="1" customWidth="1"/>
    <col min="7697" max="7697" width="6.109375" style="30" customWidth="1"/>
    <col min="7698" max="7698" width="6.5546875" style="30" bestFit="1" customWidth="1"/>
    <col min="7699" max="7699" width="6.109375" style="30" customWidth="1"/>
    <col min="7700" max="7700" width="6.5546875" style="30" bestFit="1" customWidth="1"/>
    <col min="7701" max="7701" width="6.109375" style="30" customWidth="1"/>
    <col min="7702" max="7702" width="6.5546875" style="30" bestFit="1" customWidth="1"/>
    <col min="7703" max="7703" width="6.109375" style="30" customWidth="1"/>
    <col min="7704" max="7705" width="6.5546875" style="30" customWidth="1"/>
    <col min="7706" max="7706" width="7.6640625" style="30" bestFit="1" customWidth="1"/>
    <col min="7707" max="7926" width="11.5546875" style="30"/>
    <col min="7927" max="7927" width="7.109375" style="30" customWidth="1"/>
    <col min="7928" max="7928" width="36.5546875" style="30" customWidth="1"/>
    <col min="7929" max="7930" width="6.44140625" style="30" customWidth="1"/>
    <col min="7931" max="7932" width="5.6640625" style="30" customWidth="1"/>
    <col min="7933" max="7934" width="5.5546875" style="30" customWidth="1"/>
    <col min="7935" max="7951" width="6.109375" style="30" customWidth="1"/>
    <col min="7952" max="7952" width="6.5546875" style="30" bestFit="1" customWidth="1"/>
    <col min="7953" max="7953" width="6.109375" style="30" customWidth="1"/>
    <col min="7954" max="7954" width="6.5546875" style="30" bestFit="1" customWidth="1"/>
    <col min="7955" max="7955" width="6.109375" style="30" customWidth="1"/>
    <col min="7956" max="7956" width="6.5546875" style="30" bestFit="1" customWidth="1"/>
    <col min="7957" max="7957" width="6.109375" style="30" customWidth="1"/>
    <col min="7958" max="7958" width="6.5546875" style="30" bestFit="1" customWidth="1"/>
    <col min="7959" max="7959" width="6.109375" style="30" customWidth="1"/>
    <col min="7960" max="7961" width="6.5546875" style="30" customWidth="1"/>
    <col min="7962" max="7962" width="7.6640625" style="30" bestFit="1" customWidth="1"/>
    <col min="7963" max="8182" width="11.5546875" style="30"/>
    <col min="8183" max="8183" width="7.109375" style="30" customWidth="1"/>
    <col min="8184" max="8184" width="36.5546875" style="30" customWidth="1"/>
    <col min="8185" max="8186" width="6.44140625" style="30" customWidth="1"/>
    <col min="8187" max="8188" width="5.6640625" style="30" customWidth="1"/>
    <col min="8189" max="8190" width="5.5546875" style="30" customWidth="1"/>
    <col min="8191" max="8207" width="6.109375" style="30" customWidth="1"/>
    <col min="8208" max="8208" width="6.5546875" style="30" bestFit="1" customWidth="1"/>
    <col min="8209" max="8209" width="6.109375" style="30" customWidth="1"/>
    <col min="8210" max="8210" width="6.5546875" style="30" bestFit="1" customWidth="1"/>
    <col min="8211" max="8211" width="6.109375" style="30" customWidth="1"/>
    <col min="8212" max="8212" width="6.5546875" style="30" bestFit="1" customWidth="1"/>
    <col min="8213" max="8213" width="6.109375" style="30" customWidth="1"/>
    <col min="8214" max="8214" width="6.5546875" style="30" bestFit="1" customWidth="1"/>
    <col min="8215" max="8215" width="6.109375" style="30" customWidth="1"/>
    <col min="8216" max="8217" width="6.5546875" style="30" customWidth="1"/>
    <col min="8218" max="8218" width="7.6640625" style="30" bestFit="1" customWidth="1"/>
    <col min="8219" max="8438" width="11.5546875" style="30"/>
    <col min="8439" max="8439" width="7.109375" style="30" customWidth="1"/>
    <col min="8440" max="8440" width="36.5546875" style="30" customWidth="1"/>
    <col min="8441" max="8442" width="6.44140625" style="30" customWidth="1"/>
    <col min="8443" max="8444" width="5.6640625" style="30" customWidth="1"/>
    <col min="8445" max="8446" width="5.5546875" style="30" customWidth="1"/>
    <col min="8447" max="8463" width="6.109375" style="30" customWidth="1"/>
    <col min="8464" max="8464" width="6.5546875" style="30" bestFit="1" customWidth="1"/>
    <col min="8465" max="8465" width="6.109375" style="30" customWidth="1"/>
    <col min="8466" max="8466" width="6.5546875" style="30" bestFit="1" customWidth="1"/>
    <col min="8467" max="8467" width="6.109375" style="30" customWidth="1"/>
    <col min="8468" max="8468" width="6.5546875" style="30" bestFit="1" customWidth="1"/>
    <col min="8469" max="8469" width="6.109375" style="30" customWidth="1"/>
    <col min="8470" max="8470" width="6.5546875" style="30" bestFit="1" customWidth="1"/>
    <col min="8471" max="8471" width="6.109375" style="30" customWidth="1"/>
    <col min="8472" max="8473" width="6.5546875" style="30" customWidth="1"/>
    <col min="8474" max="8474" width="7.6640625" style="30" bestFit="1" customWidth="1"/>
    <col min="8475" max="8694" width="11.5546875" style="30"/>
    <col min="8695" max="8695" width="7.109375" style="30" customWidth="1"/>
    <col min="8696" max="8696" width="36.5546875" style="30" customWidth="1"/>
    <col min="8697" max="8698" width="6.44140625" style="30" customWidth="1"/>
    <col min="8699" max="8700" width="5.6640625" style="30" customWidth="1"/>
    <col min="8701" max="8702" width="5.5546875" style="30" customWidth="1"/>
    <col min="8703" max="8719" width="6.109375" style="30" customWidth="1"/>
    <col min="8720" max="8720" width="6.5546875" style="30" bestFit="1" customWidth="1"/>
    <col min="8721" max="8721" width="6.109375" style="30" customWidth="1"/>
    <col min="8722" max="8722" width="6.5546875" style="30" bestFit="1" customWidth="1"/>
    <col min="8723" max="8723" width="6.109375" style="30" customWidth="1"/>
    <col min="8724" max="8724" width="6.5546875" style="30" bestFit="1" customWidth="1"/>
    <col min="8725" max="8725" width="6.109375" style="30" customWidth="1"/>
    <col min="8726" max="8726" width="6.5546875" style="30" bestFit="1" customWidth="1"/>
    <col min="8727" max="8727" width="6.109375" style="30" customWidth="1"/>
    <col min="8728" max="8729" width="6.5546875" style="30" customWidth="1"/>
    <col min="8730" max="8730" width="7.6640625" style="30" bestFit="1" customWidth="1"/>
    <col min="8731" max="8950" width="11.5546875" style="30"/>
    <col min="8951" max="8951" width="7.109375" style="30" customWidth="1"/>
    <col min="8952" max="8952" width="36.5546875" style="30" customWidth="1"/>
    <col min="8953" max="8954" width="6.44140625" style="30" customWidth="1"/>
    <col min="8955" max="8956" width="5.6640625" style="30" customWidth="1"/>
    <col min="8957" max="8958" width="5.5546875" style="30" customWidth="1"/>
    <col min="8959" max="8975" width="6.109375" style="30" customWidth="1"/>
    <col min="8976" max="8976" width="6.5546875" style="30" bestFit="1" customWidth="1"/>
    <col min="8977" max="8977" width="6.109375" style="30" customWidth="1"/>
    <col min="8978" max="8978" width="6.5546875" style="30" bestFit="1" customWidth="1"/>
    <col min="8979" max="8979" width="6.109375" style="30" customWidth="1"/>
    <col min="8980" max="8980" width="6.5546875" style="30" bestFit="1" customWidth="1"/>
    <col min="8981" max="8981" width="6.109375" style="30" customWidth="1"/>
    <col min="8982" max="8982" width="6.5546875" style="30" bestFit="1" customWidth="1"/>
    <col min="8983" max="8983" width="6.109375" style="30" customWidth="1"/>
    <col min="8984" max="8985" width="6.5546875" style="30" customWidth="1"/>
    <col min="8986" max="8986" width="7.6640625" style="30" bestFit="1" customWidth="1"/>
    <col min="8987" max="9206" width="11.5546875" style="30"/>
    <col min="9207" max="9207" width="7.109375" style="30" customWidth="1"/>
    <col min="9208" max="9208" width="36.5546875" style="30" customWidth="1"/>
    <col min="9209" max="9210" width="6.44140625" style="30" customWidth="1"/>
    <col min="9211" max="9212" width="5.6640625" style="30" customWidth="1"/>
    <col min="9213" max="9214" width="5.5546875" style="30" customWidth="1"/>
    <col min="9215" max="9231" width="6.109375" style="30" customWidth="1"/>
    <col min="9232" max="9232" width="6.5546875" style="30" bestFit="1" customWidth="1"/>
    <col min="9233" max="9233" width="6.109375" style="30" customWidth="1"/>
    <col min="9234" max="9234" width="6.5546875" style="30" bestFit="1" customWidth="1"/>
    <col min="9235" max="9235" width="6.109375" style="30" customWidth="1"/>
    <col min="9236" max="9236" width="6.5546875" style="30" bestFit="1" customWidth="1"/>
    <col min="9237" max="9237" width="6.109375" style="30" customWidth="1"/>
    <col min="9238" max="9238" width="6.5546875" style="30" bestFit="1" customWidth="1"/>
    <col min="9239" max="9239" width="6.109375" style="30" customWidth="1"/>
    <col min="9240" max="9241" width="6.5546875" style="30" customWidth="1"/>
    <col min="9242" max="9242" width="7.6640625" style="30" bestFit="1" customWidth="1"/>
    <col min="9243" max="9462" width="11.5546875" style="30"/>
    <col min="9463" max="9463" width="7.109375" style="30" customWidth="1"/>
    <col min="9464" max="9464" width="36.5546875" style="30" customWidth="1"/>
    <col min="9465" max="9466" width="6.44140625" style="30" customWidth="1"/>
    <col min="9467" max="9468" width="5.6640625" style="30" customWidth="1"/>
    <col min="9469" max="9470" width="5.5546875" style="30" customWidth="1"/>
    <col min="9471" max="9487" width="6.109375" style="30" customWidth="1"/>
    <col min="9488" max="9488" width="6.5546875" style="30" bestFit="1" customWidth="1"/>
    <col min="9489" max="9489" width="6.109375" style="30" customWidth="1"/>
    <col min="9490" max="9490" width="6.5546875" style="30" bestFit="1" customWidth="1"/>
    <col min="9491" max="9491" width="6.109375" style="30" customWidth="1"/>
    <col min="9492" max="9492" width="6.5546875" style="30" bestFit="1" customWidth="1"/>
    <col min="9493" max="9493" width="6.109375" style="30" customWidth="1"/>
    <col min="9494" max="9494" width="6.5546875" style="30" bestFit="1" customWidth="1"/>
    <col min="9495" max="9495" width="6.109375" style="30" customWidth="1"/>
    <col min="9496" max="9497" width="6.5546875" style="30" customWidth="1"/>
    <col min="9498" max="9498" width="7.6640625" style="30" bestFit="1" customWidth="1"/>
    <col min="9499" max="9718" width="11.5546875" style="30"/>
    <col min="9719" max="9719" width="7.109375" style="30" customWidth="1"/>
    <col min="9720" max="9720" width="36.5546875" style="30" customWidth="1"/>
    <col min="9721" max="9722" width="6.44140625" style="30" customWidth="1"/>
    <col min="9723" max="9724" width="5.6640625" style="30" customWidth="1"/>
    <col min="9725" max="9726" width="5.5546875" style="30" customWidth="1"/>
    <col min="9727" max="9743" width="6.109375" style="30" customWidth="1"/>
    <col min="9744" max="9744" width="6.5546875" style="30" bestFit="1" customWidth="1"/>
    <col min="9745" max="9745" width="6.109375" style="30" customWidth="1"/>
    <col min="9746" max="9746" width="6.5546875" style="30" bestFit="1" customWidth="1"/>
    <col min="9747" max="9747" width="6.109375" style="30" customWidth="1"/>
    <col min="9748" max="9748" width="6.5546875" style="30" bestFit="1" customWidth="1"/>
    <col min="9749" max="9749" width="6.109375" style="30" customWidth="1"/>
    <col min="9750" max="9750" width="6.5546875" style="30" bestFit="1" customWidth="1"/>
    <col min="9751" max="9751" width="6.109375" style="30" customWidth="1"/>
    <col min="9752" max="9753" width="6.5546875" style="30" customWidth="1"/>
    <col min="9754" max="9754" width="7.6640625" style="30" bestFit="1" customWidth="1"/>
    <col min="9755" max="9974" width="11.5546875" style="30"/>
    <col min="9975" max="9975" width="7.109375" style="30" customWidth="1"/>
    <col min="9976" max="9976" width="36.5546875" style="30" customWidth="1"/>
    <col min="9977" max="9978" width="6.44140625" style="30" customWidth="1"/>
    <col min="9979" max="9980" width="5.6640625" style="30" customWidth="1"/>
    <col min="9981" max="9982" width="5.5546875" style="30" customWidth="1"/>
    <col min="9983" max="9999" width="6.109375" style="30" customWidth="1"/>
    <col min="10000" max="10000" width="6.5546875" style="30" bestFit="1" customWidth="1"/>
    <col min="10001" max="10001" width="6.109375" style="30" customWidth="1"/>
    <col min="10002" max="10002" width="6.5546875" style="30" bestFit="1" customWidth="1"/>
    <col min="10003" max="10003" width="6.109375" style="30" customWidth="1"/>
    <col min="10004" max="10004" width="6.5546875" style="30" bestFit="1" customWidth="1"/>
    <col min="10005" max="10005" width="6.109375" style="30" customWidth="1"/>
    <col min="10006" max="10006" width="6.5546875" style="30" bestFit="1" customWidth="1"/>
    <col min="10007" max="10007" width="6.109375" style="30" customWidth="1"/>
    <col min="10008" max="10009" width="6.5546875" style="30" customWidth="1"/>
    <col min="10010" max="10010" width="7.6640625" style="30" bestFit="1" customWidth="1"/>
    <col min="10011" max="10230" width="11.5546875" style="30"/>
    <col min="10231" max="10231" width="7.109375" style="30" customWidth="1"/>
    <col min="10232" max="10232" width="36.5546875" style="30" customWidth="1"/>
    <col min="10233" max="10234" width="6.44140625" style="30" customWidth="1"/>
    <col min="10235" max="10236" width="5.6640625" style="30" customWidth="1"/>
    <col min="10237" max="10238" width="5.5546875" style="30" customWidth="1"/>
    <col min="10239" max="10255" width="6.109375" style="30" customWidth="1"/>
    <col min="10256" max="10256" width="6.5546875" style="30" bestFit="1" customWidth="1"/>
    <col min="10257" max="10257" width="6.109375" style="30" customWidth="1"/>
    <col min="10258" max="10258" width="6.5546875" style="30" bestFit="1" customWidth="1"/>
    <col min="10259" max="10259" width="6.109375" style="30" customWidth="1"/>
    <col min="10260" max="10260" width="6.5546875" style="30" bestFit="1" customWidth="1"/>
    <col min="10261" max="10261" width="6.109375" style="30" customWidth="1"/>
    <col min="10262" max="10262" width="6.5546875" style="30" bestFit="1" customWidth="1"/>
    <col min="10263" max="10263" width="6.109375" style="30" customWidth="1"/>
    <col min="10264" max="10265" width="6.5546875" style="30" customWidth="1"/>
    <col min="10266" max="10266" width="7.6640625" style="30" bestFit="1" customWidth="1"/>
    <col min="10267" max="10486" width="11.5546875" style="30"/>
    <col min="10487" max="10487" width="7.109375" style="30" customWidth="1"/>
    <col min="10488" max="10488" width="36.5546875" style="30" customWidth="1"/>
    <col min="10489" max="10490" width="6.44140625" style="30" customWidth="1"/>
    <col min="10491" max="10492" width="5.6640625" style="30" customWidth="1"/>
    <col min="10493" max="10494" width="5.5546875" style="30" customWidth="1"/>
    <col min="10495" max="10511" width="6.109375" style="30" customWidth="1"/>
    <col min="10512" max="10512" width="6.5546875" style="30" bestFit="1" customWidth="1"/>
    <col min="10513" max="10513" width="6.109375" style="30" customWidth="1"/>
    <col min="10514" max="10514" width="6.5546875" style="30" bestFit="1" customWidth="1"/>
    <col min="10515" max="10515" width="6.109375" style="30" customWidth="1"/>
    <col min="10516" max="10516" width="6.5546875" style="30" bestFit="1" customWidth="1"/>
    <col min="10517" max="10517" width="6.109375" style="30" customWidth="1"/>
    <col min="10518" max="10518" width="6.5546875" style="30" bestFit="1" customWidth="1"/>
    <col min="10519" max="10519" width="6.109375" style="30" customWidth="1"/>
    <col min="10520" max="10521" width="6.5546875" style="30" customWidth="1"/>
    <col min="10522" max="10522" width="7.6640625" style="30" bestFit="1" customWidth="1"/>
    <col min="10523" max="10742" width="11.5546875" style="30"/>
    <col min="10743" max="10743" width="7.109375" style="30" customWidth="1"/>
    <col min="10744" max="10744" width="36.5546875" style="30" customWidth="1"/>
    <col min="10745" max="10746" width="6.44140625" style="30" customWidth="1"/>
    <col min="10747" max="10748" width="5.6640625" style="30" customWidth="1"/>
    <col min="10749" max="10750" width="5.5546875" style="30" customWidth="1"/>
    <col min="10751" max="10767" width="6.109375" style="30" customWidth="1"/>
    <col min="10768" max="10768" width="6.5546875" style="30" bestFit="1" customWidth="1"/>
    <col min="10769" max="10769" width="6.109375" style="30" customWidth="1"/>
    <col min="10770" max="10770" width="6.5546875" style="30" bestFit="1" customWidth="1"/>
    <col min="10771" max="10771" width="6.109375" style="30" customWidth="1"/>
    <col min="10772" max="10772" width="6.5546875" style="30" bestFit="1" customWidth="1"/>
    <col min="10773" max="10773" width="6.109375" style="30" customWidth="1"/>
    <col min="10774" max="10774" width="6.5546875" style="30" bestFit="1" customWidth="1"/>
    <col min="10775" max="10775" width="6.109375" style="30" customWidth="1"/>
    <col min="10776" max="10777" width="6.5546875" style="30" customWidth="1"/>
    <col min="10778" max="10778" width="7.6640625" style="30" bestFit="1" customWidth="1"/>
    <col min="10779" max="10998" width="11.5546875" style="30"/>
    <col min="10999" max="10999" width="7.109375" style="30" customWidth="1"/>
    <col min="11000" max="11000" width="36.5546875" style="30" customWidth="1"/>
    <col min="11001" max="11002" width="6.44140625" style="30" customWidth="1"/>
    <col min="11003" max="11004" width="5.6640625" style="30" customWidth="1"/>
    <col min="11005" max="11006" width="5.5546875" style="30" customWidth="1"/>
    <col min="11007" max="11023" width="6.109375" style="30" customWidth="1"/>
    <col min="11024" max="11024" width="6.5546875" style="30" bestFit="1" customWidth="1"/>
    <col min="11025" max="11025" width="6.109375" style="30" customWidth="1"/>
    <col min="11026" max="11026" width="6.5546875" style="30" bestFit="1" customWidth="1"/>
    <col min="11027" max="11027" width="6.109375" style="30" customWidth="1"/>
    <col min="11028" max="11028" width="6.5546875" style="30" bestFit="1" customWidth="1"/>
    <col min="11029" max="11029" width="6.109375" style="30" customWidth="1"/>
    <col min="11030" max="11030" width="6.5546875" style="30" bestFit="1" customWidth="1"/>
    <col min="11031" max="11031" width="6.109375" style="30" customWidth="1"/>
    <col min="11032" max="11033" width="6.5546875" style="30" customWidth="1"/>
    <col min="11034" max="11034" width="7.6640625" style="30" bestFit="1" customWidth="1"/>
    <col min="11035" max="11254" width="11.5546875" style="30"/>
    <col min="11255" max="11255" width="7.109375" style="30" customWidth="1"/>
    <col min="11256" max="11256" width="36.5546875" style="30" customWidth="1"/>
    <col min="11257" max="11258" width="6.44140625" style="30" customWidth="1"/>
    <col min="11259" max="11260" width="5.6640625" style="30" customWidth="1"/>
    <col min="11261" max="11262" width="5.5546875" style="30" customWidth="1"/>
    <col min="11263" max="11279" width="6.109375" style="30" customWidth="1"/>
    <col min="11280" max="11280" width="6.5546875" style="30" bestFit="1" customWidth="1"/>
    <col min="11281" max="11281" width="6.109375" style="30" customWidth="1"/>
    <col min="11282" max="11282" width="6.5546875" style="30" bestFit="1" customWidth="1"/>
    <col min="11283" max="11283" width="6.109375" style="30" customWidth="1"/>
    <col min="11284" max="11284" width="6.5546875" style="30" bestFit="1" customWidth="1"/>
    <col min="11285" max="11285" width="6.109375" style="30" customWidth="1"/>
    <col min="11286" max="11286" width="6.5546875" style="30" bestFit="1" customWidth="1"/>
    <col min="11287" max="11287" width="6.109375" style="30" customWidth="1"/>
    <col min="11288" max="11289" width="6.5546875" style="30" customWidth="1"/>
    <col min="11290" max="11290" width="7.6640625" style="30" bestFit="1" customWidth="1"/>
    <col min="11291" max="11510" width="11.5546875" style="30"/>
    <col min="11511" max="11511" width="7.109375" style="30" customWidth="1"/>
    <col min="11512" max="11512" width="36.5546875" style="30" customWidth="1"/>
    <col min="11513" max="11514" width="6.44140625" style="30" customWidth="1"/>
    <col min="11515" max="11516" width="5.6640625" style="30" customWidth="1"/>
    <col min="11517" max="11518" width="5.5546875" style="30" customWidth="1"/>
    <col min="11519" max="11535" width="6.109375" style="30" customWidth="1"/>
    <col min="11536" max="11536" width="6.5546875" style="30" bestFit="1" customWidth="1"/>
    <col min="11537" max="11537" width="6.109375" style="30" customWidth="1"/>
    <col min="11538" max="11538" width="6.5546875" style="30" bestFit="1" customWidth="1"/>
    <col min="11539" max="11539" width="6.109375" style="30" customWidth="1"/>
    <col min="11540" max="11540" width="6.5546875" style="30" bestFit="1" customWidth="1"/>
    <col min="11541" max="11541" width="6.109375" style="30" customWidth="1"/>
    <col min="11542" max="11542" width="6.5546875" style="30" bestFit="1" customWidth="1"/>
    <col min="11543" max="11543" width="6.109375" style="30" customWidth="1"/>
    <col min="11544" max="11545" width="6.5546875" style="30" customWidth="1"/>
    <col min="11546" max="11546" width="7.6640625" style="30" bestFit="1" customWidth="1"/>
    <col min="11547" max="11766" width="11.5546875" style="30"/>
    <col min="11767" max="11767" width="7.109375" style="30" customWidth="1"/>
    <col min="11768" max="11768" width="36.5546875" style="30" customWidth="1"/>
    <col min="11769" max="11770" width="6.44140625" style="30" customWidth="1"/>
    <col min="11771" max="11772" width="5.6640625" style="30" customWidth="1"/>
    <col min="11773" max="11774" width="5.5546875" style="30" customWidth="1"/>
    <col min="11775" max="11791" width="6.109375" style="30" customWidth="1"/>
    <col min="11792" max="11792" width="6.5546875" style="30" bestFit="1" customWidth="1"/>
    <col min="11793" max="11793" width="6.109375" style="30" customWidth="1"/>
    <col min="11794" max="11794" width="6.5546875" style="30" bestFit="1" customWidth="1"/>
    <col min="11795" max="11795" width="6.109375" style="30" customWidth="1"/>
    <col min="11796" max="11796" width="6.5546875" style="30" bestFit="1" customWidth="1"/>
    <col min="11797" max="11797" width="6.109375" style="30" customWidth="1"/>
    <col min="11798" max="11798" width="6.5546875" style="30" bestFit="1" customWidth="1"/>
    <col min="11799" max="11799" width="6.109375" style="30" customWidth="1"/>
    <col min="11800" max="11801" width="6.5546875" style="30" customWidth="1"/>
    <col min="11802" max="11802" width="7.6640625" style="30" bestFit="1" customWidth="1"/>
    <col min="11803" max="12022" width="11.5546875" style="30"/>
    <col min="12023" max="12023" width="7.109375" style="30" customWidth="1"/>
    <col min="12024" max="12024" width="36.5546875" style="30" customWidth="1"/>
    <col min="12025" max="12026" width="6.44140625" style="30" customWidth="1"/>
    <col min="12027" max="12028" width="5.6640625" style="30" customWidth="1"/>
    <col min="12029" max="12030" width="5.5546875" style="30" customWidth="1"/>
    <col min="12031" max="12047" width="6.109375" style="30" customWidth="1"/>
    <col min="12048" max="12048" width="6.5546875" style="30" bestFit="1" customWidth="1"/>
    <col min="12049" max="12049" width="6.109375" style="30" customWidth="1"/>
    <col min="12050" max="12050" width="6.5546875" style="30" bestFit="1" customWidth="1"/>
    <col min="12051" max="12051" width="6.109375" style="30" customWidth="1"/>
    <col min="12052" max="12052" width="6.5546875" style="30" bestFit="1" customWidth="1"/>
    <col min="12053" max="12053" width="6.109375" style="30" customWidth="1"/>
    <col min="12054" max="12054" width="6.5546875" style="30" bestFit="1" customWidth="1"/>
    <col min="12055" max="12055" width="6.109375" style="30" customWidth="1"/>
    <col min="12056" max="12057" width="6.5546875" style="30" customWidth="1"/>
    <col min="12058" max="12058" width="7.6640625" style="30" bestFit="1" customWidth="1"/>
    <col min="12059" max="12278" width="11.5546875" style="30"/>
    <col min="12279" max="12279" width="7.109375" style="30" customWidth="1"/>
    <col min="12280" max="12280" width="36.5546875" style="30" customWidth="1"/>
    <col min="12281" max="12282" width="6.44140625" style="30" customWidth="1"/>
    <col min="12283" max="12284" width="5.6640625" style="30" customWidth="1"/>
    <col min="12285" max="12286" width="5.5546875" style="30" customWidth="1"/>
    <col min="12287" max="12303" width="6.109375" style="30" customWidth="1"/>
    <col min="12304" max="12304" width="6.5546875" style="30" bestFit="1" customWidth="1"/>
    <col min="12305" max="12305" width="6.109375" style="30" customWidth="1"/>
    <col min="12306" max="12306" width="6.5546875" style="30" bestFit="1" customWidth="1"/>
    <col min="12307" max="12307" width="6.109375" style="30" customWidth="1"/>
    <col min="12308" max="12308" width="6.5546875" style="30" bestFit="1" customWidth="1"/>
    <col min="12309" max="12309" width="6.109375" style="30" customWidth="1"/>
    <col min="12310" max="12310" width="6.5546875" style="30" bestFit="1" customWidth="1"/>
    <col min="12311" max="12311" width="6.109375" style="30" customWidth="1"/>
    <col min="12312" max="12313" width="6.5546875" style="30" customWidth="1"/>
    <col min="12314" max="12314" width="7.6640625" style="30" bestFit="1" customWidth="1"/>
    <col min="12315" max="12534" width="11.5546875" style="30"/>
    <col min="12535" max="12535" width="7.109375" style="30" customWidth="1"/>
    <col min="12536" max="12536" width="36.5546875" style="30" customWidth="1"/>
    <col min="12537" max="12538" width="6.44140625" style="30" customWidth="1"/>
    <col min="12539" max="12540" width="5.6640625" style="30" customWidth="1"/>
    <col min="12541" max="12542" width="5.5546875" style="30" customWidth="1"/>
    <col min="12543" max="12559" width="6.109375" style="30" customWidth="1"/>
    <col min="12560" max="12560" width="6.5546875" style="30" bestFit="1" customWidth="1"/>
    <col min="12561" max="12561" width="6.109375" style="30" customWidth="1"/>
    <col min="12562" max="12562" width="6.5546875" style="30" bestFit="1" customWidth="1"/>
    <col min="12563" max="12563" width="6.109375" style="30" customWidth="1"/>
    <col min="12564" max="12564" width="6.5546875" style="30" bestFit="1" customWidth="1"/>
    <col min="12565" max="12565" width="6.109375" style="30" customWidth="1"/>
    <col min="12566" max="12566" width="6.5546875" style="30" bestFit="1" customWidth="1"/>
    <col min="12567" max="12567" width="6.109375" style="30" customWidth="1"/>
    <col min="12568" max="12569" width="6.5546875" style="30" customWidth="1"/>
    <col min="12570" max="12570" width="7.6640625" style="30" bestFit="1" customWidth="1"/>
    <col min="12571" max="12790" width="11.5546875" style="30"/>
    <col min="12791" max="12791" width="7.109375" style="30" customWidth="1"/>
    <col min="12792" max="12792" width="36.5546875" style="30" customWidth="1"/>
    <col min="12793" max="12794" width="6.44140625" style="30" customWidth="1"/>
    <col min="12795" max="12796" width="5.6640625" style="30" customWidth="1"/>
    <col min="12797" max="12798" width="5.5546875" style="30" customWidth="1"/>
    <col min="12799" max="12815" width="6.109375" style="30" customWidth="1"/>
    <col min="12816" max="12816" width="6.5546875" style="30" bestFit="1" customWidth="1"/>
    <col min="12817" max="12817" width="6.109375" style="30" customWidth="1"/>
    <col min="12818" max="12818" width="6.5546875" style="30" bestFit="1" customWidth="1"/>
    <col min="12819" max="12819" width="6.109375" style="30" customWidth="1"/>
    <col min="12820" max="12820" width="6.5546875" style="30" bestFit="1" customWidth="1"/>
    <col min="12821" max="12821" width="6.109375" style="30" customWidth="1"/>
    <col min="12822" max="12822" width="6.5546875" style="30" bestFit="1" customWidth="1"/>
    <col min="12823" max="12823" width="6.109375" style="30" customWidth="1"/>
    <col min="12824" max="12825" width="6.5546875" style="30" customWidth="1"/>
    <col min="12826" max="12826" width="7.6640625" style="30" bestFit="1" customWidth="1"/>
    <col min="12827" max="13046" width="11.5546875" style="30"/>
    <col min="13047" max="13047" width="7.109375" style="30" customWidth="1"/>
    <col min="13048" max="13048" width="36.5546875" style="30" customWidth="1"/>
    <col min="13049" max="13050" width="6.44140625" style="30" customWidth="1"/>
    <col min="13051" max="13052" width="5.6640625" style="30" customWidth="1"/>
    <col min="13053" max="13054" width="5.5546875" style="30" customWidth="1"/>
    <col min="13055" max="13071" width="6.109375" style="30" customWidth="1"/>
    <col min="13072" max="13072" width="6.5546875" style="30" bestFit="1" customWidth="1"/>
    <col min="13073" max="13073" width="6.109375" style="30" customWidth="1"/>
    <col min="13074" max="13074" width="6.5546875" style="30" bestFit="1" customWidth="1"/>
    <col min="13075" max="13075" width="6.109375" style="30" customWidth="1"/>
    <col min="13076" max="13076" width="6.5546875" style="30" bestFit="1" customWidth="1"/>
    <col min="13077" max="13077" width="6.109375" style="30" customWidth="1"/>
    <col min="13078" max="13078" width="6.5546875" style="30" bestFit="1" customWidth="1"/>
    <col min="13079" max="13079" width="6.109375" style="30" customWidth="1"/>
    <col min="13080" max="13081" width="6.5546875" style="30" customWidth="1"/>
    <col min="13082" max="13082" width="7.6640625" style="30" bestFit="1" customWidth="1"/>
    <col min="13083" max="13302" width="11.5546875" style="30"/>
    <col min="13303" max="13303" width="7.109375" style="30" customWidth="1"/>
    <col min="13304" max="13304" width="36.5546875" style="30" customWidth="1"/>
    <col min="13305" max="13306" width="6.44140625" style="30" customWidth="1"/>
    <col min="13307" max="13308" width="5.6640625" style="30" customWidth="1"/>
    <col min="13309" max="13310" width="5.5546875" style="30" customWidth="1"/>
    <col min="13311" max="13327" width="6.109375" style="30" customWidth="1"/>
    <col min="13328" max="13328" width="6.5546875" style="30" bestFit="1" customWidth="1"/>
    <col min="13329" max="13329" width="6.109375" style="30" customWidth="1"/>
    <col min="13330" max="13330" width="6.5546875" style="30" bestFit="1" customWidth="1"/>
    <col min="13331" max="13331" width="6.109375" style="30" customWidth="1"/>
    <col min="13332" max="13332" width="6.5546875" style="30" bestFit="1" customWidth="1"/>
    <col min="13333" max="13333" width="6.109375" style="30" customWidth="1"/>
    <col min="13334" max="13334" width="6.5546875" style="30" bestFit="1" customWidth="1"/>
    <col min="13335" max="13335" width="6.109375" style="30" customWidth="1"/>
    <col min="13336" max="13337" width="6.5546875" style="30" customWidth="1"/>
    <col min="13338" max="13338" width="7.6640625" style="30" bestFit="1" customWidth="1"/>
    <col min="13339" max="13558" width="11.5546875" style="30"/>
    <col min="13559" max="13559" width="7.109375" style="30" customWidth="1"/>
    <col min="13560" max="13560" width="36.5546875" style="30" customWidth="1"/>
    <col min="13561" max="13562" width="6.44140625" style="30" customWidth="1"/>
    <col min="13563" max="13564" width="5.6640625" style="30" customWidth="1"/>
    <col min="13565" max="13566" width="5.5546875" style="30" customWidth="1"/>
    <col min="13567" max="13583" width="6.109375" style="30" customWidth="1"/>
    <col min="13584" max="13584" width="6.5546875" style="30" bestFit="1" customWidth="1"/>
    <col min="13585" max="13585" width="6.109375" style="30" customWidth="1"/>
    <col min="13586" max="13586" width="6.5546875" style="30" bestFit="1" customWidth="1"/>
    <col min="13587" max="13587" width="6.109375" style="30" customWidth="1"/>
    <col min="13588" max="13588" width="6.5546875" style="30" bestFit="1" customWidth="1"/>
    <col min="13589" max="13589" width="6.109375" style="30" customWidth="1"/>
    <col min="13590" max="13590" width="6.5546875" style="30" bestFit="1" customWidth="1"/>
    <col min="13591" max="13591" width="6.109375" style="30" customWidth="1"/>
    <col min="13592" max="13593" width="6.5546875" style="30" customWidth="1"/>
    <col min="13594" max="13594" width="7.6640625" style="30" bestFit="1" customWidth="1"/>
    <col min="13595" max="13814" width="11.5546875" style="30"/>
    <col min="13815" max="13815" width="7.109375" style="30" customWidth="1"/>
    <col min="13816" max="13816" width="36.5546875" style="30" customWidth="1"/>
    <col min="13817" max="13818" width="6.44140625" style="30" customWidth="1"/>
    <col min="13819" max="13820" width="5.6640625" style="30" customWidth="1"/>
    <col min="13821" max="13822" width="5.5546875" style="30" customWidth="1"/>
    <col min="13823" max="13839" width="6.109375" style="30" customWidth="1"/>
    <col min="13840" max="13840" width="6.5546875" style="30" bestFit="1" customWidth="1"/>
    <col min="13841" max="13841" width="6.109375" style="30" customWidth="1"/>
    <col min="13842" max="13842" width="6.5546875" style="30" bestFit="1" customWidth="1"/>
    <col min="13843" max="13843" width="6.109375" style="30" customWidth="1"/>
    <col min="13844" max="13844" width="6.5546875" style="30" bestFit="1" customWidth="1"/>
    <col min="13845" max="13845" width="6.109375" style="30" customWidth="1"/>
    <col min="13846" max="13846" width="6.5546875" style="30" bestFit="1" customWidth="1"/>
    <col min="13847" max="13847" width="6.109375" style="30" customWidth="1"/>
    <col min="13848" max="13849" width="6.5546875" style="30" customWidth="1"/>
    <col min="13850" max="13850" width="7.6640625" style="30" bestFit="1" customWidth="1"/>
    <col min="13851" max="14070" width="11.5546875" style="30"/>
    <col min="14071" max="14071" width="7.109375" style="30" customWidth="1"/>
    <col min="14072" max="14072" width="36.5546875" style="30" customWidth="1"/>
    <col min="14073" max="14074" width="6.44140625" style="30" customWidth="1"/>
    <col min="14075" max="14076" width="5.6640625" style="30" customWidth="1"/>
    <col min="14077" max="14078" width="5.5546875" style="30" customWidth="1"/>
    <col min="14079" max="14095" width="6.109375" style="30" customWidth="1"/>
    <col min="14096" max="14096" width="6.5546875" style="30" bestFit="1" customWidth="1"/>
    <col min="14097" max="14097" width="6.109375" style="30" customWidth="1"/>
    <col min="14098" max="14098" width="6.5546875" style="30" bestFit="1" customWidth="1"/>
    <col min="14099" max="14099" width="6.109375" style="30" customWidth="1"/>
    <col min="14100" max="14100" width="6.5546875" style="30" bestFit="1" customWidth="1"/>
    <col min="14101" max="14101" width="6.109375" style="30" customWidth="1"/>
    <col min="14102" max="14102" width="6.5546875" style="30" bestFit="1" customWidth="1"/>
    <col min="14103" max="14103" width="6.109375" style="30" customWidth="1"/>
    <col min="14104" max="14105" width="6.5546875" style="30" customWidth="1"/>
    <col min="14106" max="14106" width="7.6640625" style="30" bestFit="1" customWidth="1"/>
    <col min="14107" max="14326" width="11.5546875" style="30"/>
    <col min="14327" max="14327" width="7.109375" style="30" customWidth="1"/>
    <col min="14328" max="14328" width="36.5546875" style="30" customWidth="1"/>
    <col min="14329" max="14330" width="6.44140625" style="30" customWidth="1"/>
    <col min="14331" max="14332" width="5.6640625" style="30" customWidth="1"/>
    <col min="14333" max="14334" width="5.5546875" style="30" customWidth="1"/>
    <col min="14335" max="14351" width="6.109375" style="30" customWidth="1"/>
    <col min="14352" max="14352" width="6.5546875" style="30" bestFit="1" customWidth="1"/>
    <col min="14353" max="14353" width="6.109375" style="30" customWidth="1"/>
    <col min="14354" max="14354" width="6.5546875" style="30" bestFit="1" customWidth="1"/>
    <col min="14355" max="14355" width="6.109375" style="30" customWidth="1"/>
    <col min="14356" max="14356" width="6.5546875" style="30" bestFit="1" customWidth="1"/>
    <col min="14357" max="14357" width="6.109375" style="30" customWidth="1"/>
    <col min="14358" max="14358" width="6.5546875" style="30" bestFit="1" customWidth="1"/>
    <col min="14359" max="14359" width="6.109375" style="30" customWidth="1"/>
    <col min="14360" max="14361" width="6.5546875" style="30" customWidth="1"/>
    <col min="14362" max="14362" width="7.6640625" style="30" bestFit="1" customWidth="1"/>
    <col min="14363" max="14582" width="11.5546875" style="30"/>
    <col min="14583" max="14583" width="7.109375" style="30" customWidth="1"/>
    <col min="14584" max="14584" width="36.5546875" style="30" customWidth="1"/>
    <col min="14585" max="14586" width="6.44140625" style="30" customWidth="1"/>
    <col min="14587" max="14588" width="5.6640625" style="30" customWidth="1"/>
    <col min="14589" max="14590" width="5.5546875" style="30" customWidth="1"/>
    <col min="14591" max="14607" width="6.109375" style="30" customWidth="1"/>
    <col min="14608" max="14608" width="6.5546875" style="30" bestFit="1" customWidth="1"/>
    <col min="14609" max="14609" width="6.109375" style="30" customWidth="1"/>
    <col min="14610" max="14610" width="6.5546875" style="30" bestFit="1" customWidth="1"/>
    <col min="14611" max="14611" width="6.109375" style="30" customWidth="1"/>
    <col min="14612" max="14612" width="6.5546875" style="30" bestFit="1" customWidth="1"/>
    <col min="14613" max="14613" width="6.109375" style="30" customWidth="1"/>
    <col min="14614" max="14614" width="6.5546875" style="30" bestFit="1" customWidth="1"/>
    <col min="14615" max="14615" width="6.109375" style="30" customWidth="1"/>
    <col min="14616" max="14617" width="6.5546875" style="30" customWidth="1"/>
    <col min="14618" max="14618" width="7.6640625" style="30" bestFit="1" customWidth="1"/>
    <col min="14619" max="14838" width="11.5546875" style="30"/>
    <col min="14839" max="14839" width="7.109375" style="30" customWidth="1"/>
    <col min="14840" max="14840" width="36.5546875" style="30" customWidth="1"/>
    <col min="14841" max="14842" width="6.44140625" style="30" customWidth="1"/>
    <col min="14843" max="14844" width="5.6640625" style="30" customWidth="1"/>
    <col min="14845" max="14846" width="5.5546875" style="30" customWidth="1"/>
    <col min="14847" max="14863" width="6.109375" style="30" customWidth="1"/>
    <col min="14864" max="14864" width="6.5546875" style="30" bestFit="1" customWidth="1"/>
    <col min="14865" max="14865" width="6.109375" style="30" customWidth="1"/>
    <col min="14866" max="14866" width="6.5546875" style="30" bestFit="1" customWidth="1"/>
    <col min="14867" max="14867" width="6.109375" style="30" customWidth="1"/>
    <col min="14868" max="14868" width="6.5546875" style="30" bestFit="1" customWidth="1"/>
    <col min="14869" max="14869" width="6.109375" style="30" customWidth="1"/>
    <col min="14870" max="14870" width="6.5546875" style="30" bestFit="1" customWidth="1"/>
    <col min="14871" max="14871" width="6.109375" style="30" customWidth="1"/>
    <col min="14872" max="14873" width="6.5546875" style="30" customWidth="1"/>
    <col min="14874" max="14874" width="7.6640625" style="30" bestFit="1" customWidth="1"/>
    <col min="14875" max="15094" width="11.5546875" style="30"/>
    <col min="15095" max="15095" width="7.109375" style="30" customWidth="1"/>
    <col min="15096" max="15096" width="36.5546875" style="30" customWidth="1"/>
    <col min="15097" max="15098" width="6.44140625" style="30" customWidth="1"/>
    <col min="15099" max="15100" width="5.6640625" style="30" customWidth="1"/>
    <col min="15101" max="15102" width="5.5546875" style="30" customWidth="1"/>
    <col min="15103" max="15119" width="6.109375" style="30" customWidth="1"/>
    <col min="15120" max="15120" width="6.5546875" style="30" bestFit="1" customWidth="1"/>
    <col min="15121" max="15121" width="6.109375" style="30" customWidth="1"/>
    <col min="15122" max="15122" width="6.5546875" style="30" bestFit="1" customWidth="1"/>
    <col min="15123" max="15123" width="6.109375" style="30" customWidth="1"/>
    <col min="15124" max="15124" width="6.5546875" style="30" bestFit="1" customWidth="1"/>
    <col min="15125" max="15125" width="6.109375" style="30" customWidth="1"/>
    <col min="15126" max="15126" width="6.5546875" style="30" bestFit="1" customWidth="1"/>
    <col min="15127" max="15127" width="6.109375" style="30" customWidth="1"/>
    <col min="15128" max="15129" width="6.5546875" style="30" customWidth="1"/>
    <col min="15130" max="15130" width="7.6640625" style="30" bestFit="1" customWidth="1"/>
    <col min="15131" max="15350" width="11.5546875" style="30"/>
    <col min="15351" max="15351" width="7.109375" style="30" customWidth="1"/>
    <col min="15352" max="15352" width="36.5546875" style="30" customWidth="1"/>
    <col min="15353" max="15354" width="6.44140625" style="30" customWidth="1"/>
    <col min="15355" max="15356" width="5.6640625" style="30" customWidth="1"/>
    <col min="15357" max="15358" width="5.5546875" style="30" customWidth="1"/>
    <col min="15359" max="15375" width="6.109375" style="30" customWidth="1"/>
    <col min="15376" max="15376" width="6.5546875" style="30" bestFit="1" customWidth="1"/>
    <col min="15377" max="15377" width="6.109375" style="30" customWidth="1"/>
    <col min="15378" max="15378" width="6.5546875" style="30" bestFit="1" customWidth="1"/>
    <col min="15379" max="15379" width="6.109375" style="30" customWidth="1"/>
    <col min="15380" max="15380" width="6.5546875" style="30" bestFit="1" customWidth="1"/>
    <col min="15381" max="15381" width="6.109375" style="30" customWidth="1"/>
    <col min="15382" max="15382" width="6.5546875" style="30" bestFit="1" customWidth="1"/>
    <col min="15383" max="15383" width="6.109375" style="30" customWidth="1"/>
    <col min="15384" max="15385" width="6.5546875" style="30" customWidth="1"/>
    <col min="15386" max="15386" width="7.6640625" style="30" bestFit="1" customWidth="1"/>
    <col min="15387" max="15606" width="11.5546875" style="30"/>
    <col min="15607" max="15607" width="7.109375" style="30" customWidth="1"/>
    <col min="15608" max="15608" width="36.5546875" style="30" customWidth="1"/>
    <col min="15609" max="15610" width="6.44140625" style="30" customWidth="1"/>
    <col min="15611" max="15612" width="5.6640625" style="30" customWidth="1"/>
    <col min="15613" max="15614" width="5.5546875" style="30" customWidth="1"/>
    <col min="15615" max="15631" width="6.109375" style="30" customWidth="1"/>
    <col min="15632" max="15632" width="6.5546875" style="30" bestFit="1" customWidth="1"/>
    <col min="15633" max="15633" width="6.109375" style="30" customWidth="1"/>
    <col min="15634" max="15634" width="6.5546875" style="30" bestFit="1" customWidth="1"/>
    <col min="15635" max="15635" width="6.109375" style="30" customWidth="1"/>
    <col min="15636" max="15636" width="6.5546875" style="30" bestFit="1" customWidth="1"/>
    <col min="15637" max="15637" width="6.109375" style="30" customWidth="1"/>
    <col min="15638" max="15638" width="6.5546875" style="30" bestFit="1" customWidth="1"/>
    <col min="15639" max="15639" width="6.109375" style="30" customWidth="1"/>
    <col min="15640" max="15641" width="6.5546875" style="30" customWidth="1"/>
    <col min="15642" max="15642" width="7.6640625" style="30" bestFit="1" customWidth="1"/>
    <col min="15643" max="15862" width="11.5546875" style="30"/>
    <col min="15863" max="15863" width="7.109375" style="30" customWidth="1"/>
    <col min="15864" max="15864" width="36.5546875" style="30" customWidth="1"/>
    <col min="15865" max="15866" width="6.44140625" style="30" customWidth="1"/>
    <col min="15867" max="15868" width="5.6640625" style="30" customWidth="1"/>
    <col min="15869" max="15870" width="5.5546875" style="30" customWidth="1"/>
    <col min="15871" max="15887" width="6.109375" style="30" customWidth="1"/>
    <col min="15888" max="15888" width="6.5546875" style="30" bestFit="1" customWidth="1"/>
    <col min="15889" max="15889" width="6.109375" style="30" customWidth="1"/>
    <col min="15890" max="15890" width="6.5546875" style="30" bestFit="1" customWidth="1"/>
    <col min="15891" max="15891" width="6.109375" style="30" customWidth="1"/>
    <col min="15892" max="15892" width="6.5546875" style="30" bestFit="1" customWidth="1"/>
    <col min="15893" max="15893" width="6.109375" style="30" customWidth="1"/>
    <col min="15894" max="15894" width="6.5546875" style="30" bestFit="1" customWidth="1"/>
    <col min="15895" max="15895" width="6.109375" style="30" customWidth="1"/>
    <col min="15896" max="15897" width="6.5546875" style="30" customWidth="1"/>
    <col min="15898" max="15898" width="7.6640625" style="30" bestFit="1" customWidth="1"/>
    <col min="15899" max="16118" width="11.5546875" style="30"/>
    <col min="16119" max="16119" width="7.109375" style="30" customWidth="1"/>
    <col min="16120" max="16120" width="36.5546875" style="30" customWidth="1"/>
    <col min="16121" max="16122" width="6.44140625" style="30" customWidth="1"/>
    <col min="16123" max="16124" width="5.6640625" style="30" customWidth="1"/>
    <col min="16125" max="16126" width="5.5546875" style="30" customWidth="1"/>
    <col min="16127" max="16143" width="6.109375" style="30" customWidth="1"/>
    <col min="16144" max="16144" width="6.5546875" style="30" bestFit="1" customWidth="1"/>
    <col min="16145" max="16145" width="6.109375" style="30" customWidth="1"/>
    <col min="16146" max="16146" width="6.5546875" style="30" bestFit="1" customWidth="1"/>
    <col min="16147" max="16147" width="6.109375" style="30" customWidth="1"/>
    <col min="16148" max="16148" width="6.5546875" style="30" bestFit="1" customWidth="1"/>
    <col min="16149" max="16149" width="6.109375" style="30" customWidth="1"/>
    <col min="16150" max="16150" width="6.5546875" style="30" bestFit="1" customWidth="1"/>
    <col min="16151" max="16151" width="6.109375" style="30" customWidth="1"/>
    <col min="16152" max="16153" width="6.5546875" style="30" customWidth="1"/>
    <col min="16154" max="16154" width="7.6640625" style="30" bestFit="1" customWidth="1"/>
    <col min="16155" max="16384" width="11.5546875" style="30"/>
  </cols>
  <sheetData>
    <row r="1" spans="1:55" ht="13.2" x14ac:dyDescent="0.25">
      <c r="A1" s="115" t="s">
        <v>275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55" ht="13.2" x14ac:dyDescent="0.25">
      <c r="A2" s="115" t="s">
        <v>173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</row>
    <row r="3" spans="1:55" ht="12" x14ac:dyDescent="0.25">
      <c r="A3" s="109" t="s">
        <v>273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4" spans="1:55" ht="13.2" customHeight="1" x14ac:dyDescent="0.25">
      <c r="A4" s="57"/>
      <c r="B4" s="57"/>
      <c r="C4" s="58"/>
      <c r="D4" s="58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55" ht="13.2" customHeight="1" x14ac:dyDescent="0.2">
      <c r="A5" s="111" t="s">
        <v>0</v>
      </c>
      <c r="B5" s="111"/>
      <c r="C5" s="114" t="s">
        <v>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</row>
    <row r="6" spans="1:55" ht="12" x14ac:dyDescent="0.25">
      <c r="A6" s="112"/>
      <c r="B6" s="112"/>
      <c r="C6" s="116" t="s">
        <v>2</v>
      </c>
      <c r="D6" s="117"/>
      <c r="E6" s="110" t="s">
        <v>3</v>
      </c>
      <c r="F6" s="110"/>
      <c r="G6" s="110" t="s">
        <v>4</v>
      </c>
      <c r="H6" s="110"/>
      <c r="I6" s="110" t="s">
        <v>5</v>
      </c>
      <c r="J6" s="110"/>
      <c r="K6" s="110" t="s">
        <v>6</v>
      </c>
      <c r="L6" s="110"/>
      <c r="M6" s="110" t="s">
        <v>7</v>
      </c>
      <c r="N6" s="110"/>
      <c r="O6" s="110" t="s">
        <v>8</v>
      </c>
      <c r="P6" s="110"/>
      <c r="Q6" s="110" t="s">
        <v>9</v>
      </c>
      <c r="R6" s="110"/>
      <c r="S6" s="110" t="s">
        <v>10</v>
      </c>
      <c r="T6" s="110"/>
      <c r="U6" s="110" t="s">
        <v>11</v>
      </c>
      <c r="V6" s="110"/>
      <c r="W6" s="110" t="s">
        <v>12</v>
      </c>
      <c r="X6" s="110"/>
      <c r="Y6" s="110" t="s">
        <v>13</v>
      </c>
      <c r="Z6" s="110"/>
      <c r="AA6" s="110" t="s">
        <v>14</v>
      </c>
      <c r="AB6" s="110"/>
      <c r="AC6" s="110" t="s">
        <v>15</v>
      </c>
      <c r="AD6" s="110"/>
      <c r="AE6" s="110" t="s">
        <v>16</v>
      </c>
      <c r="AF6" s="110"/>
      <c r="AG6" s="110" t="s">
        <v>17</v>
      </c>
      <c r="AH6" s="110"/>
      <c r="AI6" s="110" t="s">
        <v>174</v>
      </c>
      <c r="AJ6" s="110"/>
      <c r="AL6" s="30" t="s">
        <v>163</v>
      </c>
    </row>
    <row r="7" spans="1:55" ht="12" x14ac:dyDescent="0.25">
      <c r="A7" s="113"/>
      <c r="B7" s="113"/>
      <c r="C7" s="37" t="s">
        <v>19</v>
      </c>
      <c r="D7" s="38" t="s">
        <v>20</v>
      </c>
      <c r="E7" s="35" t="s">
        <v>19</v>
      </c>
      <c r="F7" s="35" t="s">
        <v>20</v>
      </c>
      <c r="G7" s="35" t="s">
        <v>19</v>
      </c>
      <c r="H7" s="35" t="s">
        <v>20</v>
      </c>
      <c r="I7" s="35" t="s">
        <v>19</v>
      </c>
      <c r="J7" s="35" t="s">
        <v>20</v>
      </c>
      <c r="K7" s="35" t="s">
        <v>19</v>
      </c>
      <c r="L7" s="35" t="s">
        <v>20</v>
      </c>
      <c r="M7" s="35" t="s">
        <v>19</v>
      </c>
      <c r="N7" s="35" t="s">
        <v>20</v>
      </c>
      <c r="O7" s="35" t="s">
        <v>19</v>
      </c>
      <c r="P7" s="35" t="s">
        <v>20</v>
      </c>
      <c r="Q7" s="35" t="s">
        <v>19</v>
      </c>
      <c r="R7" s="35" t="s">
        <v>20</v>
      </c>
      <c r="S7" s="35" t="s">
        <v>19</v>
      </c>
      <c r="T7" s="35" t="s">
        <v>20</v>
      </c>
      <c r="U7" s="35" t="s">
        <v>19</v>
      </c>
      <c r="V7" s="35" t="s">
        <v>20</v>
      </c>
      <c r="W7" s="35" t="s">
        <v>19</v>
      </c>
      <c r="X7" s="35" t="s">
        <v>20</v>
      </c>
      <c r="Y7" s="35" t="s">
        <v>19</v>
      </c>
      <c r="Z7" s="35" t="s">
        <v>20</v>
      </c>
      <c r="AA7" s="35" t="s">
        <v>19</v>
      </c>
      <c r="AB7" s="35" t="s">
        <v>20</v>
      </c>
      <c r="AC7" s="35" t="s">
        <v>19</v>
      </c>
      <c r="AD7" s="35" t="s">
        <v>20</v>
      </c>
      <c r="AE7" s="35" t="s">
        <v>19</v>
      </c>
      <c r="AF7" s="35" t="s">
        <v>20</v>
      </c>
      <c r="AG7" s="35" t="s">
        <v>19</v>
      </c>
      <c r="AH7" s="35" t="s">
        <v>20</v>
      </c>
      <c r="AI7" s="33" t="s">
        <v>19</v>
      </c>
      <c r="AJ7" s="33" t="s">
        <v>20</v>
      </c>
      <c r="AL7" s="36" t="s">
        <v>2</v>
      </c>
      <c r="AM7" s="36" t="s">
        <v>3</v>
      </c>
      <c r="AN7" s="36" t="s">
        <v>4</v>
      </c>
      <c r="AO7" s="36" t="s">
        <v>5</v>
      </c>
      <c r="AP7" s="36" t="s">
        <v>6</v>
      </c>
      <c r="AQ7" s="36" t="s">
        <v>7</v>
      </c>
      <c r="AR7" s="36" t="s">
        <v>8</v>
      </c>
      <c r="AS7" s="36" t="s">
        <v>9</v>
      </c>
      <c r="AT7" s="36" t="s">
        <v>10</v>
      </c>
      <c r="AU7" s="36" t="s">
        <v>11</v>
      </c>
      <c r="AV7" s="36" t="s">
        <v>12</v>
      </c>
      <c r="AW7" s="36" t="s">
        <v>13</v>
      </c>
      <c r="AX7" s="36" t="s">
        <v>14</v>
      </c>
      <c r="AY7" s="36" t="s">
        <v>15</v>
      </c>
      <c r="AZ7" s="36" t="s">
        <v>16</v>
      </c>
      <c r="BA7" s="36" t="s">
        <v>17</v>
      </c>
      <c r="BB7" s="36" t="s">
        <v>174</v>
      </c>
    </row>
    <row r="8" spans="1:55" s="34" customFormat="1" ht="12" x14ac:dyDescent="0.25">
      <c r="A8" s="41" t="s">
        <v>161</v>
      </c>
      <c r="B8" s="42" t="s">
        <v>2</v>
      </c>
      <c r="C8" s="59">
        <f>SUM(C9:C20)</f>
        <v>5173</v>
      </c>
      <c r="D8" s="44">
        <f>SUM(C8/AL8*100000)</f>
        <v>205.0283266470239</v>
      </c>
      <c r="E8" s="41">
        <f>SUM(E9:E20)</f>
        <v>50</v>
      </c>
      <c r="F8" s="44">
        <f>SUM(E8/AM8*100000)</f>
        <v>26.42161499479494</v>
      </c>
      <c r="G8" s="41">
        <f>SUM(G9:G20)</f>
        <v>31</v>
      </c>
      <c r="H8" s="44">
        <f>SUM(G8/AN8*100000)</f>
        <v>16.271172206738363</v>
      </c>
      <c r="I8" s="41">
        <f>SUM(I9:I20)</f>
        <v>20</v>
      </c>
      <c r="J8" s="44">
        <f>SUM(I8/AO8*100000)</f>
        <v>10.549357807843448</v>
      </c>
      <c r="K8" s="41">
        <f>SUM(K9:K20)</f>
        <v>39</v>
      </c>
      <c r="L8" s="44">
        <f>SUM(K8/AP8*100000)</f>
        <v>19.271250259420675</v>
      </c>
      <c r="M8" s="41">
        <f>SUM(M9:M20)</f>
        <v>60</v>
      </c>
      <c r="N8" s="44">
        <f>SUM(M8/AQ8*100000)</f>
        <v>27.326137450471375</v>
      </c>
      <c r="O8" s="41">
        <f>SUM(O9:O20)</f>
        <v>92</v>
      </c>
      <c r="P8" s="44">
        <f>SUM(O8/AR8*100000)</f>
        <v>39.683224348246178</v>
      </c>
      <c r="Q8" s="41">
        <f>SUM(Q9:Q20)</f>
        <v>106</v>
      </c>
      <c r="R8" s="44">
        <f>SUM(Q8/AS8*100000)</f>
        <v>46.391730017637613</v>
      </c>
      <c r="S8" s="41">
        <f>SUM(S9:S20)</f>
        <v>116</v>
      </c>
      <c r="T8" s="44">
        <f>SUM(S8/AT8*100000)</f>
        <v>58.925423780472315</v>
      </c>
      <c r="U8" s="41">
        <f>SUM(U9:U20)</f>
        <v>126</v>
      </c>
      <c r="V8" s="44">
        <f>SUM(U8/AU8*100000)</f>
        <v>76.478121794443808</v>
      </c>
      <c r="W8" s="41">
        <f>SUM(W9:W20)</f>
        <v>183</v>
      </c>
      <c r="X8" s="44">
        <f>SUM(W8/AV8*100000)</f>
        <v>126.10253583241456</v>
      </c>
      <c r="Y8" s="41">
        <f>SUM(Y9:Y20)</f>
        <v>317</v>
      </c>
      <c r="Z8" s="44">
        <f>SUM(Y8/AW8*100000)</f>
        <v>223.93647833396909</v>
      </c>
      <c r="AA8" s="41">
        <f>SUM(AA9:AA20)</f>
        <v>470</v>
      </c>
      <c r="AB8" s="44">
        <f>SUM(AA8/AX8*100000)</f>
        <v>367.81969009234621</v>
      </c>
      <c r="AC8" s="41">
        <f>SUM(AC9:AC20)</f>
        <v>653</v>
      </c>
      <c r="AD8" s="44">
        <f>SUM(AC8/AY8*100000)</f>
        <v>638.01307291717558</v>
      </c>
      <c r="AE8" s="41">
        <f>SUM(AE9:AE20)</f>
        <v>744</v>
      </c>
      <c r="AF8" s="44">
        <f>SUM(AE8/AZ8*100000)</f>
        <v>1020.5061381249571</v>
      </c>
      <c r="AG8" s="41">
        <f>SUM(AG9:AG20)</f>
        <v>751</v>
      </c>
      <c r="AH8" s="44">
        <f>SUM(AG8/BA8*100000)</f>
        <v>1522.2150154045728</v>
      </c>
      <c r="AI8" s="60">
        <f>SUM(AI9:AI20)</f>
        <v>1415</v>
      </c>
      <c r="AJ8" s="44">
        <f>SUM(AI8/BB8*100000)</f>
        <v>1998.8134252457905</v>
      </c>
      <c r="AL8" s="36">
        <v>2523066</v>
      </c>
      <c r="AM8" s="36">
        <v>189239</v>
      </c>
      <c r="AN8" s="36">
        <v>190521</v>
      </c>
      <c r="AO8" s="36">
        <v>189585</v>
      </c>
      <c r="AP8" s="36">
        <v>202374</v>
      </c>
      <c r="AQ8" s="36">
        <v>219570</v>
      </c>
      <c r="AR8" s="36">
        <v>231836</v>
      </c>
      <c r="AS8" s="36">
        <v>228489</v>
      </c>
      <c r="AT8" s="36">
        <v>196859</v>
      </c>
      <c r="AU8" s="36">
        <v>164753</v>
      </c>
      <c r="AV8" s="36">
        <v>145120</v>
      </c>
      <c r="AW8" s="36">
        <v>141558</v>
      </c>
      <c r="AX8" s="36">
        <v>127780</v>
      </c>
      <c r="AY8" s="36">
        <v>102349</v>
      </c>
      <c r="AZ8" s="36">
        <v>72905</v>
      </c>
      <c r="BA8" s="36">
        <v>49336</v>
      </c>
      <c r="BB8" s="36">
        <v>70792</v>
      </c>
      <c r="BC8" s="61"/>
    </row>
    <row r="9" spans="1:55" ht="12" x14ac:dyDescent="0.25">
      <c r="A9" s="45" t="s">
        <v>92</v>
      </c>
      <c r="B9" s="46" t="s">
        <v>147</v>
      </c>
      <c r="C9" s="43">
        <f>SUM(E9+G9+I9+K9+M9+O9+Q9+S9+U9+W9+Y9+AA9+AC9+AE9+AG9+AI9)</f>
        <v>1590</v>
      </c>
      <c r="D9" s="44">
        <f t="shared" ref="D9:D20" si="0">SUM(C9/AL9*100000)</f>
        <v>63.018565507204329</v>
      </c>
      <c r="E9" s="45">
        <v>0</v>
      </c>
      <c r="F9" s="47">
        <f t="shared" ref="F9:F20" si="1">SUM(E9/AM9*100000)</f>
        <v>0</v>
      </c>
      <c r="G9" s="45">
        <v>3</v>
      </c>
      <c r="H9" s="47">
        <f t="shared" ref="H9:H20" si="2">SUM(G9/AN9*100000)</f>
        <v>1.5746295683940352</v>
      </c>
      <c r="I9" s="45">
        <v>0</v>
      </c>
      <c r="J9" s="47">
        <f t="shared" ref="J9:J20" si="3">SUM(I9/AO9*100000)</f>
        <v>0</v>
      </c>
      <c r="K9" s="45">
        <v>4</v>
      </c>
      <c r="L9" s="47">
        <f t="shared" ref="L9:L20" si="4">SUM(K9/AP9*100000)</f>
        <v>1.9765384881457104</v>
      </c>
      <c r="M9" s="45">
        <v>3</v>
      </c>
      <c r="N9" s="47">
        <f t="shared" ref="N9:N20" si="5">SUM(M9/AQ9*100000)</f>
        <v>1.3663068725235687</v>
      </c>
      <c r="O9" s="45">
        <v>8</v>
      </c>
      <c r="P9" s="47">
        <f t="shared" ref="P9:P20" si="6">SUM(O9/AR9*100000)</f>
        <v>3.4507151607170585</v>
      </c>
      <c r="Q9" s="45">
        <v>8</v>
      </c>
      <c r="R9" s="47">
        <f t="shared" ref="R9:R20" si="7">SUM(Q9/AS9*100000)</f>
        <v>3.5012626428405746</v>
      </c>
      <c r="S9" s="45">
        <v>14</v>
      </c>
      <c r="T9" s="47">
        <f t="shared" ref="T9:T20" si="8">SUM(S9/AT9*100000)</f>
        <v>7.1116890769535557</v>
      </c>
      <c r="U9" s="45">
        <v>26</v>
      </c>
      <c r="V9" s="47">
        <f t="shared" ref="V9:V20" si="9">SUM(U9/AU9*100000)</f>
        <v>15.781199735361419</v>
      </c>
      <c r="W9" s="45">
        <v>51</v>
      </c>
      <c r="X9" s="47">
        <f t="shared" ref="X9:X20" si="10">SUM(W9/AV9*100000)</f>
        <v>35.143329658213894</v>
      </c>
      <c r="Y9" s="45">
        <v>97</v>
      </c>
      <c r="Z9" s="47">
        <f t="shared" ref="Z9:Z20" si="11">SUM(Y9/AW9*100000)</f>
        <v>68.523149521750796</v>
      </c>
      <c r="AA9" s="45">
        <v>122</v>
      </c>
      <c r="AB9" s="47">
        <f t="shared" ref="AB9:AB20" si="12">SUM(AA9/AX9*100000)</f>
        <v>95.476600406949444</v>
      </c>
      <c r="AC9" s="45">
        <v>170</v>
      </c>
      <c r="AD9" s="47">
        <f t="shared" ref="AD9:AD20" si="13">SUM(AC9/AY9*100000)</f>
        <v>166.09834976404264</v>
      </c>
      <c r="AE9" s="45">
        <v>216</v>
      </c>
      <c r="AF9" s="47">
        <f t="shared" ref="AF9:AF20" si="14">SUM(AE9/AZ9*100000)</f>
        <v>296.27597558466499</v>
      </c>
      <c r="AG9" s="45">
        <v>246</v>
      </c>
      <c r="AH9" s="47">
        <f t="shared" ref="AH9:AH20" si="15">SUM(AG9/BA9*100000)</f>
        <v>498.62169612453386</v>
      </c>
      <c r="AI9" s="45">
        <v>622</v>
      </c>
      <c r="AJ9" s="47">
        <f t="shared" ref="AJ9:AJ20" si="16">SUM(AI9/BB9*100000)</f>
        <v>878.63035371228375</v>
      </c>
      <c r="AL9" s="36">
        <v>2523066</v>
      </c>
      <c r="AM9" s="36">
        <v>189239</v>
      </c>
      <c r="AN9" s="36">
        <v>190521</v>
      </c>
      <c r="AO9" s="36">
        <v>189585</v>
      </c>
      <c r="AP9" s="36">
        <v>202374</v>
      </c>
      <c r="AQ9" s="36">
        <v>219570</v>
      </c>
      <c r="AR9" s="36">
        <v>231836</v>
      </c>
      <c r="AS9" s="36">
        <v>228489</v>
      </c>
      <c r="AT9" s="36">
        <v>196859</v>
      </c>
      <c r="AU9" s="36">
        <v>164753</v>
      </c>
      <c r="AV9" s="36">
        <v>145120</v>
      </c>
      <c r="AW9" s="36">
        <v>141558</v>
      </c>
      <c r="AX9" s="36">
        <v>127780</v>
      </c>
      <c r="AY9" s="36">
        <v>102349</v>
      </c>
      <c r="AZ9" s="36">
        <v>72905</v>
      </c>
      <c r="BA9" s="36">
        <v>49336</v>
      </c>
      <c r="BB9" s="36">
        <v>70792</v>
      </c>
    </row>
    <row r="10" spans="1:55" ht="12" x14ac:dyDescent="0.25">
      <c r="A10" s="45" t="s">
        <v>114</v>
      </c>
      <c r="B10" s="46" t="s">
        <v>153</v>
      </c>
      <c r="C10" s="43">
        <f t="shared" ref="C10:C20" si="17">SUM(E10+G10+I10+K10+M10+O10+Q10+S10+U10+W10+Y10+AA10+AC10+AE10+AG10+AI10)</f>
        <v>963</v>
      </c>
      <c r="D10" s="44">
        <f t="shared" si="0"/>
        <v>38.167848165684127</v>
      </c>
      <c r="E10" s="45">
        <v>0</v>
      </c>
      <c r="F10" s="47">
        <f t="shared" si="1"/>
        <v>0</v>
      </c>
      <c r="G10" s="45">
        <v>0</v>
      </c>
      <c r="H10" s="47">
        <f t="shared" si="2"/>
        <v>0</v>
      </c>
      <c r="I10" s="45">
        <v>0</v>
      </c>
      <c r="J10" s="47">
        <f t="shared" si="3"/>
        <v>0</v>
      </c>
      <c r="K10" s="45">
        <v>0</v>
      </c>
      <c r="L10" s="47">
        <f t="shared" si="4"/>
        <v>0</v>
      </c>
      <c r="M10" s="45">
        <v>0</v>
      </c>
      <c r="N10" s="47">
        <f t="shared" si="5"/>
        <v>0</v>
      </c>
      <c r="O10" s="45">
        <v>0</v>
      </c>
      <c r="P10" s="47">
        <f t="shared" si="6"/>
        <v>0</v>
      </c>
      <c r="Q10" s="45">
        <v>1</v>
      </c>
      <c r="R10" s="47">
        <f t="shared" si="7"/>
        <v>0.43765783035507183</v>
      </c>
      <c r="S10" s="45">
        <v>0</v>
      </c>
      <c r="T10" s="47">
        <f t="shared" si="8"/>
        <v>0</v>
      </c>
      <c r="U10" s="45">
        <v>2</v>
      </c>
      <c r="V10" s="47">
        <f t="shared" si="9"/>
        <v>1.2139384411816478</v>
      </c>
      <c r="W10" s="45">
        <v>7</v>
      </c>
      <c r="X10" s="47">
        <f t="shared" si="10"/>
        <v>4.8235942668136715</v>
      </c>
      <c r="Y10" s="45">
        <v>37</v>
      </c>
      <c r="Z10" s="47">
        <f t="shared" si="11"/>
        <v>26.137696209327625</v>
      </c>
      <c r="AA10" s="45">
        <v>85</v>
      </c>
      <c r="AB10" s="47">
        <f t="shared" si="12"/>
        <v>66.520582250743459</v>
      </c>
      <c r="AC10" s="45">
        <v>156</v>
      </c>
      <c r="AD10" s="47">
        <f t="shared" si="13"/>
        <v>152.41966213641558</v>
      </c>
      <c r="AE10" s="45">
        <v>220</v>
      </c>
      <c r="AF10" s="47">
        <f t="shared" si="14"/>
        <v>301.7625677251217</v>
      </c>
      <c r="AG10" s="45">
        <v>203</v>
      </c>
      <c r="AH10" s="47">
        <f t="shared" si="15"/>
        <v>411.46424517593641</v>
      </c>
      <c r="AI10" s="45">
        <v>252</v>
      </c>
      <c r="AJ10" s="47">
        <f t="shared" si="16"/>
        <v>355.97242626285453</v>
      </c>
      <c r="AL10" s="36">
        <v>2523066</v>
      </c>
      <c r="AM10" s="36">
        <v>189239</v>
      </c>
      <c r="AN10" s="36">
        <v>190521</v>
      </c>
      <c r="AO10" s="36">
        <v>189585</v>
      </c>
      <c r="AP10" s="36">
        <v>202374</v>
      </c>
      <c r="AQ10" s="36">
        <v>219570</v>
      </c>
      <c r="AR10" s="36">
        <v>231836</v>
      </c>
      <c r="AS10" s="36">
        <v>228489</v>
      </c>
      <c r="AT10" s="36">
        <v>196859</v>
      </c>
      <c r="AU10" s="36">
        <v>164753</v>
      </c>
      <c r="AV10" s="36">
        <v>145120</v>
      </c>
      <c r="AW10" s="36">
        <v>141558</v>
      </c>
      <c r="AX10" s="36">
        <v>127780</v>
      </c>
      <c r="AY10" s="36">
        <v>102349</v>
      </c>
      <c r="AZ10" s="36">
        <v>72905</v>
      </c>
      <c r="BA10" s="36">
        <v>49336</v>
      </c>
      <c r="BB10" s="36">
        <v>70792</v>
      </c>
    </row>
    <row r="11" spans="1:55" ht="12" x14ac:dyDescent="0.25">
      <c r="A11" s="45" t="s">
        <v>53</v>
      </c>
      <c r="B11" s="46" t="s">
        <v>54</v>
      </c>
      <c r="C11" s="43">
        <f t="shared" si="17"/>
        <v>389</v>
      </c>
      <c r="D11" s="44">
        <f t="shared" si="0"/>
        <v>15.417749674404078</v>
      </c>
      <c r="E11" s="45">
        <v>0</v>
      </c>
      <c r="F11" s="47">
        <f t="shared" si="1"/>
        <v>0</v>
      </c>
      <c r="G11" s="45">
        <v>0</v>
      </c>
      <c r="H11" s="47">
        <f t="shared" si="2"/>
        <v>0</v>
      </c>
      <c r="I11" s="45">
        <v>0</v>
      </c>
      <c r="J11" s="47">
        <f t="shared" si="3"/>
        <v>0</v>
      </c>
      <c r="K11" s="45">
        <v>0</v>
      </c>
      <c r="L11" s="47">
        <f t="shared" si="4"/>
        <v>0</v>
      </c>
      <c r="M11" s="45">
        <v>1</v>
      </c>
      <c r="N11" s="47">
        <f t="shared" si="5"/>
        <v>0.45543562417452299</v>
      </c>
      <c r="O11" s="45">
        <v>2</v>
      </c>
      <c r="P11" s="47">
        <f t="shared" si="6"/>
        <v>0.86267879017926463</v>
      </c>
      <c r="Q11" s="45">
        <v>6</v>
      </c>
      <c r="R11" s="47">
        <f t="shared" si="7"/>
        <v>2.6259469821304307</v>
      </c>
      <c r="S11" s="45">
        <v>10</v>
      </c>
      <c r="T11" s="47">
        <f t="shared" si="8"/>
        <v>5.079777912109682</v>
      </c>
      <c r="U11" s="45">
        <v>14</v>
      </c>
      <c r="V11" s="47">
        <f t="shared" si="9"/>
        <v>8.4975690882715345</v>
      </c>
      <c r="W11" s="45">
        <v>17</v>
      </c>
      <c r="X11" s="47">
        <f t="shared" si="10"/>
        <v>11.714443219404631</v>
      </c>
      <c r="Y11" s="45">
        <v>34</v>
      </c>
      <c r="Z11" s="47">
        <f t="shared" si="11"/>
        <v>24.018423543706469</v>
      </c>
      <c r="AA11" s="45">
        <v>42</v>
      </c>
      <c r="AB11" s="47">
        <f t="shared" si="12"/>
        <v>32.8689935827203</v>
      </c>
      <c r="AC11" s="45">
        <v>57</v>
      </c>
      <c r="AD11" s="47">
        <f t="shared" si="13"/>
        <v>55.691799626767242</v>
      </c>
      <c r="AE11" s="45">
        <v>47</v>
      </c>
      <c r="AF11" s="47">
        <f t="shared" si="14"/>
        <v>64.46745765036691</v>
      </c>
      <c r="AG11" s="45">
        <v>51</v>
      </c>
      <c r="AH11" s="47">
        <f t="shared" si="15"/>
        <v>103.37279065996434</v>
      </c>
      <c r="AI11" s="45">
        <v>108</v>
      </c>
      <c r="AJ11" s="47">
        <f t="shared" si="16"/>
        <v>152.55961125550911</v>
      </c>
      <c r="AL11" s="36">
        <v>2523066</v>
      </c>
      <c r="AM11" s="36">
        <v>189239</v>
      </c>
      <c r="AN11" s="36">
        <v>190521</v>
      </c>
      <c r="AO11" s="36">
        <v>189585</v>
      </c>
      <c r="AP11" s="36">
        <v>202374</v>
      </c>
      <c r="AQ11" s="36">
        <v>219570</v>
      </c>
      <c r="AR11" s="36">
        <v>231836</v>
      </c>
      <c r="AS11" s="36">
        <v>228489</v>
      </c>
      <c r="AT11" s="36">
        <v>196859</v>
      </c>
      <c r="AU11" s="36">
        <v>164753</v>
      </c>
      <c r="AV11" s="36">
        <v>145120</v>
      </c>
      <c r="AW11" s="36">
        <v>141558</v>
      </c>
      <c r="AX11" s="36">
        <v>127780</v>
      </c>
      <c r="AY11" s="36">
        <v>102349</v>
      </c>
      <c r="AZ11" s="36">
        <v>72905</v>
      </c>
      <c r="BA11" s="36">
        <v>49336</v>
      </c>
      <c r="BB11" s="36">
        <v>70792</v>
      </c>
    </row>
    <row r="12" spans="1:55" ht="12" x14ac:dyDescent="0.25">
      <c r="A12" s="45" t="s">
        <v>57</v>
      </c>
      <c r="B12" s="46" t="s">
        <v>58</v>
      </c>
      <c r="C12" s="43">
        <f t="shared" si="17"/>
        <v>275</v>
      </c>
      <c r="D12" s="44">
        <f t="shared" si="0"/>
        <v>10.899437430491314</v>
      </c>
      <c r="E12" s="45">
        <v>0</v>
      </c>
      <c r="F12" s="47">
        <f t="shared" si="1"/>
        <v>0</v>
      </c>
      <c r="G12" s="45">
        <v>0</v>
      </c>
      <c r="H12" s="47">
        <f t="shared" si="2"/>
        <v>0</v>
      </c>
      <c r="I12" s="45">
        <v>0</v>
      </c>
      <c r="J12" s="47">
        <f t="shared" si="3"/>
        <v>0</v>
      </c>
      <c r="K12" s="45">
        <v>1</v>
      </c>
      <c r="L12" s="47">
        <f t="shared" si="4"/>
        <v>0.49413462203642761</v>
      </c>
      <c r="M12" s="45">
        <v>1</v>
      </c>
      <c r="N12" s="47">
        <f t="shared" si="5"/>
        <v>0.45543562417452299</v>
      </c>
      <c r="O12" s="45">
        <v>5</v>
      </c>
      <c r="P12" s="47">
        <f t="shared" si="6"/>
        <v>2.1566969754481615</v>
      </c>
      <c r="Q12" s="45">
        <v>2</v>
      </c>
      <c r="R12" s="47">
        <f t="shared" si="7"/>
        <v>0.87531566071014366</v>
      </c>
      <c r="S12" s="45">
        <v>11</v>
      </c>
      <c r="T12" s="47">
        <f t="shared" si="8"/>
        <v>5.5877557033206511</v>
      </c>
      <c r="U12" s="45">
        <v>9</v>
      </c>
      <c r="V12" s="47">
        <f t="shared" si="9"/>
        <v>5.4627229853174146</v>
      </c>
      <c r="W12" s="45">
        <v>9</v>
      </c>
      <c r="X12" s="47">
        <f t="shared" si="10"/>
        <v>6.2017640573318635</v>
      </c>
      <c r="Y12" s="45">
        <v>27</v>
      </c>
      <c r="Z12" s="47">
        <f t="shared" si="11"/>
        <v>19.07345399059043</v>
      </c>
      <c r="AA12" s="45">
        <v>41</v>
      </c>
      <c r="AB12" s="47">
        <f t="shared" si="12"/>
        <v>32.086398497417441</v>
      </c>
      <c r="AC12" s="45">
        <v>36</v>
      </c>
      <c r="AD12" s="47">
        <f t="shared" si="13"/>
        <v>35.173768185326672</v>
      </c>
      <c r="AE12" s="45">
        <v>36</v>
      </c>
      <c r="AF12" s="47">
        <f t="shared" si="14"/>
        <v>49.379329264110822</v>
      </c>
      <c r="AG12" s="45">
        <v>33</v>
      </c>
      <c r="AH12" s="47">
        <f t="shared" si="15"/>
        <v>66.888276309388672</v>
      </c>
      <c r="AI12" s="45">
        <v>64</v>
      </c>
      <c r="AJ12" s="47">
        <f t="shared" si="16"/>
        <v>90.405695558820213</v>
      </c>
      <c r="AL12" s="36">
        <v>2523066</v>
      </c>
      <c r="AM12" s="36">
        <v>189239</v>
      </c>
      <c r="AN12" s="36">
        <v>190521</v>
      </c>
      <c r="AO12" s="36">
        <v>189585</v>
      </c>
      <c r="AP12" s="36">
        <v>202374</v>
      </c>
      <c r="AQ12" s="36">
        <v>219570</v>
      </c>
      <c r="AR12" s="36">
        <v>231836</v>
      </c>
      <c r="AS12" s="36">
        <v>228489</v>
      </c>
      <c r="AT12" s="36">
        <v>196859</v>
      </c>
      <c r="AU12" s="36">
        <v>164753</v>
      </c>
      <c r="AV12" s="36">
        <v>145120</v>
      </c>
      <c r="AW12" s="36">
        <v>141558</v>
      </c>
      <c r="AX12" s="36">
        <v>127780</v>
      </c>
      <c r="AY12" s="36">
        <v>102349</v>
      </c>
      <c r="AZ12" s="36">
        <v>72905</v>
      </c>
      <c r="BA12" s="36">
        <v>49336</v>
      </c>
      <c r="BB12" s="36">
        <v>70792</v>
      </c>
    </row>
    <row r="13" spans="1:55" ht="12" x14ac:dyDescent="0.25">
      <c r="A13" s="45" t="s">
        <v>140</v>
      </c>
      <c r="B13" s="46" t="s">
        <v>159</v>
      </c>
      <c r="C13" s="43">
        <f t="shared" si="17"/>
        <v>167</v>
      </c>
      <c r="D13" s="44">
        <f t="shared" si="0"/>
        <v>6.6189310941529076</v>
      </c>
      <c r="E13" s="45">
        <v>1</v>
      </c>
      <c r="F13" s="47">
        <f t="shared" si="1"/>
        <v>0.52843229989589879</v>
      </c>
      <c r="G13" s="45">
        <v>8</v>
      </c>
      <c r="H13" s="47">
        <f t="shared" si="2"/>
        <v>4.1990121823840942</v>
      </c>
      <c r="I13" s="45">
        <v>2</v>
      </c>
      <c r="J13" s="47">
        <f t="shared" si="3"/>
        <v>1.0549357807843447</v>
      </c>
      <c r="K13" s="45">
        <v>6</v>
      </c>
      <c r="L13" s="47">
        <f t="shared" si="4"/>
        <v>2.9648077322185658</v>
      </c>
      <c r="M13" s="45">
        <v>8</v>
      </c>
      <c r="N13" s="47">
        <f t="shared" si="5"/>
        <v>3.6434849933961839</v>
      </c>
      <c r="O13" s="45">
        <v>13</v>
      </c>
      <c r="P13" s="47">
        <f t="shared" si="6"/>
        <v>5.6074121361652205</v>
      </c>
      <c r="Q13" s="45">
        <v>7</v>
      </c>
      <c r="R13" s="47">
        <f t="shared" si="7"/>
        <v>3.0636048124855031</v>
      </c>
      <c r="S13" s="45">
        <v>8</v>
      </c>
      <c r="T13" s="47">
        <f t="shared" si="8"/>
        <v>4.0638223296877465</v>
      </c>
      <c r="U13" s="45">
        <v>6</v>
      </c>
      <c r="V13" s="47">
        <f t="shared" si="9"/>
        <v>3.6418153235449431</v>
      </c>
      <c r="W13" s="45">
        <v>11</v>
      </c>
      <c r="X13" s="47">
        <f t="shared" si="10"/>
        <v>7.5799338478500555</v>
      </c>
      <c r="Y13" s="45">
        <v>8</v>
      </c>
      <c r="Z13" s="47">
        <f t="shared" si="11"/>
        <v>5.6513937749897574</v>
      </c>
      <c r="AA13" s="45">
        <v>11</v>
      </c>
      <c r="AB13" s="47">
        <f t="shared" si="12"/>
        <v>8.6085459383315079</v>
      </c>
      <c r="AC13" s="45">
        <v>20</v>
      </c>
      <c r="AD13" s="47">
        <f t="shared" si="13"/>
        <v>19.540982325181488</v>
      </c>
      <c r="AE13" s="45">
        <v>24</v>
      </c>
      <c r="AF13" s="47">
        <f t="shared" si="14"/>
        <v>32.919552842740551</v>
      </c>
      <c r="AG13" s="45">
        <v>13</v>
      </c>
      <c r="AH13" s="47">
        <f t="shared" si="15"/>
        <v>26.349927030971298</v>
      </c>
      <c r="AI13" s="45">
        <v>21</v>
      </c>
      <c r="AJ13" s="47">
        <f t="shared" si="16"/>
        <v>29.664368855237882</v>
      </c>
      <c r="AL13" s="36">
        <v>2523066</v>
      </c>
      <c r="AM13" s="36">
        <v>189239</v>
      </c>
      <c r="AN13" s="36">
        <v>190521</v>
      </c>
      <c r="AO13" s="36">
        <v>189585</v>
      </c>
      <c r="AP13" s="36">
        <v>202374</v>
      </c>
      <c r="AQ13" s="36">
        <v>219570</v>
      </c>
      <c r="AR13" s="36">
        <v>231836</v>
      </c>
      <c r="AS13" s="36">
        <v>228489</v>
      </c>
      <c r="AT13" s="36">
        <v>196859</v>
      </c>
      <c r="AU13" s="36">
        <v>164753</v>
      </c>
      <c r="AV13" s="36">
        <v>145120</v>
      </c>
      <c r="AW13" s="36">
        <v>141558</v>
      </c>
      <c r="AX13" s="36">
        <v>127780</v>
      </c>
      <c r="AY13" s="36">
        <v>102349</v>
      </c>
      <c r="AZ13" s="36">
        <v>72905</v>
      </c>
      <c r="BA13" s="36">
        <v>49336</v>
      </c>
      <c r="BB13" s="36">
        <v>70792</v>
      </c>
    </row>
    <row r="14" spans="1:55" ht="12" x14ac:dyDescent="0.25">
      <c r="A14" s="45" t="s">
        <v>82</v>
      </c>
      <c r="B14" s="46" t="s">
        <v>83</v>
      </c>
      <c r="C14" s="43">
        <f t="shared" si="17"/>
        <v>152</v>
      </c>
      <c r="D14" s="44">
        <f t="shared" si="0"/>
        <v>6.0244163252170182</v>
      </c>
      <c r="E14" s="45">
        <v>0</v>
      </c>
      <c r="F14" s="47">
        <f t="shared" si="1"/>
        <v>0</v>
      </c>
      <c r="G14" s="45">
        <v>0</v>
      </c>
      <c r="H14" s="47">
        <f t="shared" si="2"/>
        <v>0</v>
      </c>
      <c r="I14" s="45">
        <v>0</v>
      </c>
      <c r="J14" s="47">
        <f t="shared" si="3"/>
        <v>0</v>
      </c>
      <c r="K14" s="45">
        <v>0</v>
      </c>
      <c r="L14" s="47">
        <f t="shared" si="4"/>
        <v>0</v>
      </c>
      <c r="M14" s="45">
        <v>1</v>
      </c>
      <c r="N14" s="47">
        <f t="shared" si="5"/>
        <v>0.45543562417452299</v>
      </c>
      <c r="O14" s="45">
        <v>0</v>
      </c>
      <c r="P14" s="47">
        <f t="shared" si="6"/>
        <v>0</v>
      </c>
      <c r="Q14" s="45">
        <v>4</v>
      </c>
      <c r="R14" s="47">
        <f t="shared" si="7"/>
        <v>1.7506313214202873</v>
      </c>
      <c r="S14" s="45">
        <v>3</v>
      </c>
      <c r="T14" s="47">
        <f t="shared" si="8"/>
        <v>1.5239333736329048</v>
      </c>
      <c r="U14" s="45">
        <v>3</v>
      </c>
      <c r="V14" s="47">
        <f t="shared" si="9"/>
        <v>1.8209076617724715</v>
      </c>
      <c r="W14" s="45">
        <v>7</v>
      </c>
      <c r="X14" s="47">
        <f t="shared" si="10"/>
        <v>4.8235942668136715</v>
      </c>
      <c r="Y14" s="45">
        <v>6</v>
      </c>
      <c r="Z14" s="47">
        <f t="shared" si="11"/>
        <v>4.2385453312423174</v>
      </c>
      <c r="AA14" s="45">
        <v>14</v>
      </c>
      <c r="AB14" s="47">
        <f t="shared" si="12"/>
        <v>10.9563311942401</v>
      </c>
      <c r="AC14" s="45">
        <v>21</v>
      </c>
      <c r="AD14" s="47">
        <f t="shared" si="13"/>
        <v>20.518031441440559</v>
      </c>
      <c r="AE14" s="45">
        <v>27</v>
      </c>
      <c r="AF14" s="47">
        <f t="shared" si="14"/>
        <v>37.034496948083124</v>
      </c>
      <c r="AG14" s="45">
        <v>26</v>
      </c>
      <c r="AH14" s="47">
        <f t="shared" si="15"/>
        <v>52.699854061942595</v>
      </c>
      <c r="AI14" s="45">
        <v>40</v>
      </c>
      <c r="AJ14" s="47">
        <f t="shared" si="16"/>
        <v>56.50355972426263</v>
      </c>
      <c r="AL14" s="36">
        <v>2523066</v>
      </c>
      <c r="AM14" s="36">
        <v>189239</v>
      </c>
      <c r="AN14" s="36">
        <v>190521</v>
      </c>
      <c r="AO14" s="36">
        <v>189585</v>
      </c>
      <c r="AP14" s="36">
        <v>202374</v>
      </c>
      <c r="AQ14" s="36">
        <v>219570</v>
      </c>
      <c r="AR14" s="36">
        <v>231836</v>
      </c>
      <c r="AS14" s="36">
        <v>228489</v>
      </c>
      <c r="AT14" s="36">
        <v>196859</v>
      </c>
      <c r="AU14" s="36">
        <v>164753</v>
      </c>
      <c r="AV14" s="36">
        <v>145120</v>
      </c>
      <c r="AW14" s="36">
        <v>141558</v>
      </c>
      <c r="AX14" s="36">
        <v>127780</v>
      </c>
      <c r="AY14" s="36">
        <v>102349</v>
      </c>
      <c r="AZ14" s="36">
        <v>72905</v>
      </c>
      <c r="BA14" s="36">
        <v>49336</v>
      </c>
      <c r="BB14" s="36">
        <v>70792</v>
      </c>
    </row>
    <row r="15" spans="1:55" ht="12" x14ac:dyDescent="0.25">
      <c r="A15" s="45" t="s">
        <v>145</v>
      </c>
      <c r="B15" s="46" t="s">
        <v>175</v>
      </c>
      <c r="C15" s="43">
        <f t="shared" si="17"/>
        <v>152</v>
      </c>
      <c r="D15" s="44">
        <f t="shared" si="0"/>
        <v>6.0244163252170182</v>
      </c>
      <c r="E15" s="45">
        <v>24</v>
      </c>
      <c r="F15" s="47">
        <f t="shared" si="1"/>
        <v>12.682375197501573</v>
      </c>
      <c r="G15" s="45">
        <v>10</v>
      </c>
      <c r="H15" s="47">
        <f t="shared" si="2"/>
        <v>5.248765227980118</v>
      </c>
      <c r="I15" s="45">
        <v>7</v>
      </c>
      <c r="J15" s="47">
        <f t="shared" si="3"/>
        <v>3.6922752327452066</v>
      </c>
      <c r="K15" s="45">
        <v>5</v>
      </c>
      <c r="L15" s="47">
        <f t="shared" si="4"/>
        <v>2.4706731101821382</v>
      </c>
      <c r="M15" s="45">
        <v>5</v>
      </c>
      <c r="N15" s="47">
        <f t="shared" si="5"/>
        <v>2.2771781208726147</v>
      </c>
      <c r="O15" s="45">
        <v>6</v>
      </c>
      <c r="P15" s="47">
        <f t="shared" si="6"/>
        <v>2.588036370537794</v>
      </c>
      <c r="Q15" s="45">
        <v>8</v>
      </c>
      <c r="R15" s="47">
        <f t="shared" si="7"/>
        <v>3.5012626428405746</v>
      </c>
      <c r="S15" s="45">
        <v>11</v>
      </c>
      <c r="T15" s="47">
        <f t="shared" si="8"/>
        <v>5.5877557033206511</v>
      </c>
      <c r="U15" s="45">
        <v>5</v>
      </c>
      <c r="V15" s="47">
        <f t="shared" si="9"/>
        <v>3.0348461029541189</v>
      </c>
      <c r="W15" s="45">
        <v>7</v>
      </c>
      <c r="X15" s="47">
        <f t="shared" si="10"/>
        <v>4.8235942668136715</v>
      </c>
      <c r="Y15" s="45">
        <v>7</v>
      </c>
      <c r="Z15" s="47">
        <f t="shared" si="11"/>
        <v>4.9449695531160369</v>
      </c>
      <c r="AA15" s="45">
        <v>10</v>
      </c>
      <c r="AB15" s="47">
        <f t="shared" si="12"/>
        <v>7.825950853028643</v>
      </c>
      <c r="AC15" s="45">
        <v>6</v>
      </c>
      <c r="AD15" s="47">
        <f t="shared" si="13"/>
        <v>5.8622946975544457</v>
      </c>
      <c r="AE15" s="45">
        <v>8</v>
      </c>
      <c r="AF15" s="47">
        <f t="shared" si="14"/>
        <v>10.973184280913518</v>
      </c>
      <c r="AG15" s="45">
        <v>12</v>
      </c>
      <c r="AH15" s="47">
        <f t="shared" si="15"/>
        <v>24.32300956705043</v>
      </c>
      <c r="AI15" s="45">
        <v>21</v>
      </c>
      <c r="AJ15" s="47">
        <f t="shared" si="16"/>
        <v>29.664368855237882</v>
      </c>
      <c r="AL15" s="36">
        <v>2523066</v>
      </c>
      <c r="AM15" s="36">
        <v>189239</v>
      </c>
      <c r="AN15" s="36">
        <v>190521</v>
      </c>
      <c r="AO15" s="36">
        <v>189585</v>
      </c>
      <c r="AP15" s="36">
        <v>202374</v>
      </c>
      <c r="AQ15" s="36">
        <v>219570</v>
      </c>
      <c r="AR15" s="36">
        <v>231836</v>
      </c>
      <c r="AS15" s="36">
        <v>228489</v>
      </c>
      <c r="AT15" s="36">
        <v>196859</v>
      </c>
      <c r="AU15" s="36">
        <v>164753</v>
      </c>
      <c r="AV15" s="36">
        <v>145120</v>
      </c>
      <c r="AW15" s="36">
        <v>141558</v>
      </c>
      <c r="AX15" s="36">
        <v>127780</v>
      </c>
      <c r="AY15" s="36">
        <v>102349</v>
      </c>
      <c r="AZ15" s="36">
        <v>72905</v>
      </c>
      <c r="BA15" s="36">
        <v>49336</v>
      </c>
      <c r="BB15" s="36">
        <v>70792</v>
      </c>
    </row>
    <row r="16" spans="1:55" ht="12" x14ac:dyDescent="0.25">
      <c r="A16" s="45" t="s">
        <v>61</v>
      </c>
      <c r="B16" s="46" t="s">
        <v>62</v>
      </c>
      <c r="C16" s="43">
        <f t="shared" si="17"/>
        <v>136</v>
      </c>
      <c r="D16" s="44">
        <f t="shared" si="0"/>
        <v>5.3902672383520684</v>
      </c>
      <c r="E16" s="45">
        <v>0</v>
      </c>
      <c r="F16" s="47">
        <f t="shared" si="1"/>
        <v>0</v>
      </c>
      <c r="G16" s="45">
        <v>0</v>
      </c>
      <c r="H16" s="47">
        <f t="shared" si="2"/>
        <v>0</v>
      </c>
      <c r="I16" s="45">
        <v>0</v>
      </c>
      <c r="J16" s="47">
        <f t="shared" si="3"/>
        <v>0</v>
      </c>
      <c r="K16" s="45">
        <v>0</v>
      </c>
      <c r="L16" s="47">
        <f t="shared" si="4"/>
        <v>0</v>
      </c>
      <c r="M16" s="45">
        <v>0</v>
      </c>
      <c r="N16" s="47">
        <f t="shared" si="5"/>
        <v>0</v>
      </c>
      <c r="O16" s="45">
        <v>1</v>
      </c>
      <c r="P16" s="47">
        <f t="shared" si="6"/>
        <v>0.43133939508963232</v>
      </c>
      <c r="Q16" s="45">
        <v>1</v>
      </c>
      <c r="R16" s="47">
        <f t="shared" si="7"/>
        <v>0.43765783035507183</v>
      </c>
      <c r="S16" s="45">
        <v>4</v>
      </c>
      <c r="T16" s="47">
        <f t="shared" si="8"/>
        <v>2.0319111648438732</v>
      </c>
      <c r="U16" s="45">
        <v>7</v>
      </c>
      <c r="V16" s="47">
        <f t="shared" si="9"/>
        <v>4.2487845441357672</v>
      </c>
      <c r="W16" s="45">
        <v>4</v>
      </c>
      <c r="X16" s="47">
        <f t="shared" si="10"/>
        <v>2.756339581036384</v>
      </c>
      <c r="Y16" s="45">
        <v>16</v>
      </c>
      <c r="Z16" s="47">
        <f t="shared" si="11"/>
        <v>11.302787549979515</v>
      </c>
      <c r="AA16" s="45">
        <v>14</v>
      </c>
      <c r="AB16" s="47">
        <f t="shared" si="12"/>
        <v>10.9563311942401</v>
      </c>
      <c r="AC16" s="45">
        <v>26</v>
      </c>
      <c r="AD16" s="47">
        <f t="shared" si="13"/>
        <v>25.403277022735935</v>
      </c>
      <c r="AE16" s="45">
        <v>16</v>
      </c>
      <c r="AF16" s="47">
        <f t="shared" si="14"/>
        <v>21.946368561827036</v>
      </c>
      <c r="AG16" s="45">
        <v>13</v>
      </c>
      <c r="AH16" s="47">
        <f t="shared" si="15"/>
        <v>26.349927030971298</v>
      </c>
      <c r="AI16" s="45">
        <v>34</v>
      </c>
      <c r="AJ16" s="47">
        <f t="shared" si="16"/>
        <v>48.028025765623234</v>
      </c>
      <c r="AL16" s="36">
        <v>2523066</v>
      </c>
      <c r="AM16" s="36">
        <v>189239</v>
      </c>
      <c r="AN16" s="36">
        <v>190521</v>
      </c>
      <c r="AO16" s="36">
        <v>189585</v>
      </c>
      <c r="AP16" s="36">
        <v>202374</v>
      </c>
      <c r="AQ16" s="36">
        <v>219570</v>
      </c>
      <c r="AR16" s="36">
        <v>231836</v>
      </c>
      <c r="AS16" s="36">
        <v>228489</v>
      </c>
      <c r="AT16" s="36">
        <v>196859</v>
      </c>
      <c r="AU16" s="36">
        <v>164753</v>
      </c>
      <c r="AV16" s="36">
        <v>145120</v>
      </c>
      <c r="AW16" s="36">
        <v>141558</v>
      </c>
      <c r="AX16" s="36">
        <v>127780</v>
      </c>
      <c r="AY16" s="36">
        <v>102349</v>
      </c>
      <c r="AZ16" s="36">
        <v>72905</v>
      </c>
      <c r="BA16" s="36">
        <v>49336</v>
      </c>
      <c r="BB16" s="36">
        <v>70792</v>
      </c>
    </row>
    <row r="17" spans="1:54" ht="12" x14ac:dyDescent="0.25">
      <c r="A17" s="45" t="s">
        <v>115</v>
      </c>
      <c r="B17" s="46" t="s">
        <v>154</v>
      </c>
      <c r="C17" s="43">
        <f t="shared" si="17"/>
        <v>131</v>
      </c>
      <c r="D17" s="44">
        <f t="shared" si="0"/>
        <v>5.1920956487067711</v>
      </c>
      <c r="E17" s="45">
        <v>3</v>
      </c>
      <c r="F17" s="47">
        <f t="shared" si="1"/>
        <v>1.5852968996876966</v>
      </c>
      <c r="G17" s="45">
        <v>0</v>
      </c>
      <c r="H17" s="47">
        <f t="shared" si="2"/>
        <v>0</v>
      </c>
      <c r="I17" s="45">
        <v>1</v>
      </c>
      <c r="J17" s="47">
        <f t="shared" si="3"/>
        <v>0.52746789039217234</v>
      </c>
      <c r="K17" s="45">
        <v>8</v>
      </c>
      <c r="L17" s="47">
        <f t="shared" si="4"/>
        <v>3.9530769762914209</v>
      </c>
      <c r="M17" s="45">
        <v>25</v>
      </c>
      <c r="N17" s="47">
        <f t="shared" si="5"/>
        <v>11.385890604363073</v>
      </c>
      <c r="O17" s="45">
        <v>26</v>
      </c>
      <c r="P17" s="47">
        <f t="shared" si="6"/>
        <v>11.214824272330441</v>
      </c>
      <c r="Q17" s="45">
        <v>25</v>
      </c>
      <c r="R17" s="47">
        <f t="shared" si="7"/>
        <v>10.941445758876794</v>
      </c>
      <c r="S17" s="45">
        <v>18</v>
      </c>
      <c r="T17" s="47">
        <f t="shared" si="8"/>
        <v>9.1436002417974294</v>
      </c>
      <c r="U17" s="45">
        <v>12</v>
      </c>
      <c r="V17" s="47">
        <f t="shared" si="9"/>
        <v>7.2836306470898862</v>
      </c>
      <c r="W17" s="45">
        <v>6</v>
      </c>
      <c r="X17" s="47">
        <f t="shared" si="10"/>
        <v>4.1345093715545751</v>
      </c>
      <c r="Y17" s="45">
        <v>2</v>
      </c>
      <c r="Z17" s="47">
        <f t="shared" si="11"/>
        <v>1.4128484437474393</v>
      </c>
      <c r="AA17" s="45">
        <v>2</v>
      </c>
      <c r="AB17" s="47">
        <f t="shared" si="12"/>
        <v>1.5651901706057287</v>
      </c>
      <c r="AC17" s="45">
        <v>2</v>
      </c>
      <c r="AD17" s="47">
        <f t="shared" si="13"/>
        <v>1.9540982325181486</v>
      </c>
      <c r="AE17" s="45">
        <v>1</v>
      </c>
      <c r="AF17" s="47">
        <f t="shared" si="14"/>
        <v>1.3716480351141898</v>
      </c>
      <c r="AG17" s="45">
        <v>0</v>
      </c>
      <c r="AH17" s="47">
        <f t="shared" si="15"/>
        <v>0</v>
      </c>
      <c r="AI17" s="45">
        <v>0</v>
      </c>
      <c r="AJ17" s="47">
        <f t="shared" si="16"/>
        <v>0</v>
      </c>
      <c r="AL17" s="36">
        <v>2523066</v>
      </c>
      <c r="AM17" s="36">
        <v>189239</v>
      </c>
      <c r="AN17" s="36">
        <v>190521</v>
      </c>
      <c r="AO17" s="36">
        <v>189585</v>
      </c>
      <c r="AP17" s="36">
        <v>202374</v>
      </c>
      <c r="AQ17" s="36">
        <v>219570</v>
      </c>
      <c r="AR17" s="36">
        <v>231836</v>
      </c>
      <c r="AS17" s="36">
        <v>228489</v>
      </c>
      <c r="AT17" s="36">
        <v>196859</v>
      </c>
      <c r="AU17" s="36">
        <v>164753</v>
      </c>
      <c r="AV17" s="36">
        <v>145120</v>
      </c>
      <c r="AW17" s="36">
        <v>141558</v>
      </c>
      <c r="AX17" s="36">
        <v>127780</v>
      </c>
      <c r="AY17" s="36">
        <v>102349</v>
      </c>
      <c r="AZ17" s="36">
        <v>72905</v>
      </c>
      <c r="BA17" s="36">
        <v>49336</v>
      </c>
      <c r="BB17" s="36">
        <v>70792</v>
      </c>
    </row>
    <row r="18" spans="1:54" ht="12" x14ac:dyDescent="0.25">
      <c r="A18" s="45" t="s">
        <v>123</v>
      </c>
      <c r="B18" s="46" t="s">
        <v>124</v>
      </c>
      <c r="C18" s="43">
        <f t="shared" si="17"/>
        <v>119</v>
      </c>
      <c r="D18" s="44">
        <f t="shared" si="0"/>
        <v>4.7164838335580601</v>
      </c>
      <c r="E18" s="45">
        <v>0</v>
      </c>
      <c r="F18" s="47">
        <f t="shared" si="1"/>
        <v>0</v>
      </c>
      <c r="G18" s="45">
        <v>0</v>
      </c>
      <c r="H18" s="47">
        <f t="shared" si="2"/>
        <v>0</v>
      </c>
      <c r="I18" s="45">
        <v>0</v>
      </c>
      <c r="J18" s="47">
        <f t="shared" si="3"/>
        <v>0</v>
      </c>
      <c r="K18" s="45">
        <v>0</v>
      </c>
      <c r="L18" s="47">
        <f t="shared" si="4"/>
        <v>0</v>
      </c>
      <c r="M18" s="45">
        <v>0</v>
      </c>
      <c r="N18" s="47">
        <f t="shared" si="5"/>
        <v>0</v>
      </c>
      <c r="O18" s="45">
        <v>0</v>
      </c>
      <c r="P18" s="47">
        <f t="shared" si="6"/>
        <v>0</v>
      </c>
      <c r="Q18" s="45">
        <v>0</v>
      </c>
      <c r="R18" s="47">
        <f t="shared" si="7"/>
        <v>0</v>
      </c>
      <c r="S18" s="45">
        <v>2</v>
      </c>
      <c r="T18" s="47">
        <f t="shared" si="8"/>
        <v>1.0159555824219366</v>
      </c>
      <c r="U18" s="45">
        <v>2</v>
      </c>
      <c r="V18" s="47">
        <f t="shared" si="9"/>
        <v>1.2139384411816478</v>
      </c>
      <c r="W18" s="45">
        <v>4</v>
      </c>
      <c r="X18" s="47">
        <f t="shared" si="10"/>
        <v>2.756339581036384</v>
      </c>
      <c r="Y18" s="45">
        <v>9</v>
      </c>
      <c r="Z18" s="47">
        <f t="shared" si="11"/>
        <v>6.3578179968634769</v>
      </c>
      <c r="AA18" s="45">
        <v>5</v>
      </c>
      <c r="AB18" s="47">
        <f t="shared" si="12"/>
        <v>3.9129754265143215</v>
      </c>
      <c r="AC18" s="45">
        <v>18</v>
      </c>
      <c r="AD18" s="47">
        <f t="shared" si="13"/>
        <v>17.586884092663336</v>
      </c>
      <c r="AE18" s="45">
        <v>15</v>
      </c>
      <c r="AF18" s="47">
        <f t="shared" si="14"/>
        <v>20.574720526712845</v>
      </c>
      <c r="AG18" s="45">
        <v>27</v>
      </c>
      <c r="AH18" s="47">
        <f t="shared" si="15"/>
        <v>54.726771525863469</v>
      </c>
      <c r="AI18" s="45">
        <v>37</v>
      </c>
      <c r="AJ18" s="47">
        <f t="shared" si="16"/>
        <v>52.265792744942928</v>
      </c>
      <c r="AL18" s="36">
        <v>2523066</v>
      </c>
      <c r="AM18" s="36">
        <v>189239</v>
      </c>
      <c r="AN18" s="36">
        <v>190521</v>
      </c>
      <c r="AO18" s="36">
        <v>189585</v>
      </c>
      <c r="AP18" s="36">
        <v>202374</v>
      </c>
      <c r="AQ18" s="36">
        <v>219570</v>
      </c>
      <c r="AR18" s="36">
        <v>231836</v>
      </c>
      <c r="AS18" s="36">
        <v>228489</v>
      </c>
      <c r="AT18" s="36">
        <v>196859</v>
      </c>
      <c r="AU18" s="36">
        <v>164753</v>
      </c>
      <c r="AV18" s="36">
        <v>145120</v>
      </c>
      <c r="AW18" s="36">
        <v>141558</v>
      </c>
      <c r="AX18" s="36">
        <v>127780</v>
      </c>
      <c r="AY18" s="36">
        <v>102349</v>
      </c>
      <c r="AZ18" s="36">
        <v>72905</v>
      </c>
      <c r="BA18" s="36">
        <v>49336</v>
      </c>
      <c r="BB18" s="36">
        <v>70792</v>
      </c>
    </row>
    <row r="19" spans="1:54" ht="12" x14ac:dyDescent="0.25">
      <c r="A19" s="45" t="s">
        <v>134</v>
      </c>
      <c r="B19" s="46" t="s">
        <v>135</v>
      </c>
      <c r="C19" s="43">
        <f t="shared" si="17"/>
        <v>116</v>
      </c>
      <c r="D19" s="44">
        <f t="shared" si="0"/>
        <v>4.5975808797708817</v>
      </c>
      <c r="E19" s="45">
        <v>0</v>
      </c>
      <c r="F19" s="47">
        <f t="shared" si="1"/>
        <v>0</v>
      </c>
      <c r="G19" s="45">
        <v>0</v>
      </c>
      <c r="H19" s="47">
        <f t="shared" si="2"/>
        <v>0</v>
      </c>
      <c r="I19" s="45">
        <v>0</v>
      </c>
      <c r="J19" s="47">
        <f t="shared" si="3"/>
        <v>0</v>
      </c>
      <c r="K19" s="45">
        <v>3</v>
      </c>
      <c r="L19" s="47">
        <f t="shared" si="4"/>
        <v>1.4824038661092829</v>
      </c>
      <c r="M19" s="45">
        <v>3</v>
      </c>
      <c r="N19" s="47">
        <f t="shared" si="5"/>
        <v>1.3663068725235687</v>
      </c>
      <c r="O19" s="45">
        <v>5</v>
      </c>
      <c r="P19" s="47">
        <f t="shared" si="6"/>
        <v>2.1566969754481615</v>
      </c>
      <c r="Q19" s="45">
        <v>8</v>
      </c>
      <c r="R19" s="47">
        <f t="shared" si="7"/>
        <v>3.5012626428405746</v>
      </c>
      <c r="S19" s="45">
        <v>12</v>
      </c>
      <c r="T19" s="47">
        <f t="shared" si="8"/>
        <v>6.0957334945316193</v>
      </c>
      <c r="U19" s="45">
        <v>12</v>
      </c>
      <c r="V19" s="47">
        <f t="shared" si="9"/>
        <v>7.2836306470898862</v>
      </c>
      <c r="W19" s="45">
        <v>8</v>
      </c>
      <c r="X19" s="47">
        <f t="shared" si="10"/>
        <v>5.512679162072768</v>
      </c>
      <c r="Y19" s="45">
        <v>10</v>
      </c>
      <c r="Z19" s="47">
        <f t="shared" si="11"/>
        <v>7.0642422187371956</v>
      </c>
      <c r="AA19" s="45">
        <v>18</v>
      </c>
      <c r="AB19" s="47">
        <f t="shared" si="12"/>
        <v>14.086711535451558</v>
      </c>
      <c r="AC19" s="45">
        <v>13</v>
      </c>
      <c r="AD19" s="47">
        <f t="shared" si="13"/>
        <v>12.701638511367968</v>
      </c>
      <c r="AE19" s="45">
        <v>12</v>
      </c>
      <c r="AF19" s="47">
        <f t="shared" si="14"/>
        <v>16.459776421370275</v>
      </c>
      <c r="AG19" s="45">
        <v>5</v>
      </c>
      <c r="AH19" s="47">
        <f t="shared" si="15"/>
        <v>10.134587319604345</v>
      </c>
      <c r="AI19" s="45">
        <v>7</v>
      </c>
      <c r="AJ19" s="47">
        <f t="shared" si="16"/>
        <v>9.8881229517459595</v>
      </c>
      <c r="AL19" s="36">
        <v>2523066</v>
      </c>
      <c r="AM19" s="36">
        <v>189239</v>
      </c>
      <c r="AN19" s="36">
        <v>190521</v>
      </c>
      <c r="AO19" s="36">
        <v>189585</v>
      </c>
      <c r="AP19" s="36">
        <v>202374</v>
      </c>
      <c r="AQ19" s="36">
        <v>219570</v>
      </c>
      <c r="AR19" s="36">
        <v>231836</v>
      </c>
      <c r="AS19" s="36">
        <v>228489</v>
      </c>
      <c r="AT19" s="36">
        <v>196859</v>
      </c>
      <c r="AU19" s="36">
        <v>164753</v>
      </c>
      <c r="AV19" s="36">
        <v>145120</v>
      </c>
      <c r="AW19" s="36">
        <v>141558</v>
      </c>
      <c r="AX19" s="36">
        <v>127780</v>
      </c>
      <c r="AY19" s="36">
        <v>102349</v>
      </c>
      <c r="AZ19" s="36">
        <v>72905</v>
      </c>
      <c r="BA19" s="36">
        <v>49336</v>
      </c>
      <c r="BB19" s="36">
        <v>70792</v>
      </c>
    </row>
    <row r="20" spans="1:54" ht="12" x14ac:dyDescent="0.25">
      <c r="A20" s="32"/>
      <c r="B20" s="51" t="s">
        <v>176</v>
      </c>
      <c r="C20" s="37">
        <f t="shared" si="17"/>
        <v>983</v>
      </c>
      <c r="D20" s="52">
        <f t="shared" si="0"/>
        <v>38.960534524265313</v>
      </c>
      <c r="E20" s="33">
        <v>22</v>
      </c>
      <c r="F20" s="53">
        <f t="shared" si="1"/>
        <v>11.625510597709775</v>
      </c>
      <c r="G20" s="33">
        <v>10</v>
      </c>
      <c r="H20" s="53">
        <f t="shared" si="2"/>
        <v>5.248765227980118</v>
      </c>
      <c r="I20" s="33">
        <v>10</v>
      </c>
      <c r="J20" s="53">
        <f t="shared" si="3"/>
        <v>5.2746789039217239</v>
      </c>
      <c r="K20" s="33">
        <v>12</v>
      </c>
      <c r="L20" s="53">
        <f t="shared" si="4"/>
        <v>5.9296154644371315</v>
      </c>
      <c r="M20" s="33">
        <v>13</v>
      </c>
      <c r="N20" s="53">
        <f t="shared" si="5"/>
        <v>5.9206631142687982</v>
      </c>
      <c r="O20" s="33">
        <v>26</v>
      </c>
      <c r="P20" s="53">
        <f t="shared" si="6"/>
        <v>11.214824272330441</v>
      </c>
      <c r="Q20" s="33">
        <v>36</v>
      </c>
      <c r="R20" s="53">
        <f t="shared" si="7"/>
        <v>15.755681892782585</v>
      </c>
      <c r="S20" s="33">
        <v>23</v>
      </c>
      <c r="T20" s="53">
        <f t="shared" si="8"/>
        <v>11.683489197852269</v>
      </c>
      <c r="U20" s="33">
        <v>28</v>
      </c>
      <c r="V20" s="53">
        <f t="shared" si="9"/>
        <v>16.995138176543069</v>
      </c>
      <c r="W20" s="33">
        <v>52</v>
      </c>
      <c r="X20" s="53">
        <f t="shared" si="10"/>
        <v>35.832414553472987</v>
      </c>
      <c r="Y20" s="33">
        <v>64</v>
      </c>
      <c r="Z20" s="53">
        <f t="shared" si="11"/>
        <v>45.211150199918059</v>
      </c>
      <c r="AA20" s="33">
        <v>106</v>
      </c>
      <c r="AB20" s="53">
        <f t="shared" si="12"/>
        <v>82.955079042103606</v>
      </c>
      <c r="AC20" s="33">
        <v>128</v>
      </c>
      <c r="AD20" s="53">
        <f t="shared" si="13"/>
        <v>125.06228688116151</v>
      </c>
      <c r="AE20" s="33">
        <v>122</v>
      </c>
      <c r="AF20" s="53">
        <f t="shared" si="14"/>
        <v>167.34106028393114</v>
      </c>
      <c r="AG20" s="33">
        <v>122</v>
      </c>
      <c r="AH20" s="53">
        <f t="shared" si="15"/>
        <v>247.28393059834605</v>
      </c>
      <c r="AI20" s="33">
        <v>209</v>
      </c>
      <c r="AJ20" s="53">
        <f t="shared" si="16"/>
        <v>295.23109955927225</v>
      </c>
      <c r="AL20" s="36">
        <v>2523066</v>
      </c>
      <c r="AM20" s="36">
        <v>189239</v>
      </c>
      <c r="AN20" s="36">
        <v>190521</v>
      </c>
      <c r="AO20" s="36">
        <v>189585</v>
      </c>
      <c r="AP20" s="36">
        <v>202374</v>
      </c>
      <c r="AQ20" s="36">
        <v>219570</v>
      </c>
      <c r="AR20" s="36">
        <v>231836</v>
      </c>
      <c r="AS20" s="36">
        <v>228489</v>
      </c>
      <c r="AT20" s="36">
        <v>196859</v>
      </c>
      <c r="AU20" s="36">
        <v>164753</v>
      </c>
      <c r="AV20" s="36">
        <v>145120</v>
      </c>
      <c r="AW20" s="36">
        <v>141558</v>
      </c>
      <c r="AX20" s="36">
        <v>127780</v>
      </c>
      <c r="AY20" s="36">
        <v>102349</v>
      </c>
      <c r="AZ20" s="36">
        <v>72905</v>
      </c>
      <c r="BA20" s="36">
        <v>49336</v>
      </c>
      <c r="BB20" s="36">
        <v>70792</v>
      </c>
    </row>
    <row r="21" spans="1:54" ht="12" x14ac:dyDescent="0.25">
      <c r="A21" s="85"/>
      <c r="B21" s="62"/>
      <c r="C21" s="41"/>
      <c r="D21" s="44"/>
      <c r="E21" s="45"/>
      <c r="F21" s="47"/>
      <c r="G21" s="45"/>
      <c r="H21" s="47"/>
      <c r="I21" s="45"/>
      <c r="J21" s="47"/>
      <c r="K21" s="45"/>
      <c r="L21" s="47"/>
      <c r="M21" s="45"/>
      <c r="N21" s="47"/>
      <c r="O21" s="45"/>
      <c r="P21" s="47"/>
      <c r="Q21" s="45"/>
      <c r="R21" s="47"/>
      <c r="S21" s="45"/>
      <c r="T21" s="47"/>
      <c r="U21" s="45"/>
      <c r="V21" s="47"/>
      <c r="W21" s="45"/>
      <c r="X21" s="47"/>
      <c r="Y21" s="45"/>
      <c r="Z21" s="47"/>
      <c r="AA21" s="45"/>
      <c r="AB21" s="47"/>
      <c r="AC21" s="45"/>
      <c r="AD21" s="47"/>
      <c r="AE21" s="45"/>
      <c r="AF21" s="47"/>
      <c r="AG21" s="45"/>
      <c r="AH21" s="47"/>
      <c r="AI21" s="45"/>
      <c r="AJ21" s="47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</row>
    <row r="22" spans="1:54" ht="14.25" customHeight="1" x14ac:dyDescent="0.2">
      <c r="A22" s="29" t="s">
        <v>279</v>
      </c>
      <c r="AB22" s="64"/>
      <c r="AM22" s="65"/>
    </row>
    <row r="23" spans="1:54" x14ac:dyDescent="0.2">
      <c r="C23" s="40"/>
      <c r="D23" s="40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2C3E-5850-4F0E-A435-C2638B31D697}">
  <dimension ref="A1:BB21"/>
  <sheetViews>
    <sheetView zoomScale="110" zoomScaleNormal="110" workbookViewId="0">
      <selection activeCell="A20" sqref="A20:A21"/>
    </sheetView>
  </sheetViews>
  <sheetFormatPr baseColWidth="10" defaultRowHeight="10.199999999999999" x14ac:dyDescent="0.2"/>
  <cols>
    <col min="1" max="1" width="7.109375" style="30" customWidth="1"/>
    <col min="2" max="2" width="36.5546875" style="30" customWidth="1"/>
    <col min="3" max="4" width="6.44140625" style="34" customWidth="1"/>
    <col min="5" max="6" width="5.6640625" style="30" customWidth="1"/>
    <col min="7" max="8" width="5.5546875" style="30" customWidth="1"/>
    <col min="9" max="25" width="6.109375" style="30" customWidth="1"/>
    <col min="26" max="26" width="6.5546875" style="30" bestFit="1" customWidth="1"/>
    <col min="27" max="27" width="6.109375" style="30" customWidth="1"/>
    <col min="28" max="28" width="6.5546875" style="30" bestFit="1" customWidth="1"/>
    <col min="29" max="29" width="6.109375" style="30" customWidth="1"/>
    <col min="30" max="30" width="6.5546875" style="30" bestFit="1" customWidth="1"/>
    <col min="31" max="31" width="6.109375" style="30" customWidth="1"/>
    <col min="32" max="32" width="6.5546875" style="30" bestFit="1" customWidth="1"/>
    <col min="33" max="33" width="6.109375" style="30" customWidth="1"/>
    <col min="34" max="35" width="6.5546875" style="30" customWidth="1"/>
    <col min="36" max="36" width="7.6640625" style="30" bestFit="1" customWidth="1"/>
    <col min="37" max="37" width="11.5546875" style="30"/>
    <col min="38" max="54" width="0" style="30" hidden="1" customWidth="1"/>
    <col min="55" max="252" width="11.5546875" style="30"/>
    <col min="253" max="253" width="7.109375" style="30" customWidth="1"/>
    <col min="254" max="254" width="36.5546875" style="30" customWidth="1"/>
    <col min="255" max="256" width="6.44140625" style="30" customWidth="1"/>
    <col min="257" max="258" width="5.6640625" style="30" customWidth="1"/>
    <col min="259" max="260" width="5.5546875" style="30" customWidth="1"/>
    <col min="261" max="277" width="6.109375" style="30" customWidth="1"/>
    <col min="278" max="278" width="6.5546875" style="30" bestFit="1" customWidth="1"/>
    <col min="279" max="279" width="6.109375" style="30" customWidth="1"/>
    <col min="280" max="280" width="6.5546875" style="30" bestFit="1" customWidth="1"/>
    <col min="281" max="281" width="6.109375" style="30" customWidth="1"/>
    <col min="282" max="282" width="6.5546875" style="30" bestFit="1" customWidth="1"/>
    <col min="283" max="283" width="6.109375" style="30" customWidth="1"/>
    <col min="284" max="284" width="6.5546875" style="30" bestFit="1" customWidth="1"/>
    <col min="285" max="285" width="6.109375" style="30" customWidth="1"/>
    <col min="286" max="287" width="6.5546875" style="30" customWidth="1"/>
    <col min="288" max="288" width="7.6640625" style="30" bestFit="1" customWidth="1"/>
    <col min="289" max="508" width="11.5546875" style="30"/>
    <col min="509" max="509" width="7.109375" style="30" customWidth="1"/>
    <col min="510" max="510" width="36.5546875" style="30" customWidth="1"/>
    <col min="511" max="512" width="6.44140625" style="30" customWidth="1"/>
    <col min="513" max="514" width="5.6640625" style="30" customWidth="1"/>
    <col min="515" max="516" width="5.5546875" style="30" customWidth="1"/>
    <col min="517" max="533" width="6.109375" style="30" customWidth="1"/>
    <col min="534" max="534" width="6.5546875" style="30" bestFit="1" customWidth="1"/>
    <col min="535" max="535" width="6.109375" style="30" customWidth="1"/>
    <col min="536" max="536" width="6.5546875" style="30" bestFit="1" customWidth="1"/>
    <col min="537" max="537" width="6.109375" style="30" customWidth="1"/>
    <col min="538" max="538" width="6.5546875" style="30" bestFit="1" customWidth="1"/>
    <col min="539" max="539" width="6.109375" style="30" customWidth="1"/>
    <col min="540" max="540" width="6.5546875" style="30" bestFit="1" customWidth="1"/>
    <col min="541" max="541" width="6.109375" style="30" customWidth="1"/>
    <col min="542" max="543" width="6.5546875" style="30" customWidth="1"/>
    <col min="544" max="544" width="7.6640625" style="30" bestFit="1" customWidth="1"/>
    <col min="545" max="764" width="11.5546875" style="30"/>
    <col min="765" max="765" width="7.109375" style="30" customWidth="1"/>
    <col min="766" max="766" width="36.5546875" style="30" customWidth="1"/>
    <col min="767" max="768" width="6.44140625" style="30" customWidth="1"/>
    <col min="769" max="770" width="5.6640625" style="30" customWidth="1"/>
    <col min="771" max="772" width="5.5546875" style="30" customWidth="1"/>
    <col min="773" max="789" width="6.109375" style="30" customWidth="1"/>
    <col min="790" max="790" width="6.5546875" style="30" bestFit="1" customWidth="1"/>
    <col min="791" max="791" width="6.109375" style="30" customWidth="1"/>
    <col min="792" max="792" width="6.5546875" style="30" bestFit="1" customWidth="1"/>
    <col min="793" max="793" width="6.109375" style="30" customWidth="1"/>
    <col min="794" max="794" width="6.5546875" style="30" bestFit="1" customWidth="1"/>
    <col min="795" max="795" width="6.109375" style="30" customWidth="1"/>
    <col min="796" max="796" width="6.5546875" style="30" bestFit="1" customWidth="1"/>
    <col min="797" max="797" width="6.109375" style="30" customWidth="1"/>
    <col min="798" max="799" width="6.5546875" style="30" customWidth="1"/>
    <col min="800" max="800" width="7.6640625" style="30" bestFit="1" customWidth="1"/>
    <col min="801" max="1020" width="11.5546875" style="30"/>
    <col min="1021" max="1021" width="7.109375" style="30" customWidth="1"/>
    <col min="1022" max="1022" width="36.5546875" style="30" customWidth="1"/>
    <col min="1023" max="1024" width="6.44140625" style="30" customWidth="1"/>
    <col min="1025" max="1026" width="5.6640625" style="30" customWidth="1"/>
    <col min="1027" max="1028" width="5.5546875" style="30" customWidth="1"/>
    <col min="1029" max="1045" width="6.109375" style="30" customWidth="1"/>
    <col min="1046" max="1046" width="6.5546875" style="30" bestFit="1" customWidth="1"/>
    <col min="1047" max="1047" width="6.109375" style="30" customWidth="1"/>
    <col min="1048" max="1048" width="6.5546875" style="30" bestFit="1" customWidth="1"/>
    <col min="1049" max="1049" width="6.109375" style="30" customWidth="1"/>
    <col min="1050" max="1050" width="6.5546875" style="30" bestFit="1" customWidth="1"/>
    <col min="1051" max="1051" width="6.109375" style="30" customWidth="1"/>
    <col min="1052" max="1052" width="6.5546875" style="30" bestFit="1" customWidth="1"/>
    <col min="1053" max="1053" width="6.109375" style="30" customWidth="1"/>
    <col min="1054" max="1055" width="6.5546875" style="30" customWidth="1"/>
    <col min="1056" max="1056" width="7.6640625" style="30" bestFit="1" customWidth="1"/>
    <col min="1057" max="1276" width="11.5546875" style="30"/>
    <col min="1277" max="1277" width="7.109375" style="30" customWidth="1"/>
    <col min="1278" max="1278" width="36.5546875" style="30" customWidth="1"/>
    <col min="1279" max="1280" width="6.44140625" style="30" customWidth="1"/>
    <col min="1281" max="1282" width="5.6640625" style="30" customWidth="1"/>
    <col min="1283" max="1284" width="5.5546875" style="30" customWidth="1"/>
    <col min="1285" max="1301" width="6.109375" style="30" customWidth="1"/>
    <col min="1302" max="1302" width="6.5546875" style="30" bestFit="1" customWidth="1"/>
    <col min="1303" max="1303" width="6.109375" style="30" customWidth="1"/>
    <col min="1304" max="1304" width="6.5546875" style="30" bestFit="1" customWidth="1"/>
    <col min="1305" max="1305" width="6.109375" style="30" customWidth="1"/>
    <col min="1306" max="1306" width="6.5546875" style="30" bestFit="1" customWidth="1"/>
    <col min="1307" max="1307" width="6.109375" style="30" customWidth="1"/>
    <col min="1308" max="1308" width="6.5546875" style="30" bestFit="1" customWidth="1"/>
    <col min="1309" max="1309" width="6.109375" style="30" customWidth="1"/>
    <col min="1310" max="1311" width="6.5546875" style="30" customWidth="1"/>
    <col min="1312" max="1312" width="7.6640625" style="30" bestFit="1" customWidth="1"/>
    <col min="1313" max="1532" width="11.5546875" style="30"/>
    <col min="1533" max="1533" width="7.109375" style="30" customWidth="1"/>
    <col min="1534" max="1534" width="36.5546875" style="30" customWidth="1"/>
    <col min="1535" max="1536" width="6.44140625" style="30" customWidth="1"/>
    <col min="1537" max="1538" width="5.6640625" style="30" customWidth="1"/>
    <col min="1539" max="1540" width="5.5546875" style="30" customWidth="1"/>
    <col min="1541" max="1557" width="6.109375" style="30" customWidth="1"/>
    <col min="1558" max="1558" width="6.5546875" style="30" bestFit="1" customWidth="1"/>
    <col min="1559" max="1559" width="6.109375" style="30" customWidth="1"/>
    <col min="1560" max="1560" width="6.5546875" style="30" bestFit="1" customWidth="1"/>
    <col min="1561" max="1561" width="6.109375" style="30" customWidth="1"/>
    <col min="1562" max="1562" width="6.5546875" style="30" bestFit="1" customWidth="1"/>
    <col min="1563" max="1563" width="6.109375" style="30" customWidth="1"/>
    <col min="1564" max="1564" width="6.5546875" style="30" bestFit="1" customWidth="1"/>
    <col min="1565" max="1565" width="6.109375" style="30" customWidth="1"/>
    <col min="1566" max="1567" width="6.5546875" style="30" customWidth="1"/>
    <col min="1568" max="1568" width="7.6640625" style="30" bestFit="1" customWidth="1"/>
    <col min="1569" max="1788" width="11.5546875" style="30"/>
    <col min="1789" max="1789" width="7.109375" style="30" customWidth="1"/>
    <col min="1790" max="1790" width="36.5546875" style="30" customWidth="1"/>
    <col min="1791" max="1792" width="6.44140625" style="30" customWidth="1"/>
    <col min="1793" max="1794" width="5.6640625" style="30" customWidth="1"/>
    <col min="1795" max="1796" width="5.5546875" style="30" customWidth="1"/>
    <col min="1797" max="1813" width="6.109375" style="30" customWidth="1"/>
    <col min="1814" max="1814" width="6.5546875" style="30" bestFit="1" customWidth="1"/>
    <col min="1815" max="1815" width="6.109375" style="30" customWidth="1"/>
    <col min="1816" max="1816" width="6.5546875" style="30" bestFit="1" customWidth="1"/>
    <col min="1817" max="1817" width="6.109375" style="30" customWidth="1"/>
    <col min="1818" max="1818" width="6.5546875" style="30" bestFit="1" customWidth="1"/>
    <col min="1819" max="1819" width="6.109375" style="30" customWidth="1"/>
    <col min="1820" max="1820" width="6.5546875" style="30" bestFit="1" customWidth="1"/>
    <col min="1821" max="1821" width="6.109375" style="30" customWidth="1"/>
    <col min="1822" max="1823" width="6.5546875" style="30" customWidth="1"/>
    <col min="1824" max="1824" width="7.6640625" style="30" bestFit="1" customWidth="1"/>
    <col min="1825" max="2044" width="11.5546875" style="30"/>
    <col min="2045" max="2045" width="7.109375" style="30" customWidth="1"/>
    <col min="2046" max="2046" width="36.5546875" style="30" customWidth="1"/>
    <col min="2047" max="2048" width="6.44140625" style="30" customWidth="1"/>
    <col min="2049" max="2050" width="5.6640625" style="30" customWidth="1"/>
    <col min="2051" max="2052" width="5.5546875" style="30" customWidth="1"/>
    <col min="2053" max="2069" width="6.109375" style="30" customWidth="1"/>
    <col min="2070" max="2070" width="6.5546875" style="30" bestFit="1" customWidth="1"/>
    <col min="2071" max="2071" width="6.109375" style="30" customWidth="1"/>
    <col min="2072" max="2072" width="6.5546875" style="30" bestFit="1" customWidth="1"/>
    <col min="2073" max="2073" width="6.109375" style="30" customWidth="1"/>
    <col min="2074" max="2074" width="6.5546875" style="30" bestFit="1" customWidth="1"/>
    <col min="2075" max="2075" width="6.109375" style="30" customWidth="1"/>
    <col min="2076" max="2076" width="6.5546875" style="30" bestFit="1" customWidth="1"/>
    <col min="2077" max="2077" width="6.109375" style="30" customWidth="1"/>
    <col min="2078" max="2079" width="6.5546875" style="30" customWidth="1"/>
    <col min="2080" max="2080" width="7.6640625" style="30" bestFit="1" customWidth="1"/>
    <col min="2081" max="2300" width="11.5546875" style="30"/>
    <col min="2301" max="2301" width="7.109375" style="30" customWidth="1"/>
    <col min="2302" max="2302" width="36.5546875" style="30" customWidth="1"/>
    <col min="2303" max="2304" width="6.44140625" style="30" customWidth="1"/>
    <col min="2305" max="2306" width="5.6640625" style="30" customWidth="1"/>
    <col min="2307" max="2308" width="5.5546875" style="30" customWidth="1"/>
    <col min="2309" max="2325" width="6.109375" style="30" customWidth="1"/>
    <col min="2326" max="2326" width="6.5546875" style="30" bestFit="1" customWidth="1"/>
    <col min="2327" max="2327" width="6.109375" style="30" customWidth="1"/>
    <col min="2328" max="2328" width="6.5546875" style="30" bestFit="1" customWidth="1"/>
    <col min="2329" max="2329" width="6.109375" style="30" customWidth="1"/>
    <col min="2330" max="2330" width="6.5546875" style="30" bestFit="1" customWidth="1"/>
    <col min="2331" max="2331" width="6.109375" style="30" customWidth="1"/>
    <col min="2332" max="2332" width="6.5546875" style="30" bestFit="1" customWidth="1"/>
    <col min="2333" max="2333" width="6.109375" style="30" customWidth="1"/>
    <col min="2334" max="2335" width="6.5546875" style="30" customWidth="1"/>
    <col min="2336" max="2336" width="7.6640625" style="30" bestFit="1" customWidth="1"/>
    <col min="2337" max="2556" width="11.5546875" style="30"/>
    <col min="2557" max="2557" width="7.109375" style="30" customWidth="1"/>
    <col min="2558" max="2558" width="36.5546875" style="30" customWidth="1"/>
    <col min="2559" max="2560" width="6.44140625" style="30" customWidth="1"/>
    <col min="2561" max="2562" width="5.6640625" style="30" customWidth="1"/>
    <col min="2563" max="2564" width="5.5546875" style="30" customWidth="1"/>
    <col min="2565" max="2581" width="6.109375" style="30" customWidth="1"/>
    <col min="2582" max="2582" width="6.5546875" style="30" bestFit="1" customWidth="1"/>
    <col min="2583" max="2583" width="6.109375" style="30" customWidth="1"/>
    <col min="2584" max="2584" width="6.5546875" style="30" bestFit="1" customWidth="1"/>
    <col min="2585" max="2585" width="6.109375" style="30" customWidth="1"/>
    <col min="2586" max="2586" width="6.5546875" style="30" bestFit="1" customWidth="1"/>
    <col min="2587" max="2587" width="6.109375" style="30" customWidth="1"/>
    <col min="2588" max="2588" width="6.5546875" style="30" bestFit="1" customWidth="1"/>
    <col min="2589" max="2589" width="6.109375" style="30" customWidth="1"/>
    <col min="2590" max="2591" width="6.5546875" style="30" customWidth="1"/>
    <col min="2592" max="2592" width="7.6640625" style="30" bestFit="1" customWidth="1"/>
    <col min="2593" max="2812" width="11.5546875" style="30"/>
    <col min="2813" max="2813" width="7.109375" style="30" customWidth="1"/>
    <col min="2814" max="2814" width="36.5546875" style="30" customWidth="1"/>
    <col min="2815" max="2816" width="6.44140625" style="30" customWidth="1"/>
    <col min="2817" max="2818" width="5.6640625" style="30" customWidth="1"/>
    <col min="2819" max="2820" width="5.5546875" style="30" customWidth="1"/>
    <col min="2821" max="2837" width="6.109375" style="30" customWidth="1"/>
    <col min="2838" max="2838" width="6.5546875" style="30" bestFit="1" customWidth="1"/>
    <col min="2839" max="2839" width="6.109375" style="30" customWidth="1"/>
    <col min="2840" max="2840" width="6.5546875" style="30" bestFit="1" customWidth="1"/>
    <col min="2841" max="2841" width="6.109375" style="30" customWidth="1"/>
    <col min="2842" max="2842" width="6.5546875" style="30" bestFit="1" customWidth="1"/>
    <col min="2843" max="2843" width="6.109375" style="30" customWidth="1"/>
    <col min="2844" max="2844" width="6.5546875" style="30" bestFit="1" customWidth="1"/>
    <col min="2845" max="2845" width="6.109375" style="30" customWidth="1"/>
    <col min="2846" max="2847" width="6.5546875" style="30" customWidth="1"/>
    <col min="2848" max="2848" width="7.6640625" style="30" bestFit="1" customWidth="1"/>
    <col min="2849" max="3068" width="11.5546875" style="30"/>
    <col min="3069" max="3069" width="7.109375" style="30" customWidth="1"/>
    <col min="3070" max="3070" width="36.5546875" style="30" customWidth="1"/>
    <col min="3071" max="3072" width="6.44140625" style="30" customWidth="1"/>
    <col min="3073" max="3074" width="5.6640625" style="30" customWidth="1"/>
    <col min="3075" max="3076" width="5.5546875" style="30" customWidth="1"/>
    <col min="3077" max="3093" width="6.109375" style="30" customWidth="1"/>
    <col min="3094" max="3094" width="6.5546875" style="30" bestFit="1" customWidth="1"/>
    <col min="3095" max="3095" width="6.109375" style="30" customWidth="1"/>
    <col min="3096" max="3096" width="6.5546875" style="30" bestFit="1" customWidth="1"/>
    <col min="3097" max="3097" width="6.109375" style="30" customWidth="1"/>
    <col min="3098" max="3098" width="6.5546875" style="30" bestFit="1" customWidth="1"/>
    <col min="3099" max="3099" width="6.109375" style="30" customWidth="1"/>
    <col min="3100" max="3100" width="6.5546875" style="30" bestFit="1" customWidth="1"/>
    <col min="3101" max="3101" width="6.109375" style="30" customWidth="1"/>
    <col min="3102" max="3103" width="6.5546875" style="30" customWidth="1"/>
    <col min="3104" max="3104" width="7.6640625" style="30" bestFit="1" customWidth="1"/>
    <col min="3105" max="3324" width="11.5546875" style="30"/>
    <col min="3325" max="3325" width="7.109375" style="30" customWidth="1"/>
    <col min="3326" max="3326" width="36.5546875" style="30" customWidth="1"/>
    <col min="3327" max="3328" width="6.44140625" style="30" customWidth="1"/>
    <col min="3329" max="3330" width="5.6640625" style="30" customWidth="1"/>
    <col min="3331" max="3332" width="5.5546875" style="30" customWidth="1"/>
    <col min="3333" max="3349" width="6.109375" style="30" customWidth="1"/>
    <col min="3350" max="3350" width="6.5546875" style="30" bestFit="1" customWidth="1"/>
    <col min="3351" max="3351" width="6.109375" style="30" customWidth="1"/>
    <col min="3352" max="3352" width="6.5546875" style="30" bestFit="1" customWidth="1"/>
    <col min="3353" max="3353" width="6.109375" style="30" customWidth="1"/>
    <col min="3354" max="3354" width="6.5546875" style="30" bestFit="1" customWidth="1"/>
    <col min="3355" max="3355" width="6.109375" style="30" customWidth="1"/>
    <col min="3356" max="3356" width="6.5546875" style="30" bestFit="1" customWidth="1"/>
    <col min="3357" max="3357" width="6.109375" style="30" customWidth="1"/>
    <col min="3358" max="3359" width="6.5546875" style="30" customWidth="1"/>
    <col min="3360" max="3360" width="7.6640625" style="30" bestFit="1" customWidth="1"/>
    <col min="3361" max="3580" width="11.5546875" style="30"/>
    <col min="3581" max="3581" width="7.109375" style="30" customWidth="1"/>
    <col min="3582" max="3582" width="36.5546875" style="30" customWidth="1"/>
    <col min="3583" max="3584" width="6.44140625" style="30" customWidth="1"/>
    <col min="3585" max="3586" width="5.6640625" style="30" customWidth="1"/>
    <col min="3587" max="3588" width="5.5546875" style="30" customWidth="1"/>
    <col min="3589" max="3605" width="6.109375" style="30" customWidth="1"/>
    <col min="3606" max="3606" width="6.5546875" style="30" bestFit="1" customWidth="1"/>
    <col min="3607" max="3607" width="6.109375" style="30" customWidth="1"/>
    <col min="3608" max="3608" width="6.5546875" style="30" bestFit="1" customWidth="1"/>
    <col min="3609" max="3609" width="6.109375" style="30" customWidth="1"/>
    <col min="3610" max="3610" width="6.5546875" style="30" bestFit="1" customWidth="1"/>
    <col min="3611" max="3611" width="6.109375" style="30" customWidth="1"/>
    <col min="3612" max="3612" width="6.5546875" style="30" bestFit="1" customWidth="1"/>
    <col min="3613" max="3613" width="6.109375" style="30" customWidth="1"/>
    <col min="3614" max="3615" width="6.5546875" style="30" customWidth="1"/>
    <col min="3616" max="3616" width="7.6640625" style="30" bestFit="1" customWidth="1"/>
    <col min="3617" max="3836" width="11.5546875" style="30"/>
    <col min="3837" max="3837" width="7.109375" style="30" customWidth="1"/>
    <col min="3838" max="3838" width="36.5546875" style="30" customWidth="1"/>
    <col min="3839" max="3840" width="6.44140625" style="30" customWidth="1"/>
    <col min="3841" max="3842" width="5.6640625" style="30" customWidth="1"/>
    <col min="3843" max="3844" width="5.5546875" style="30" customWidth="1"/>
    <col min="3845" max="3861" width="6.109375" style="30" customWidth="1"/>
    <col min="3862" max="3862" width="6.5546875" style="30" bestFit="1" customWidth="1"/>
    <col min="3863" max="3863" width="6.109375" style="30" customWidth="1"/>
    <col min="3864" max="3864" width="6.5546875" style="30" bestFit="1" customWidth="1"/>
    <col min="3865" max="3865" width="6.109375" style="30" customWidth="1"/>
    <col min="3866" max="3866" width="6.5546875" style="30" bestFit="1" customWidth="1"/>
    <col min="3867" max="3867" width="6.109375" style="30" customWidth="1"/>
    <col min="3868" max="3868" width="6.5546875" style="30" bestFit="1" customWidth="1"/>
    <col min="3869" max="3869" width="6.109375" style="30" customWidth="1"/>
    <col min="3870" max="3871" width="6.5546875" style="30" customWidth="1"/>
    <col min="3872" max="3872" width="7.6640625" style="30" bestFit="1" customWidth="1"/>
    <col min="3873" max="4092" width="11.5546875" style="30"/>
    <col min="4093" max="4093" width="7.109375" style="30" customWidth="1"/>
    <col min="4094" max="4094" width="36.5546875" style="30" customWidth="1"/>
    <col min="4095" max="4096" width="6.44140625" style="30" customWidth="1"/>
    <col min="4097" max="4098" width="5.6640625" style="30" customWidth="1"/>
    <col min="4099" max="4100" width="5.5546875" style="30" customWidth="1"/>
    <col min="4101" max="4117" width="6.109375" style="30" customWidth="1"/>
    <col min="4118" max="4118" width="6.5546875" style="30" bestFit="1" customWidth="1"/>
    <col min="4119" max="4119" width="6.109375" style="30" customWidth="1"/>
    <col min="4120" max="4120" width="6.5546875" style="30" bestFit="1" customWidth="1"/>
    <col min="4121" max="4121" width="6.109375" style="30" customWidth="1"/>
    <col min="4122" max="4122" width="6.5546875" style="30" bestFit="1" customWidth="1"/>
    <col min="4123" max="4123" width="6.109375" style="30" customWidth="1"/>
    <col min="4124" max="4124" width="6.5546875" style="30" bestFit="1" customWidth="1"/>
    <col min="4125" max="4125" width="6.109375" style="30" customWidth="1"/>
    <col min="4126" max="4127" width="6.5546875" style="30" customWidth="1"/>
    <col min="4128" max="4128" width="7.6640625" style="30" bestFit="1" customWidth="1"/>
    <col min="4129" max="4348" width="11.5546875" style="30"/>
    <col min="4349" max="4349" width="7.109375" style="30" customWidth="1"/>
    <col min="4350" max="4350" width="36.5546875" style="30" customWidth="1"/>
    <col min="4351" max="4352" width="6.44140625" style="30" customWidth="1"/>
    <col min="4353" max="4354" width="5.6640625" style="30" customWidth="1"/>
    <col min="4355" max="4356" width="5.5546875" style="30" customWidth="1"/>
    <col min="4357" max="4373" width="6.109375" style="30" customWidth="1"/>
    <col min="4374" max="4374" width="6.5546875" style="30" bestFit="1" customWidth="1"/>
    <col min="4375" max="4375" width="6.109375" style="30" customWidth="1"/>
    <col min="4376" max="4376" width="6.5546875" style="30" bestFit="1" customWidth="1"/>
    <col min="4377" max="4377" width="6.109375" style="30" customWidth="1"/>
    <col min="4378" max="4378" width="6.5546875" style="30" bestFit="1" customWidth="1"/>
    <col min="4379" max="4379" width="6.109375" style="30" customWidth="1"/>
    <col min="4380" max="4380" width="6.5546875" style="30" bestFit="1" customWidth="1"/>
    <col min="4381" max="4381" width="6.109375" style="30" customWidth="1"/>
    <col min="4382" max="4383" width="6.5546875" style="30" customWidth="1"/>
    <col min="4384" max="4384" width="7.6640625" style="30" bestFit="1" customWidth="1"/>
    <col min="4385" max="4604" width="11.5546875" style="30"/>
    <col min="4605" max="4605" width="7.109375" style="30" customWidth="1"/>
    <col min="4606" max="4606" width="36.5546875" style="30" customWidth="1"/>
    <col min="4607" max="4608" width="6.44140625" style="30" customWidth="1"/>
    <col min="4609" max="4610" width="5.6640625" style="30" customWidth="1"/>
    <col min="4611" max="4612" width="5.5546875" style="30" customWidth="1"/>
    <col min="4613" max="4629" width="6.109375" style="30" customWidth="1"/>
    <col min="4630" max="4630" width="6.5546875" style="30" bestFit="1" customWidth="1"/>
    <col min="4631" max="4631" width="6.109375" style="30" customWidth="1"/>
    <col min="4632" max="4632" width="6.5546875" style="30" bestFit="1" customWidth="1"/>
    <col min="4633" max="4633" width="6.109375" style="30" customWidth="1"/>
    <col min="4634" max="4634" width="6.5546875" style="30" bestFit="1" customWidth="1"/>
    <col min="4635" max="4635" width="6.109375" style="30" customWidth="1"/>
    <col min="4636" max="4636" width="6.5546875" style="30" bestFit="1" customWidth="1"/>
    <col min="4637" max="4637" width="6.109375" style="30" customWidth="1"/>
    <col min="4638" max="4639" width="6.5546875" style="30" customWidth="1"/>
    <col min="4640" max="4640" width="7.6640625" style="30" bestFit="1" customWidth="1"/>
    <col min="4641" max="4860" width="11.5546875" style="30"/>
    <col min="4861" max="4861" width="7.109375" style="30" customWidth="1"/>
    <col min="4862" max="4862" width="36.5546875" style="30" customWidth="1"/>
    <col min="4863" max="4864" width="6.44140625" style="30" customWidth="1"/>
    <col min="4865" max="4866" width="5.6640625" style="30" customWidth="1"/>
    <col min="4867" max="4868" width="5.5546875" style="30" customWidth="1"/>
    <col min="4869" max="4885" width="6.109375" style="30" customWidth="1"/>
    <col min="4886" max="4886" width="6.5546875" style="30" bestFit="1" customWidth="1"/>
    <col min="4887" max="4887" width="6.109375" style="30" customWidth="1"/>
    <col min="4888" max="4888" width="6.5546875" style="30" bestFit="1" customWidth="1"/>
    <col min="4889" max="4889" width="6.109375" style="30" customWidth="1"/>
    <col min="4890" max="4890" width="6.5546875" style="30" bestFit="1" customWidth="1"/>
    <col min="4891" max="4891" width="6.109375" style="30" customWidth="1"/>
    <col min="4892" max="4892" width="6.5546875" style="30" bestFit="1" customWidth="1"/>
    <col min="4893" max="4893" width="6.109375" style="30" customWidth="1"/>
    <col min="4894" max="4895" width="6.5546875" style="30" customWidth="1"/>
    <col min="4896" max="4896" width="7.6640625" style="30" bestFit="1" customWidth="1"/>
    <col min="4897" max="5116" width="11.5546875" style="30"/>
    <col min="5117" max="5117" width="7.109375" style="30" customWidth="1"/>
    <col min="5118" max="5118" width="36.5546875" style="30" customWidth="1"/>
    <col min="5119" max="5120" width="6.44140625" style="30" customWidth="1"/>
    <col min="5121" max="5122" width="5.6640625" style="30" customWidth="1"/>
    <col min="5123" max="5124" width="5.5546875" style="30" customWidth="1"/>
    <col min="5125" max="5141" width="6.109375" style="30" customWidth="1"/>
    <col min="5142" max="5142" width="6.5546875" style="30" bestFit="1" customWidth="1"/>
    <col min="5143" max="5143" width="6.109375" style="30" customWidth="1"/>
    <col min="5144" max="5144" width="6.5546875" style="30" bestFit="1" customWidth="1"/>
    <col min="5145" max="5145" width="6.109375" style="30" customWidth="1"/>
    <col min="5146" max="5146" width="6.5546875" style="30" bestFit="1" customWidth="1"/>
    <col min="5147" max="5147" width="6.109375" style="30" customWidth="1"/>
    <col min="5148" max="5148" width="6.5546875" style="30" bestFit="1" customWidth="1"/>
    <col min="5149" max="5149" width="6.109375" style="30" customWidth="1"/>
    <col min="5150" max="5151" width="6.5546875" style="30" customWidth="1"/>
    <col min="5152" max="5152" width="7.6640625" style="30" bestFit="1" customWidth="1"/>
    <col min="5153" max="5372" width="11.5546875" style="30"/>
    <col min="5373" max="5373" width="7.109375" style="30" customWidth="1"/>
    <col min="5374" max="5374" width="36.5546875" style="30" customWidth="1"/>
    <col min="5375" max="5376" width="6.44140625" style="30" customWidth="1"/>
    <col min="5377" max="5378" width="5.6640625" style="30" customWidth="1"/>
    <col min="5379" max="5380" width="5.5546875" style="30" customWidth="1"/>
    <col min="5381" max="5397" width="6.109375" style="30" customWidth="1"/>
    <col min="5398" max="5398" width="6.5546875" style="30" bestFit="1" customWidth="1"/>
    <col min="5399" max="5399" width="6.109375" style="30" customWidth="1"/>
    <col min="5400" max="5400" width="6.5546875" style="30" bestFit="1" customWidth="1"/>
    <col min="5401" max="5401" width="6.109375" style="30" customWidth="1"/>
    <col min="5402" max="5402" width="6.5546875" style="30" bestFit="1" customWidth="1"/>
    <col min="5403" max="5403" width="6.109375" style="30" customWidth="1"/>
    <col min="5404" max="5404" width="6.5546875" style="30" bestFit="1" customWidth="1"/>
    <col min="5405" max="5405" width="6.109375" style="30" customWidth="1"/>
    <col min="5406" max="5407" width="6.5546875" style="30" customWidth="1"/>
    <col min="5408" max="5408" width="7.6640625" style="30" bestFit="1" customWidth="1"/>
    <col min="5409" max="5628" width="11.5546875" style="30"/>
    <col min="5629" max="5629" width="7.109375" style="30" customWidth="1"/>
    <col min="5630" max="5630" width="36.5546875" style="30" customWidth="1"/>
    <col min="5631" max="5632" width="6.44140625" style="30" customWidth="1"/>
    <col min="5633" max="5634" width="5.6640625" style="30" customWidth="1"/>
    <col min="5635" max="5636" width="5.5546875" style="30" customWidth="1"/>
    <col min="5637" max="5653" width="6.109375" style="30" customWidth="1"/>
    <col min="5654" max="5654" width="6.5546875" style="30" bestFit="1" customWidth="1"/>
    <col min="5655" max="5655" width="6.109375" style="30" customWidth="1"/>
    <col min="5656" max="5656" width="6.5546875" style="30" bestFit="1" customWidth="1"/>
    <col min="5657" max="5657" width="6.109375" style="30" customWidth="1"/>
    <col min="5658" max="5658" width="6.5546875" style="30" bestFit="1" customWidth="1"/>
    <col min="5659" max="5659" width="6.109375" style="30" customWidth="1"/>
    <col min="5660" max="5660" width="6.5546875" style="30" bestFit="1" customWidth="1"/>
    <col min="5661" max="5661" width="6.109375" style="30" customWidth="1"/>
    <col min="5662" max="5663" width="6.5546875" style="30" customWidth="1"/>
    <col min="5664" max="5664" width="7.6640625" style="30" bestFit="1" customWidth="1"/>
    <col min="5665" max="5884" width="11.5546875" style="30"/>
    <col min="5885" max="5885" width="7.109375" style="30" customWidth="1"/>
    <col min="5886" max="5886" width="36.5546875" style="30" customWidth="1"/>
    <col min="5887" max="5888" width="6.44140625" style="30" customWidth="1"/>
    <col min="5889" max="5890" width="5.6640625" style="30" customWidth="1"/>
    <col min="5891" max="5892" width="5.5546875" style="30" customWidth="1"/>
    <col min="5893" max="5909" width="6.109375" style="30" customWidth="1"/>
    <col min="5910" max="5910" width="6.5546875" style="30" bestFit="1" customWidth="1"/>
    <col min="5911" max="5911" width="6.109375" style="30" customWidth="1"/>
    <col min="5912" max="5912" width="6.5546875" style="30" bestFit="1" customWidth="1"/>
    <col min="5913" max="5913" width="6.109375" style="30" customWidth="1"/>
    <col min="5914" max="5914" width="6.5546875" style="30" bestFit="1" customWidth="1"/>
    <col min="5915" max="5915" width="6.109375" style="30" customWidth="1"/>
    <col min="5916" max="5916" width="6.5546875" style="30" bestFit="1" customWidth="1"/>
    <col min="5917" max="5917" width="6.109375" style="30" customWidth="1"/>
    <col min="5918" max="5919" width="6.5546875" style="30" customWidth="1"/>
    <col min="5920" max="5920" width="7.6640625" style="30" bestFit="1" customWidth="1"/>
    <col min="5921" max="6140" width="11.5546875" style="30"/>
    <col min="6141" max="6141" width="7.109375" style="30" customWidth="1"/>
    <col min="6142" max="6142" width="36.5546875" style="30" customWidth="1"/>
    <col min="6143" max="6144" width="6.44140625" style="30" customWidth="1"/>
    <col min="6145" max="6146" width="5.6640625" style="30" customWidth="1"/>
    <col min="6147" max="6148" width="5.5546875" style="30" customWidth="1"/>
    <col min="6149" max="6165" width="6.109375" style="30" customWidth="1"/>
    <col min="6166" max="6166" width="6.5546875" style="30" bestFit="1" customWidth="1"/>
    <col min="6167" max="6167" width="6.109375" style="30" customWidth="1"/>
    <col min="6168" max="6168" width="6.5546875" style="30" bestFit="1" customWidth="1"/>
    <col min="6169" max="6169" width="6.109375" style="30" customWidth="1"/>
    <col min="6170" max="6170" width="6.5546875" style="30" bestFit="1" customWidth="1"/>
    <col min="6171" max="6171" width="6.109375" style="30" customWidth="1"/>
    <col min="6172" max="6172" width="6.5546875" style="30" bestFit="1" customWidth="1"/>
    <col min="6173" max="6173" width="6.109375" style="30" customWidth="1"/>
    <col min="6174" max="6175" width="6.5546875" style="30" customWidth="1"/>
    <col min="6176" max="6176" width="7.6640625" style="30" bestFit="1" customWidth="1"/>
    <col min="6177" max="6396" width="11.5546875" style="30"/>
    <col min="6397" max="6397" width="7.109375" style="30" customWidth="1"/>
    <col min="6398" max="6398" width="36.5546875" style="30" customWidth="1"/>
    <col min="6399" max="6400" width="6.44140625" style="30" customWidth="1"/>
    <col min="6401" max="6402" width="5.6640625" style="30" customWidth="1"/>
    <col min="6403" max="6404" width="5.5546875" style="30" customWidth="1"/>
    <col min="6405" max="6421" width="6.109375" style="30" customWidth="1"/>
    <col min="6422" max="6422" width="6.5546875" style="30" bestFit="1" customWidth="1"/>
    <col min="6423" max="6423" width="6.109375" style="30" customWidth="1"/>
    <col min="6424" max="6424" width="6.5546875" style="30" bestFit="1" customWidth="1"/>
    <col min="6425" max="6425" width="6.109375" style="30" customWidth="1"/>
    <col min="6426" max="6426" width="6.5546875" style="30" bestFit="1" customWidth="1"/>
    <col min="6427" max="6427" width="6.109375" style="30" customWidth="1"/>
    <col min="6428" max="6428" width="6.5546875" style="30" bestFit="1" customWidth="1"/>
    <col min="6429" max="6429" width="6.109375" style="30" customWidth="1"/>
    <col min="6430" max="6431" width="6.5546875" style="30" customWidth="1"/>
    <col min="6432" max="6432" width="7.6640625" style="30" bestFit="1" customWidth="1"/>
    <col min="6433" max="6652" width="11.5546875" style="30"/>
    <col min="6653" max="6653" width="7.109375" style="30" customWidth="1"/>
    <col min="6654" max="6654" width="36.5546875" style="30" customWidth="1"/>
    <col min="6655" max="6656" width="6.44140625" style="30" customWidth="1"/>
    <col min="6657" max="6658" width="5.6640625" style="30" customWidth="1"/>
    <col min="6659" max="6660" width="5.5546875" style="30" customWidth="1"/>
    <col min="6661" max="6677" width="6.109375" style="30" customWidth="1"/>
    <col min="6678" max="6678" width="6.5546875" style="30" bestFit="1" customWidth="1"/>
    <col min="6679" max="6679" width="6.109375" style="30" customWidth="1"/>
    <col min="6680" max="6680" width="6.5546875" style="30" bestFit="1" customWidth="1"/>
    <col min="6681" max="6681" width="6.109375" style="30" customWidth="1"/>
    <col min="6682" max="6682" width="6.5546875" style="30" bestFit="1" customWidth="1"/>
    <col min="6683" max="6683" width="6.109375" style="30" customWidth="1"/>
    <col min="6684" max="6684" width="6.5546875" style="30" bestFit="1" customWidth="1"/>
    <col min="6685" max="6685" width="6.109375" style="30" customWidth="1"/>
    <col min="6686" max="6687" width="6.5546875" style="30" customWidth="1"/>
    <col min="6688" max="6688" width="7.6640625" style="30" bestFit="1" customWidth="1"/>
    <col min="6689" max="6908" width="11.5546875" style="30"/>
    <col min="6909" max="6909" width="7.109375" style="30" customWidth="1"/>
    <col min="6910" max="6910" width="36.5546875" style="30" customWidth="1"/>
    <col min="6911" max="6912" width="6.44140625" style="30" customWidth="1"/>
    <col min="6913" max="6914" width="5.6640625" style="30" customWidth="1"/>
    <col min="6915" max="6916" width="5.5546875" style="30" customWidth="1"/>
    <col min="6917" max="6933" width="6.109375" style="30" customWidth="1"/>
    <col min="6934" max="6934" width="6.5546875" style="30" bestFit="1" customWidth="1"/>
    <col min="6935" max="6935" width="6.109375" style="30" customWidth="1"/>
    <col min="6936" max="6936" width="6.5546875" style="30" bestFit="1" customWidth="1"/>
    <col min="6937" max="6937" width="6.109375" style="30" customWidth="1"/>
    <col min="6938" max="6938" width="6.5546875" style="30" bestFit="1" customWidth="1"/>
    <col min="6939" max="6939" width="6.109375" style="30" customWidth="1"/>
    <col min="6940" max="6940" width="6.5546875" style="30" bestFit="1" customWidth="1"/>
    <col min="6941" max="6941" width="6.109375" style="30" customWidth="1"/>
    <col min="6942" max="6943" width="6.5546875" style="30" customWidth="1"/>
    <col min="6944" max="6944" width="7.6640625" style="30" bestFit="1" customWidth="1"/>
    <col min="6945" max="7164" width="11.5546875" style="30"/>
    <col min="7165" max="7165" width="7.109375" style="30" customWidth="1"/>
    <col min="7166" max="7166" width="36.5546875" style="30" customWidth="1"/>
    <col min="7167" max="7168" width="6.44140625" style="30" customWidth="1"/>
    <col min="7169" max="7170" width="5.6640625" style="30" customWidth="1"/>
    <col min="7171" max="7172" width="5.5546875" style="30" customWidth="1"/>
    <col min="7173" max="7189" width="6.109375" style="30" customWidth="1"/>
    <col min="7190" max="7190" width="6.5546875" style="30" bestFit="1" customWidth="1"/>
    <col min="7191" max="7191" width="6.109375" style="30" customWidth="1"/>
    <col min="7192" max="7192" width="6.5546875" style="30" bestFit="1" customWidth="1"/>
    <col min="7193" max="7193" width="6.109375" style="30" customWidth="1"/>
    <col min="7194" max="7194" width="6.5546875" style="30" bestFit="1" customWidth="1"/>
    <col min="7195" max="7195" width="6.109375" style="30" customWidth="1"/>
    <col min="7196" max="7196" width="6.5546875" style="30" bestFit="1" customWidth="1"/>
    <col min="7197" max="7197" width="6.109375" style="30" customWidth="1"/>
    <col min="7198" max="7199" width="6.5546875" style="30" customWidth="1"/>
    <col min="7200" max="7200" width="7.6640625" style="30" bestFit="1" customWidth="1"/>
    <col min="7201" max="7420" width="11.5546875" style="30"/>
    <col min="7421" max="7421" width="7.109375" style="30" customWidth="1"/>
    <col min="7422" max="7422" width="36.5546875" style="30" customWidth="1"/>
    <col min="7423" max="7424" width="6.44140625" style="30" customWidth="1"/>
    <col min="7425" max="7426" width="5.6640625" style="30" customWidth="1"/>
    <col min="7427" max="7428" width="5.5546875" style="30" customWidth="1"/>
    <col min="7429" max="7445" width="6.109375" style="30" customWidth="1"/>
    <col min="7446" max="7446" width="6.5546875" style="30" bestFit="1" customWidth="1"/>
    <col min="7447" max="7447" width="6.109375" style="30" customWidth="1"/>
    <col min="7448" max="7448" width="6.5546875" style="30" bestFit="1" customWidth="1"/>
    <col min="7449" max="7449" width="6.109375" style="30" customWidth="1"/>
    <col min="7450" max="7450" width="6.5546875" style="30" bestFit="1" customWidth="1"/>
    <col min="7451" max="7451" width="6.109375" style="30" customWidth="1"/>
    <col min="7452" max="7452" width="6.5546875" style="30" bestFit="1" customWidth="1"/>
    <col min="7453" max="7453" width="6.109375" style="30" customWidth="1"/>
    <col min="7454" max="7455" width="6.5546875" style="30" customWidth="1"/>
    <col min="7456" max="7456" width="7.6640625" style="30" bestFit="1" customWidth="1"/>
    <col min="7457" max="7676" width="11.5546875" style="30"/>
    <col min="7677" max="7677" width="7.109375" style="30" customWidth="1"/>
    <col min="7678" max="7678" width="36.5546875" style="30" customWidth="1"/>
    <col min="7679" max="7680" width="6.44140625" style="30" customWidth="1"/>
    <col min="7681" max="7682" width="5.6640625" style="30" customWidth="1"/>
    <col min="7683" max="7684" width="5.5546875" style="30" customWidth="1"/>
    <col min="7685" max="7701" width="6.109375" style="30" customWidth="1"/>
    <col min="7702" max="7702" width="6.5546875" style="30" bestFit="1" customWidth="1"/>
    <col min="7703" max="7703" width="6.109375" style="30" customWidth="1"/>
    <col min="7704" max="7704" width="6.5546875" style="30" bestFit="1" customWidth="1"/>
    <col min="7705" max="7705" width="6.109375" style="30" customWidth="1"/>
    <col min="7706" max="7706" width="6.5546875" style="30" bestFit="1" customWidth="1"/>
    <col min="7707" max="7707" width="6.109375" style="30" customWidth="1"/>
    <col min="7708" max="7708" width="6.5546875" style="30" bestFit="1" customWidth="1"/>
    <col min="7709" max="7709" width="6.109375" style="30" customWidth="1"/>
    <col min="7710" max="7711" width="6.5546875" style="30" customWidth="1"/>
    <col min="7712" max="7712" width="7.6640625" style="30" bestFit="1" customWidth="1"/>
    <col min="7713" max="7932" width="11.5546875" style="30"/>
    <col min="7933" max="7933" width="7.109375" style="30" customWidth="1"/>
    <col min="7934" max="7934" width="36.5546875" style="30" customWidth="1"/>
    <col min="7935" max="7936" width="6.44140625" style="30" customWidth="1"/>
    <col min="7937" max="7938" width="5.6640625" style="30" customWidth="1"/>
    <col min="7939" max="7940" width="5.5546875" style="30" customWidth="1"/>
    <col min="7941" max="7957" width="6.109375" style="30" customWidth="1"/>
    <col min="7958" max="7958" width="6.5546875" style="30" bestFit="1" customWidth="1"/>
    <col min="7959" max="7959" width="6.109375" style="30" customWidth="1"/>
    <col min="7960" max="7960" width="6.5546875" style="30" bestFit="1" customWidth="1"/>
    <col min="7961" max="7961" width="6.109375" style="30" customWidth="1"/>
    <col min="7962" max="7962" width="6.5546875" style="30" bestFit="1" customWidth="1"/>
    <col min="7963" max="7963" width="6.109375" style="30" customWidth="1"/>
    <col min="7964" max="7964" width="6.5546875" style="30" bestFit="1" customWidth="1"/>
    <col min="7965" max="7965" width="6.109375" style="30" customWidth="1"/>
    <col min="7966" max="7967" width="6.5546875" style="30" customWidth="1"/>
    <col min="7968" max="7968" width="7.6640625" style="30" bestFit="1" customWidth="1"/>
    <col min="7969" max="8188" width="11.5546875" style="30"/>
    <col min="8189" max="8189" width="7.109375" style="30" customWidth="1"/>
    <col min="8190" max="8190" width="36.5546875" style="30" customWidth="1"/>
    <col min="8191" max="8192" width="6.44140625" style="30" customWidth="1"/>
    <col min="8193" max="8194" width="5.6640625" style="30" customWidth="1"/>
    <col min="8195" max="8196" width="5.5546875" style="30" customWidth="1"/>
    <col min="8197" max="8213" width="6.109375" style="30" customWidth="1"/>
    <col min="8214" max="8214" width="6.5546875" style="30" bestFit="1" customWidth="1"/>
    <col min="8215" max="8215" width="6.109375" style="30" customWidth="1"/>
    <col min="8216" max="8216" width="6.5546875" style="30" bestFit="1" customWidth="1"/>
    <col min="8217" max="8217" width="6.109375" style="30" customWidth="1"/>
    <col min="8218" max="8218" width="6.5546875" style="30" bestFit="1" customWidth="1"/>
    <col min="8219" max="8219" width="6.109375" style="30" customWidth="1"/>
    <col min="8220" max="8220" width="6.5546875" style="30" bestFit="1" customWidth="1"/>
    <col min="8221" max="8221" width="6.109375" style="30" customWidth="1"/>
    <col min="8222" max="8223" width="6.5546875" style="30" customWidth="1"/>
    <col min="8224" max="8224" width="7.6640625" style="30" bestFit="1" customWidth="1"/>
    <col min="8225" max="8444" width="11.5546875" style="30"/>
    <col min="8445" max="8445" width="7.109375" style="30" customWidth="1"/>
    <col min="8446" max="8446" width="36.5546875" style="30" customWidth="1"/>
    <col min="8447" max="8448" width="6.44140625" style="30" customWidth="1"/>
    <col min="8449" max="8450" width="5.6640625" style="30" customWidth="1"/>
    <col min="8451" max="8452" width="5.5546875" style="30" customWidth="1"/>
    <col min="8453" max="8469" width="6.109375" style="30" customWidth="1"/>
    <col min="8470" max="8470" width="6.5546875" style="30" bestFit="1" customWidth="1"/>
    <col min="8471" max="8471" width="6.109375" style="30" customWidth="1"/>
    <col min="8472" max="8472" width="6.5546875" style="30" bestFit="1" customWidth="1"/>
    <col min="8473" max="8473" width="6.109375" style="30" customWidth="1"/>
    <col min="8474" max="8474" width="6.5546875" style="30" bestFit="1" customWidth="1"/>
    <col min="8475" max="8475" width="6.109375" style="30" customWidth="1"/>
    <col min="8476" max="8476" width="6.5546875" style="30" bestFit="1" customWidth="1"/>
    <col min="8477" max="8477" width="6.109375" style="30" customWidth="1"/>
    <col min="8478" max="8479" width="6.5546875" style="30" customWidth="1"/>
    <col min="8480" max="8480" width="7.6640625" style="30" bestFit="1" customWidth="1"/>
    <col min="8481" max="8700" width="11.5546875" style="30"/>
    <col min="8701" max="8701" width="7.109375" style="30" customWidth="1"/>
    <col min="8702" max="8702" width="36.5546875" style="30" customWidth="1"/>
    <col min="8703" max="8704" width="6.44140625" style="30" customWidth="1"/>
    <col min="8705" max="8706" width="5.6640625" style="30" customWidth="1"/>
    <col min="8707" max="8708" width="5.5546875" style="30" customWidth="1"/>
    <col min="8709" max="8725" width="6.109375" style="30" customWidth="1"/>
    <col min="8726" max="8726" width="6.5546875" style="30" bestFit="1" customWidth="1"/>
    <col min="8727" max="8727" width="6.109375" style="30" customWidth="1"/>
    <col min="8728" max="8728" width="6.5546875" style="30" bestFit="1" customWidth="1"/>
    <col min="8729" max="8729" width="6.109375" style="30" customWidth="1"/>
    <col min="8730" max="8730" width="6.5546875" style="30" bestFit="1" customWidth="1"/>
    <col min="8731" max="8731" width="6.109375" style="30" customWidth="1"/>
    <col min="8732" max="8732" width="6.5546875" style="30" bestFit="1" customWidth="1"/>
    <col min="8733" max="8733" width="6.109375" style="30" customWidth="1"/>
    <col min="8734" max="8735" width="6.5546875" style="30" customWidth="1"/>
    <col min="8736" max="8736" width="7.6640625" style="30" bestFit="1" customWidth="1"/>
    <col min="8737" max="8956" width="11.5546875" style="30"/>
    <col min="8957" max="8957" width="7.109375" style="30" customWidth="1"/>
    <col min="8958" max="8958" width="36.5546875" style="30" customWidth="1"/>
    <col min="8959" max="8960" width="6.44140625" style="30" customWidth="1"/>
    <col min="8961" max="8962" width="5.6640625" style="30" customWidth="1"/>
    <col min="8963" max="8964" width="5.5546875" style="30" customWidth="1"/>
    <col min="8965" max="8981" width="6.109375" style="30" customWidth="1"/>
    <col min="8982" max="8982" width="6.5546875" style="30" bestFit="1" customWidth="1"/>
    <col min="8983" max="8983" width="6.109375" style="30" customWidth="1"/>
    <col min="8984" max="8984" width="6.5546875" style="30" bestFit="1" customWidth="1"/>
    <col min="8985" max="8985" width="6.109375" style="30" customWidth="1"/>
    <col min="8986" max="8986" width="6.5546875" style="30" bestFit="1" customWidth="1"/>
    <col min="8987" max="8987" width="6.109375" style="30" customWidth="1"/>
    <col min="8988" max="8988" width="6.5546875" style="30" bestFit="1" customWidth="1"/>
    <col min="8989" max="8989" width="6.109375" style="30" customWidth="1"/>
    <col min="8990" max="8991" width="6.5546875" style="30" customWidth="1"/>
    <col min="8992" max="8992" width="7.6640625" style="30" bestFit="1" customWidth="1"/>
    <col min="8993" max="9212" width="11.5546875" style="30"/>
    <col min="9213" max="9213" width="7.109375" style="30" customWidth="1"/>
    <col min="9214" max="9214" width="36.5546875" style="30" customWidth="1"/>
    <col min="9215" max="9216" width="6.44140625" style="30" customWidth="1"/>
    <col min="9217" max="9218" width="5.6640625" style="30" customWidth="1"/>
    <col min="9219" max="9220" width="5.5546875" style="30" customWidth="1"/>
    <col min="9221" max="9237" width="6.109375" style="30" customWidth="1"/>
    <col min="9238" max="9238" width="6.5546875" style="30" bestFit="1" customWidth="1"/>
    <col min="9239" max="9239" width="6.109375" style="30" customWidth="1"/>
    <col min="9240" max="9240" width="6.5546875" style="30" bestFit="1" customWidth="1"/>
    <col min="9241" max="9241" width="6.109375" style="30" customWidth="1"/>
    <col min="9242" max="9242" width="6.5546875" style="30" bestFit="1" customWidth="1"/>
    <col min="9243" max="9243" width="6.109375" style="30" customWidth="1"/>
    <col min="9244" max="9244" width="6.5546875" style="30" bestFit="1" customWidth="1"/>
    <col min="9245" max="9245" width="6.109375" style="30" customWidth="1"/>
    <col min="9246" max="9247" width="6.5546875" style="30" customWidth="1"/>
    <col min="9248" max="9248" width="7.6640625" style="30" bestFit="1" customWidth="1"/>
    <col min="9249" max="9468" width="11.5546875" style="30"/>
    <col min="9469" max="9469" width="7.109375" style="30" customWidth="1"/>
    <col min="9470" max="9470" width="36.5546875" style="30" customWidth="1"/>
    <col min="9471" max="9472" width="6.44140625" style="30" customWidth="1"/>
    <col min="9473" max="9474" width="5.6640625" style="30" customWidth="1"/>
    <col min="9475" max="9476" width="5.5546875" style="30" customWidth="1"/>
    <col min="9477" max="9493" width="6.109375" style="30" customWidth="1"/>
    <col min="9494" max="9494" width="6.5546875" style="30" bestFit="1" customWidth="1"/>
    <col min="9495" max="9495" width="6.109375" style="30" customWidth="1"/>
    <col min="9496" max="9496" width="6.5546875" style="30" bestFit="1" customWidth="1"/>
    <col min="9497" max="9497" width="6.109375" style="30" customWidth="1"/>
    <col min="9498" max="9498" width="6.5546875" style="30" bestFit="1" customWidth="1"/>
    <col min="9499" max="9499" width="6.109375" style="30" customWidth="1"/>
    <col min="9500" max="9500" width="6.5546875" style="30" bestFit="1" customWidth="1"/>
    <col min="9501" max="9501" width="6.109375" style="30" customWidth="1"/>
    <col min="9502" max="9503" width="6.5546875" style="30" customWidth="1"/>
    <col min="9504" max="9504" width="7.6640625" style="30" bestFit="1" customWidth="1"/>
    <col min="9505" max="9724" width="11.5546875" style="30"/>
    <col min="9725" max="9725" width="7.109375" style="30" customWidth="1"/>
    <col min="9726" max="9726" width="36.5546875" style="30" customWidth="1"/>
    <col min="9727" max="9728" width="6.44140625" style="30" customWidth="1"/>
    <col min="9729" max="9730" width="5.6640625" style="30" customWidth="1"/>
    <col min="9731" max="9732" width="5.5546875" style="30" customWidth="1"/>
    <col min="9733" max="9749" width="6.109375" style="30" customWidth="1"/>
    <col min="9750" max="9750" width="6.5546875" style="30" bestFit="1" customWidth="1"/>
    <col min="9751" max="9751" width="6.109375" style="30" customWidth="1"/>
    <col min="9752" max="9752" width="6.5546875" style="30" bestFit="1" customWidth="1"/>
    <col min="9753" max="9753" width="6.109375" style="30" customWidth="1"/>
    <col min="9754" max="9754" width="6.5546875" style="30" bestFit="1" customWidth="1"/>
    <col min="9755" max="9755" width="6.109375" style="30" customWidth="1"/>
    <col min="9756" max="9756" width="6.5546875" style="30" bestFit="1" customWidth="1"/>
    <col min="9757" max="9757" width="6.109375" style="30" customWidth="1"/>
    <col min="9758" max="9759" width="6.5546875" style="30" customWidth="1"/>
    <col min="9760" max="9760" width="7.6640625" style="30" bestFit="1" customWidth="1"/>
    <col min="9761" max="9980" width="11.5546875" style="30"/>
    <col min="9981" max="9981" width="7.109375" style="30" customWidth="1"/>
    <col min="9982" max="9982" width="36.5546875" style="30" customWidth="1"/>
    <col min="9983" max="9984" width="6.44140625" style="30" customWidth="1"/>
    <col min="9985" max="9986" width="5.6640625" style="30" customWidth="1"/>
    <col min="9987" max="9988" width="5.5546875" style="30" customWidth="1"/>
    <col min="9989" max="10005" width="6.109375" style="30" customWidth="1"/>
    <col min="10006" max="10006" width="6.5546875" style="30" bestFit="1" customWidth="1"/>
    <col min="10007" max="10007" width="6.109375" style="30" customWidth="1"/>
    <col min="10008" max="10008" width="6.5546875" style="30" bestFit="1" customWidth="1"/>
    <col min="10009" max="10009" width="6.109375" style="30" customWidth="1"/>
    <col min="10010" max="10010" width="6.5546875" style="30" bestFit="1" customWidth="1"/>
    <col min="10011" max="10011" width="6.109375" style="30" customWidth="1"/>
    <col min="10012" max="10012" width="6.5546875" style="30" bestFit="1" customWidth="1"/>
    <col min="10013" max="10013" width="6.109375" style="30" customWidth="1"/>
    <col min="10014" max="10015" width="6.5546875" style="30" customWidth="1"/>
    <col min="10016" max="10016" width="7.6640625" style="30" bestFit="1" customWidth="1"/>
    <col min="10017" max="10236" width="11.5546875" style="30"/>
    <col min="10237" max="10237" width="7.109375" style="30" customWidth="1"/>
    <col min="10238" max="10238" width="36.5546875" style="30" customWidth="1"/>
    <col min="10239" max="10240" width="6.44140625" style="30" customWidth="1"/>
    <col min="10241" max="10242" width="5.6640625" style="30" customWidth="1"/>
    <col min="10243" max="10244" width="5.5546875" style="30" customWidth="1"/>
    <col min="10245" max="10261" width="6.109375" style="30" customWidth="1"/>
    <col min="10262" max="10262" width="6.5546875" style="30" bestFit="1" customWidth="1"/>
    <col min="10263" max="10263" width="6.109375" style="30" customWidth="1"/>
    <col min="10264" max="10264" width="6.5546875" style="30" bestFit="1" customWidth="1"/>
    <col min="10265" max="10265" width="6.109375" style="30" customWidth="1"/>
    <col min="10266" max="10266" width="6.5546875" style="30" bestFit="1" customWidth="1"/>
    <col min="10267" max="10267" width="6.109375" style="30" customWidth="1"/>
    <col min="10268" max="10268" width="6.5546875" style="30" bestFit="1" customWidth="1"/>
    <col min="10269" max="10269" width="6.109375" style="30" customWidth="1"/>
    <col min="10270" max="10271" width="6.5546875" style="30" customWidth="1"/>
    <col min="10272" max="10272" width="7.6640625" style="30" bestFit="1" customWidth="1"/>
    <col min="10273" max="10492" width="11.5546875" style="30"/>
    <col min="10493" max="10493" width="7.109375" style="30" customWidth="1"/>
    <col min="10494" max="10494" width="36.5546875" style="30" customWidth="1"/>
    <col min="10495" max="10496" width="6.44140625" style="30" customWidth="1"/>
    <col min="10497" max="10498" width="5.6640625" style="30" customWidth="1"/>
    <col min="10499" max="10500" width="5.5546875" style="30" customWidth="1"/>
    <col min="10501" max="10517" width="6.109375" style="30" customWidth="1"/>
    <col min="10518" max="10518" width="6.5546875" style="30" bestFit="1" customWidth="1"/>
    <col min="10519" max="10519" width="6.109375" style="30" customWidth="1"/>
    <col min="10520" max="10520" width="6.5546875" style="30" bestFit="1" customWidth="1"/>
    <col min="10521" max="10521" width="6.109375" style="30" customWidth="1"/>
    <col min="10522" max="10522" width="6.5546875" style="30" bestFit="1" customWidth="1"/>
    <col min="10523" max="10523" width="6.109375" style="30" customWidth="1"/>
    <col min="10524" max="10524" width="6.5546875" style="30" bestFit="1" customWidth="1"/>
    <col min="10525" max="10525" width="6.109375" style="30" customWidth="1"/>
    <col min="10526" max="10527" width="6.5546875" style="30" customWidth="1"/>
    <col min="10528" max="10528" width="7.6640625" style="30" bestFit="1" customWidth="1"/>
    <col min="10529" max="10748" width="11.5546875" style="30"/>
    <col min="10749" max="10749" width="7.109375" style="30" customWidth="1"/>
    <col min="10750" max="10750" width="36.5546875" style="30" customWidth="1"/>
    <col min="10751" max="10752" width="6.44140625" style="30" customWidth="1"/>
    <col min="10753" max="10754" width="5.6640625" style="30" customWidth="1"/>
    <col min="10755" max="10756" width="5.5546875" style="30" customWidth="1"/>
    <col min="10757" max="10773" width="6.109375" style="30" customWidth="1"/>
    <col min="10774" max="10774" width="6.5546875" style="30" bestFit="1" customWidth="1"/>
    <col min="10775" max="10775" width="6.109375" style="30" customWidth="1"/>
    <col min="10776" max="10776" width="6.5546875" style="30" bestFit="1" customWidth="1"/>
    <col min="10777" max="10777" width="6.109375" style="30" customWidth="1"/>
    <col min="10778" max="10778" width="6.5546875" style="30" bestFit="1" customWidth="1"/>
    <col min="10779" max="10779" width="6.109375" style="30" customWidth="1"/>
    <col min="10780" max="10780" width="6.5546875" style="30" bestFit="1" customWidth="1"/>
    <col min="10781" max="10781" width="6.109375" style="30" customWidth="1"/>
    <col min="10782" max="10783" width="6.5546875" style="30" customWidth="1"/>
    <col min="10784" max="10784" width="7.6640625" style="30" bestFit="1" customWidth="1"/>
    <col min="10785" max="11004" width="11.5546875" style="30"/>
    <col min="11005" max="11005" width="7.109375" style="30" customWidth="1"/>
    <col min="11006" max="11006" width="36.5546875" style="30" customWidth="1"/>
    <col min="11007" max="11008" width="6.44140625" style="30" customWidth="1"/>
    <col min="11009" max="11010" width="5.6640625" style="30" customWidth="1"/>
    <col min="11011" max="11012" width="5.5546875" style="30" customWidth="1"/>
    <col min="11013" max="11029" width="6.109375" style="30" customWidth="1"/>
    <col min="11030" max="11030" width="6.5546875" style="30" bestFit="1" customWidth="1"/>
    <col min="11031" max="11031" width="6.109375" style="30" customWidth="1"/>
    <col min="11032" max="11032" width="6.5546875" style="30" bestFit="1" customWidth="1"/>
    <col min="11033" max="11033" width="6.109375" style="30" customWidth="1"/>
    <col min="11034" max="11034" width="6.5546875" style="30" bestFit="1" customWidth="1"/>
    <col min="11035" max="11035" width="6.109375" style="30" customWidth="1"/>
    <col min="11036" max="11036" width="6.5546875" style="30" bestFit="1" customWidth="1"/>
    <col min="11037" max="11037" width="6.109375" style="30" customWidth="1"/>
    <col min="11038" max="11039" width="6.5546875" style="30" customWidth="1"/>
    <col min="11040" max="11040" width="7.6640625" style="30" bestFit="1" customWidth="1"/>
    <col min="11041" max="11260" width="11.5546875" style="30"/>
    <col min="11261" max="11261" width="7.109375" style="30" customWidth="1"/>
    <col min="11262" max="11262" width="36.5546875" style="30" customWidth="1"/>
    <col min="11263" max="11264" width="6.44140625" style="30" customWidth="1"/>
    <col min="11265" max="11266" width="5.6640625" style="30" customWidth="1"/>
    <col min="11267" max="11268" width="5.5546875" style="30" customWidth="1"/>
    <col min="11269" max="11285" width="6.109375" style="30" customWidth="1"/>
    <col min="11286" max="11286" width="6.5546875" style="30" bestFit="1" customWidth="1"/>
    <col min="11287" max="11287" width="6.109375" style="30" customWidth="1"/>
    <col min="11288" max="11288" width="6.5546875" style="30" bestFit="1" customWidth="1"/>
    <col min="11289" max="11289" width="6.109375" style="30" customWidth="1"/>
    <col min="11290" max="11290" width="6.5546875" style="30" bestFit="1" customWidth="1"/>
    <col min="11291" max="11291" width="6.109375" style="30" customWidth="1"/>
    <col min="11292" max="11292" width="6.5546875" style="30" bestFit="1" customWidth="1"/>
    <col min="11293" max="11293" width="6.109375" style="30" customWidth="1"/>
    <col min="11294" max="11295" width="6.5546875" style="30" customWidth="1"/>
    <col min="11296" max="11296" width="7.6640625" style="30" bestFit="1" customWidth="1"/>
    <col min="11297" max="11516" width="11.5546875" style="30"/>
    <col min="11517" max="11517" width="7.109375" style="30" customWidth="1"/>
    <col min="11518" max="11518" width="36.5546875" style="30" customWidth="1"/>
    <col min="11519" max="11520" width="6.44140625" style="30" customWidth="1"/>
    <col min="11521" max="11522" width="5.6640625" style="30" customWidth="1"/>
    <col min="11523" max="11524" width="5.5546875" style="30" customWidth="1"/>
    <col min="11525" max="11541" width="6.109375" style="30" customWidth="1"/>
    <col min="11542" max="11542" width="6.5546875" style="30" bestFit="1" customWidth="1"/>
    <col min="11543" max="11543" width="6.109375" style="30" customWidth="1"/>
    <col min="11544" max="11544" width="6.5546875" style="30" bestFit="1" customWidth="1"/>
    <col min="11545" max="11545" width="6.109375" style="30" customWidth="1"/>
    <col min="11546" max="11546" width="6.5546875" style="30" bestFit="1" customWidth="1"/>
    <col min="11547" max="11547" width="6.109375" style="30" customWidth="1"/>
    <col min="11548" max="11548" width="6.5546875" style="30" bestFit="1" customWidth="1"/>
    <col min="11549" max="11549" width="6.109375" style="30" customWidth="1"/>
    <col min="11550" max="11551" width="6.5546875" style="30" customWidth="1"/>
    <col min="11552" max="11552" width="7.6640625" style="30" bestFit="1" customWidth="1"/>
    <col min="11553" max="11772" width="11.5546875" style="30"/>
    <col min="11773" max="11773" width="7.109375" style="30" customWidth="1"/>
    <col min="11774" max="11774" width="36.5546875" style="30" customWidth="1"/>
    <col min="11775" max="11776" width="6.44140625" style="30" customWidth="1"/>
    <col min="11777" max="11778" width="5.6640625" style="30" customWidth="1"/>
    <col min="11779" max="11780" width="5.5546875" style="30" customWidth="1"/>
    <col min="11781" max="11797" width="6.109375" style="30" customWidth="1"/>
    <col min="11798" max="11798" width="6.5546875" style="30" bestFit="1" customWidth="1"/>
    <col min="11799" max="11799" width="6.109375" style="30" customWidth="1"/>
    <col min="11800" max="11800" width="6.5546875" style="30" bestFit="1" customWidth="1"/>
    <col min="11801" max="11801" width="6.109375" style="30" customWidth="1"/>
    <col min="11802" max="11802" width="6.5546875" style="30" bestFit="1" customWidth="1"/>
    <col min="11803" max="11803" width="6.109375" style="30" customWidth="1"/>
    <col min="11804" max="11804" width="6.5546875" style="30" bestFit="1" customWidth="1"/>
    <col min="11805" max="11805" width="6.109375" style="30" customWidth="1"/>
    <col min="11806" max="11807" width="6.5546875" style="30" customWidth="1"/>
    <col min="11808" max="11808" width="7.6640625" style="30" bestFit="1" customWidth="1"/>
    <col min="11809" max="12028" width="11.5546875" style="30"/>
    <col min="12029" max="12029" width="7.109375" style="30" customWidth="1"/>
    <col min="12030" max="12030" width="36.5546875" style="30" customWidth="1"/>
    <col min="12031" max="12032" width="6.44140625" style="30" customWidth="1"/>
    <col min="12033" max="12034" width="5.6640625" style="30" customWidth="1"/>
    <col min="12035" max="12036" width="5.5546875" style="30" customWidth="1"/>
    <col min="12037" max="12053" width="6.109375" style="30" customWidth="1"/>
    <col min="12054" max="12054" width="6.5546875" style="30" bestFit="1" customWidth="1"/>
    <col min="12055" max="12055" width="6.109375" style="30" customWidth="1"/>
    <col min="12056" max="12056" width="6.5546875" style="30" bestFit="1" customWidth="1"/>
    <col min="12057" max="12057" width="6.109375" style="30" customWidth="1"/>
    <col min="12058" max="12058" width="6.5546875" style="30" bestFit="1" customWidth="1"/>
    <col min="12059" max="12059" width="6.109375" style="30" customWidth="1"/>
    <col min="12060" max="12060" width="6.5546875" style="30" bestFit="1" customWidth="1"/>
    <col min="12061" max="12061" width="6.109375" style="30" customWidth="1"/>
    <col min="12062" max="12063" width="6.5546875" style="30" customWidth="1"/>
    <col min="12064" max="12064" width="7.6640625" style="30" bestFit="1" customWidth="1"/>
    <col min="12065" max="12284" width="11.5546875" style="30"/>
    <col min="12285" max="12285" width="7.109375" style="30" customWidth="1"/>
    <col min="12286" max="12286" width="36.5546875" style="30" customWidth="1"/>
    <col min="12287" max="12288" width="6.44140625" style="30" customWidth="1"/>
    <col min="12289" max="12290" width="5.6640625" style="30" customWidth="1"/>
    <col min="12291" max="12292" width="5.5546875" style="30" customWidth="1"/>
    <col min="12293" max="12309" width="6.109375" style="30" customWidth="1"/>
    <col min="12310" max="12310" width="6.5546875" style="30" bestFit="1" customWidth="1"/>
    <col min="12311" max="12311" width="6.109375" style="30" customWidth="1"/>
    <col min="12312" max="12312" width="6.5546875" style="30" bestFit="1" customWidth="1"/>
    <col min="12313" max="12313" width="6.109375" style="30" customWidth="1"/>
    <col min="12314" max="12314" width="6.5546875" style="30" bestFit="1" customWidth="1"/>
    <col min="12315" max="12315" width="6.109375" style="30" customWidth="1"/>
    <col min="12316" max="12316" width="6.5546875" style="30" bestFit="1" customWidth="1"/>
    <col min="12317" max="12317" width="6.109375" style="30" customWidth="1"/>
    <col min="12318" max="12319" width="6.5546875" style="30" customWidth="1"/>
    <col min="12320" max="12320" width="7.6640625" style="30" bestFit="1" customWidth="1"/>
    <col min="12321" max="12540" width="11.5546875" style="30"/>
    <col min="12541" max="12541" width="7.109375" style="30" customWidth="1"/>
    <col min="12542" max="12542" width="36.5546875" style="30" customWidth="1"/>
    <col min="12543" max="12544" width="6.44140625" style="30" customWidth="1"/>
    <col min="12545" max="12546" width="5.6640625" style="30" customWidth="1"/>
    <col min="12547" max="12548" width="5.5546875" style="30" customWidth="1"/>
    <col min="12549" max="12565" width="6.109375" style="30" customWidth="1"/>
    <col min="12566" max="12566" width="6.5546875" style="30" bestFit="1" customWidth="1"/>
    <col min="12567" max="12567" width="6.109375" style="30" customWidth="1"/>
    <col min="12568" max="12568" width="6.5546875" style="30" bestFit="1" customWidth="1"/>
    <col min="12569" max="12569" width="6.109375" style="30" customWidth="1"/>
    <col min="12570" max="12570" width="6.5546875" style="30" bestFit="1" customWidth="1"/>
    <col min="12571" max="12571" width="6.109375" style="30" customWidth="1"/>
    <col min="12572" max="12572" width="6.5546875" style="30" bestFit="1" customWidth="1"/>
    <col min="12573" max="12573" width="6.109375" style="30" customWidth="1"/>
    <col min="12574" max="12575" width="6.5546875" style="30" customWidth="1"/>
    <col min="12576" max="12576" width="7.6640625" style="30" bestFit="1" customWidth="1"/>
    <col min="12577" max="12796" width="11.5546875" style="30"/>
    <col min="12797" max="12797" width="7.109375" style="30" customWidth="1"/>
    <col min="12798" max="12798" width="36.5546875" style="30" customWidth="1"/>
    <col min="12799" max="12800" width="6.44140625" style="30" customWidth="1"/>
    <col min="12801" max="12802" width="5.6640625" style="30" customWidth="1"/>
    <col min="12803" max="12804" width="5.5546875" style="30" customWidth="1"/>
    <col min="12805" max="12821" width="6.109375" style="30" customWidth="1"/>
    <col min="12822" max="12822" width="6.5546875" style="30" bestFit="1" customWidth="1"/>
    <col min="12823" max="12823" width="6.109375" style="30" customWidth="1"/>
    <col min="12824" max="12824" width="6.5546875" style="30" bestFit="1" customWidth="1"/>
    <col min="12825" max="12825" width="6.109375" style="30" customWidth="1"/>
    <col min="12826" max="12826" width="6.5546875" style="30" bestFit="1" customWidth="1"/>
    <col min="12827" max="12827" width="6.109375" style="30" customWidth="1"/>
    <col min="12828" max="12828" width="6.5546875" style="30" bestFit="1" customWidth="1"/>
    <col min="12829" max="12829" width="6.109375" style="30" customWidth="1"/>
    <col min="12830" max="12831" width="6.5546875" style="30" customWidth="1"/>
    <col min="12832" max="12832" width="7.6640625" style="30" bestFit="1" customWidth="1"/>
    <col min="12833" max="13052" width="11.5546875" style="30"/>
    <col min="13053" max="13053" width="7.109375" style="30" customWidth="1"/>
    <col min="13054" max="13054" width="36.5546875" style="30" customWidth="1"/>
    <col min="13055" max="13056" width="6.44140625" style="30" customWidth="1"/>
    <col min="13057" max="13058" width="5.6640625" style="30" customWidth="1"/>
    <col min="13059" max="13060" width="5.5546875" style="30" customWidth="1"/>
    <col min="13061" max="13077" width="6.109375" style="30" customWidth="1"/>
    <col min="13078" max="13078" width="6.5546875" style="30" bestFit="1" customWidth="1"/>
    <col min="13079" max="13079" width="6.109375" style="30" customWidth="1"/>
    <col min="13080" max="13080" width="6.5546875" style="30" bestFit="1" customWidth="1"/>
    <col min="13081" max="13081" width="6.109375" style="30" customWidth="1"/>
    <col min="13082" max="13082" width="6.5546875" style="30" bestFit="1" customWidth="1"/>
    <col min="13083" max="13083" width="6.109375" style="30" customWidth="1"/>
    <col min="13084" max="13084" width="6.5546875" style="30" bestFit="1" customWidth="1"/>
    <col min="13085" max="13085" width="6.109375" style="30" customWidth="1"/>
    <col min="13086" max="13087" width="6.5546875" style="30" customWidth="1"/>
    <col min="13088" max="13088" width="7.6640625" style="30" bestFit="1" customWidth="1"/>
    <col min="13089" max="13308" width="11.5546875" style="30"/>
    <col min="13309" max="13309" width="7.109375" style="30" customWidth="1"/>
    <col min="13310" max="13310" width="36.5546875" style="30" customWidth="1"/>
    <col min="13311" max="13312" width="6.44140625" style="30" customWidth="1"/>
    <col min="13313" max="13314" width="5.6640625" style="30" customWidth="1"/>
    <col min="13315" max="13316" width="5.5546875" style="30" customWidth="1"/>
    <col min="13317" max="13333" width="6.109375" style="30" customWidth="1"/>
    <col min="13334" max="13334" width="6.5546875" style="30" bestFit="1" customWidth="1"/>
    <col min="13335" max="13335" width="6.109375" style="30" customWidth="1"/>
    <col min="13336" max="13336" width="6.5546875" style="30" bestFit="1" customWidth="1"/>
    <col min="13337" max="13337" width="6.109375" style="30" customWidth="1"/>
    <col min="13338" max="13338" width="6.5546875" style="30" bestFit="1" customWidth="1"/>
    <col min="13339" max="13339" width="6.109375" style="30" customWidth="1"/>
    <col min="13340" max="13340" width="6.5546875" style="30" bestFit="1" customWidth="1"/>
    <col min="13341" max="13341" width="6.109375" style="30" customWidth="1"/>
    <col min="13342" max="13343" width="6.5546875" style="30" customWidth="1"/>
    <col min="13344" max="13344" width="7.6640625" style="30" bestFit="1" customWidth="1"/>
    <col min="13345" max="13564" width="11.5546875" style="30"/>
    <col min="13565" max="13565" width="7.109375" style="30" customWidth="1"/>
    <col min="13566" max="13566" width="36.5546875" style="30" customWidth="1"/>
    <col min="13567" max="13568" width="6.44140625" style="30" customWidth="1"/>
    <col min="13569" max="13570" width="5.6640625" style="30" customWidth="1"/>
    <col min="13571" max="13572" width="5.5546875" style="30" customWidth="1"/>
    <col min="13573" max="13589" width="6.109375" style="30" customWidth="1"/>
    <col min="13590" max="13590" width="6.5546875" style="30" bestFit="1" customWidth="1"/>
    <col min="13591" max="13591" width="6.109375" style="30" customWidth="1"/>
    <col min="13592" max="13592" width="6.5546875" style="30" bestFit="1" customWidth="1"/>
    <col min="13593" max="13593" width="6.109375" style="30" customWidth="1"/>
    <col min="13594" max="13594" width="6.5546875" style="30" bestFit="1" customWidth="1"/>
    <col min="13595" max="13595" width="6.109375" style="30" customWidth="1"/>
    <col min="13596" max="13596" width="6.5546875" style="30" bestFit="1" customWidth="1"/>
    <col min="13597" max="13597" width="6.109375" style="30" customWidth="1"/>
    <col min="13598" max="13599" width="6.5546875" style="30" customWidth="1"/>
    <col min="13600" max="13600" width="7.6640625" style="30" bestFit="1" customWidth="1"/>
    <col min="13601" max="13820" width="11.5546875" style="30"/>
    <col min="13821" max="13821" width="7.109375" style="30" customWidth="1"/>
    <col min="13822" max="13822" width="36.5546875" style="30" customWidth="1"/>
    <col min="13823" max="13824" width="6.44140625" style="30" customWidth="1"/>
    <col min="13825" max="13826" width="5.6640625" style="30" customWidth="1"/>
    <col min="13827" max="13828" width="5.5546875" style="30" customWidth="1"/>
    <col min="13829" max="13845" width="6.109375" style="30" customWidth="1"/>
    <col min="13846" max="13846" width="6.5546875" style="30" bestFit="1" customWidth="1"/>
    <col min="13847" max="13847" width="6.109375" style="30" customWidth="1"/>
    <col min="13848" max="13848" width="6.5546875" style="30" bestFit="1" customWidth="1"/>
    <col min="13849" max="13849" width="6.109375" style="30" customWidth="1"/>
    <col min="13850" max="13850" width="6.5546875" style="30" bestFit="1" customWidth="1"/>
    <col min="13851" max="13851" width="6.109375" style="30" customWidth="1"/>
    <col min="13852" max="13852" width="6.5546875" style="30" bestFit="1" customWidth="1"/>
    <col min="13853" max="13853" width="6.109375" style="30" customWidth="1"/>
    <col min="13854" max="13855" width="6.5546875" style="30" customWidth="1"/>
    <col min="13856" max="13856" width="7.6640625" style="30" bestFit="1" customWidth="1"/>
    <col min="13857" max="14076" width="11.5546875" style="30"/>
    <col min="14077" max="14077" width="7.109375" style="30" customWidth="1"/>
    <col min="14078" max="14078" width="36.5546875" style="30" customWidth="1"/>
    <col min="14079" max="14080" width="6.44140625" style="30" customWidth="1"/>
    <col min="14081" max="14082" width="5.6640625" style="30" customWidth="1"/>
    <col min="14083" max="14084" width="5.5546875" style="30" customWidth="1"/>
    <col min="14085" max="14101" width="6.109375" style="30" customWidth="1"/>
    <col min="14102" max="14102" width="6.5546875" style="30" bestFit="1" customWidth="1"/>
    <col min="14103" max="14103" width="6.109375" style="30" customWidth="1"/>
    <col min="14104" max="14104" width="6.5546875" style="30" bestFit="1" customWidth="1"/>
    <col min="14105" max="14105" width="6.109375" style="30" customWidth="1"/>
    <col min="14106" max="14106" width="6.5546875" style="30" bestFit="1" customWidth="1"/>
    <col min="14107" max="14107" width="6.109375" style="30" customWidth="1"/>
    <col min="14108" max="14108" width="6.5546875" style="30" bestFit="1" customWidth="1"/>
    <col min="14109" max="14109" width="6.109375" style="30" customWidth="1"/>
    <col min="14110" max="14111" width="6.5546875" style="30" customWidth="1"/>
    <col min="14112" max="14112" width="7.6640625" style="30" bestFit="1" customWidth="1"/>
    <col min="14113" max="14332" width="11.5546875" style="30"/>
    <col min="14333" max="14333" width="7.109375" style="30" customWidth="1"/>
    <col min="14334" max="14334" width="36.5546875" style="30" customWidth="1"/>
    <col min="14335" max="14336" width="6.44140625" style="30" customWidth="1"/>
    <col min="14337" max="14338" width="5.6640625" style="30" customWidth="1"/>
    <col min="14339" max="14340" width="5.5546875" style="30" customWidth="1"/>
    <col min="14341" max="14357" width="6.109375" style="30" customWidth="1"/>
    <col min="14358" max="14358" width="6.5546875" style="30" bestFit="1" customWidth="1"/>
    <col min="14359" max="14359" width="6.109375" style="30" customWidth="1"/>
    <col min="14360" max="14360" width="6.5546875" style="30" bestFit="1" customWidth="1"/>
    <col min="14361" max="14361" width="6.109375" style="30" customWidth="1"/>
    <col min="14362" max="14362" width="6.5546875" style="30" bestFit="1" customWidth="1"/>
    <col min="14363" max="14363" width="6.109375" style="30" customWidth="1"/>
    <col min="14364" max="14364" width="6.5546875" style="30" bestFit="1" customWidth="1"/>
    <col min="14365" max="14365" width="6.109375" style="30" customWidth="1"/>
    <col min="14366" max="14367" width="6.5546875" style="30" customWidth="1"/>
    <col min="14368" max="14368" width="7.6640625" style="30" bestFit="1" customWidth="1"/>
    <col min="14369" max="14588" width="11.5546875" style="30"/>
    <col min="14589" max="14589" width="7.109375" style="30" customWidth="1"/>
    <col min="14590" max="14590" width="36.5546875" style="30" customWidth="1"/>
    <col min="14591" max="14592" width="6.44140625" style="30" customWidth="1"/>
    <col min="14593" max="14594" width="5.6640625" style="30" customWidth="1"/>
    <col min="14595" max="14596" width="5.5546875" style="30" customWidth="1"/>
    <col min="14597" max="14613" width="6.109375" style="30" customWidth="1"/>
    <col min="14614" max="14614" width="6.5546875" style="30" bestFit="1" customWidth="1"/>
    <col min="14615" max="14615" width="6.109375" style="30" customWidth="1"/>
    <col min="14616" max="14616" width="6.5546875" style="30" bestFit="1" customWidth="1"/>
    <col min="14617" max="14617" width="6.109375" style="30" customWidth="1"/>
    <col min="14618" max="14618" width="6.5546875" style="30" bestFit="1" customWidth="1"/>
    <col min="14619" max="14619" width="6.109375" style="30" customWidth="1"/>
    <col min="14620" max="14620" width="6.5546875" style="30" bestFit="1" customWidth="1"/>
    <col min="14621" max="14621" width="6.109375" style="30" customWidth="1"/>
    <col min="14622" max="14623" width="6.5546875" style="30" customWidth="1"/>
    <col min="14624" max="14624" width="7.6640625" style="30" bestFit="1" customWidth="1"/>
    <col min="14625" max="14844" width="11.5546875" style="30"/>
    <col min="14845" max="14845" width="7.109375" style="30" customWidth="1"/>
    <col min="14846" max="14846" width="36.5546875" style="30" customWidth="1"/>
    <col min="14847" max="14848" width="6.44140625" style="30" customWidth="1"/>
    <col min="14849" max="14850" width="5.6640625" style="30" customWidth="1"/>
    <col min="14851" max="14852" width="5.5546875" style="30" customWidth="1"/>
    <col min="14853" max="14869" width="6.109375" style="30" customWidth="1"/>
    <col min="14870" max="14870" width="6.5546875" style="30" bestFit="1" customWidth="1"/>
    <col min="14871" max="14871" width="6.109375" style="30" customWidth="1"/>
    <col min="14872" max="14872" width="6.5546875" style="30" bestFit="1" customWidth="1"/>
    <col min="14873" max="14873" width="6.109375" style="30" customWidth="1"/>
    <col min="14874" max="14874" width="6.5546875" style="30" bestFit="1" customWidth="1"/>
    <col min="14875" max="14875" width="6.109375" style="30" customWidth="1"/>
    <col min="14876" max="14876" width="6.5546875" style="30" bestFit="1" customWidth="1"/>
    <col min="14877" max="14877" width="6.109375" style="30" customWidth="1"/>
    <col min="14878" max="14879" width="6.5546875" style="30" customWidth="1"/>
    <col min="14880" max="14880" width="7.6640625" style="30" bestFit="1" customWidth="1"/>
    <col min="14881" max="15100" width="11.5546875" style="30"/>
    <col min="15101" max="15101" width="7.109375" style="30" customWidth="1"/>
    <col min="15102" max="15102" width="36.5546875" style="30" customWidth="1"/>
    <col min="15103" max="15104" width="6.44140625" style="30" customWidth="1"/>
    <col min="15105" max="15106" width="5.6640625" style="30" customWidth="1"/>
    <col min="15107" max="15108" width="5.5546875" style="30" customWidth="1"/>
    <col min="15109" max="15125" width="6.109375" style="30" customWidth="1"/>
    <col min="15126" max="15126" width="6.5546875" style="30" bestFit="1" customWidth="1"/>
    <col min="15127" max="15127" width="6.109375" style="30" customWidth="1"/>
    <col min="15128" max="15128" width="6.5546875" style="30" bestFit="1" customWidth="1"/>
    <col min="15129" max="15129" width="6.109375" style="30" customWidth="1"/>
    <col min="15130" max="15130" width="6.5546875" style="30" bestFit="1" customWidth="1"/>
    <col min="15131" max="15131" width="6.109375" style="30" customWidth="1"/>
    <col min="15132" max="15132" width="6.5546875" style="30" bestFit="1" customWidth="1"/>
    <col min="15133" max="15133" width="6.109375" style="30" customWidth="1"/>
    <col min="15134" max="15135" width="6.5546875" style="30" customWidth="1"/>
    <col min="15136" max="15136" width="7.6640625" style="30" bestFit="1" customWidth="1"/>
    <col min="15137" max="15356" width="11.5546875" style="30"/>
    <col min="15357" max="15357" width="7.109375" style="30" customWidth="1"/>
    <col min="15358" max="15358" width="36.5546875" style="30" customWidth="1"/>
    <col min="15359" max="15360" width="6.44140625" style="30" customWidth="1"/>
    <col min="15361" max="15362" width="5.6640625" style="30" customWidth="1"/>
    <col min="15363" max="15364" width="5.5546875" style="30" customWidth="1"/>
    <col min="15365" max="15381" width="6.109375" style="30" customWidth="1"/>
    <col min="15382" max="15382" width="6.5546875" style="30" bestFit="1" customWidth="1"/>
    <col min="15383" max="15383" width="6.109375" style="30" customWidth="1"/>
    <col min="15384" max="15384" width="6.5546875" style="30" bestFit="1" customWidth="1"/>
    <col min="15385" max="15385" width="6.109375" style="30" customWidth="1"/>
    <col min="15386" max="15386" width="6.5546875" style="30" bestFit="1" customWidth="1"/>
    <col min="15387" max="15387" width="6.109375" style="30" customWidth="1"/>
    <col min="15388" max="15388" width="6.5546875" style="30" bestFit="1" customWidth="1"/>
    <col min="15389" max="15389" width="6.109375" style="30" customWidth="1"/>
    <col min="15390" max="15391" width="6.5546875" style="30" customWidth="1"/>
    <col min="15392" max="15392" width="7.6640625" style="30" bestFit="1" customWidth="1"/>
    <col min="15393" max="15612" width="11.5546875" style="30"/>
    <col min="15613" max="15613" width="7.109375" style="30" customWidth="1"/>
    <col min="15614" max="15614" width="36.5546875" style="30" customWidth="1"/>
    <col min="15615" max="15616" width="6.44140625" style="30" customWidth="1"/>
    <col min="15617" max="15618" width="5.6640625" style="30" customWidth="1"/>
    <col min="15619" max="15620" width="5.5546875" style="30" customWidth="1"/>
    <col min="15621" max="15637" width="6.109375" style="30" customWidth="1"/>
    <col min="15638" max="15638" width="6.5546875" style="30" bestFit="1" customWidth="1"/>
    <col min="15639" max="15639" width="6.109375" style="30" customWidth="1"/>
    <col min="15640" max="15640" width="6.5546875" style="30" bestFit="1" customWidth="1"/>
    <col min="15641" max="15641" width="6.109375" style="30" customWidth="1"/>
    <col min="15642" max="15642" width="6.5546875" style="30" bestFit="1" customWidth="1"/>
    <col min="15643" max="15643" width="6.109375" style="30" customWidth="1"/>
    <col min="15644" max="15644" width="6.5546875" style="30" bestFit="1" customWidth="1"/>
    <col min="15645" max="15645" width="6.109375" style="30" customWidth="1"/>
    <col min="15646" max="15647" width="6.5546875" style="30" customWidth="1"/>
    <col min="15648" max="15648" width="7.6640625" style="30" bestFit="1" customWidth="1"/>
    <col min="15649" max="15868" width="11.5546875" style="30"/>
    <col min="15869" max="15869" width="7.109375" style="30" customWidth="1"/>
    <col min="15870" max="15870" width="36.5546875" style="30" customWidth="1"/>
    <col min="15871" max="15872" width="6.44140625" style="30" customWidth="1"/>
    <col min="15873" max="15874" width="5.6640625" style="30" customWidth="1"/>
    <col min="15875" max="15876" width="5.5546875" style="30" customWidth="1"/>
    <col min="15877" max="15893" width="6.109375" style="30" customWidth="1"/>
    <col min="15894" max="15894" width="6.5546875" style="30" bestFit="1" customWidth="1"/>
    <col min="15895" max="15895" width="6.109375" style="30" customWidth="1"/>
    <col min="15896" max="15896" width="6.5546875" style="30" bestFit="1" customWidth="1"/>
    <col min="15897" max="15897" width="6.109375" style="30" customWidth="1"/>
    <col min="15898" max="15898" width="6.5546875" style="30" bestFit="1" customWidth="1"/>
    <col min="15899" max="15899" width="6.109375" style="30" customWidth="1"/>
    <col min="15900" max="15900" width="6.5546875" style="30" bestFit="1" customWidth="1"/>
    <col min="15901" max="15901" width="6.109375" style="30" customWidth="1"/>
    <col min="15902" max="15903" width="6.5546875" style="30" customWidth="1"/>
    <col min="15904" max="15904" width="7.6640625" style="30" bestFit="1" customWidth="1"/>
    <col min="15905" max="16124" width="11.5546875" style="30"/>
    <col min="16125" max="16125" width="7.109375" style="30" customWidth="1"/>
    <col min="16126" max="16126" width="36.5546875" style="30" customWidth="1"/>
    <col min="16127" max="16128" width="6.44140625" style="30" customWidth="1"/>
    <col min="16129" max="16130" width="5.6640625" style="30" customWidth="1"/>
    <col min="16131" max="16132" width="5.5546875" style="30" customWidth="1"/>
    <col min="16133" max="16149" width="6.109375" style="30" customWidth="1"/>
    <col min="16150" max="16150" width="6.5546875" style="30" bestFit="1" customWidth="1"/>
    <col min="16151" max="16151" width="6.109375" style="30" customWidth="1"/>
    <col min="16152" max="16152" width="6.5546875" style="30" bestFit="1" customWidth="1"/>
    <col min="16153" max="16153" width="6.109375" style="30" customWidth="1"/>
    <col min="16154" max="16154" width="6.5546875" style="30" bestFit="1" customWidth="1"/>
    <col min="16155" max="16155" width="6.109375" style="30" customWidth="1"/>
    <col min="16156" max="16156" width="6.5546875" style="30" bestFit="1" customWidth="1"/>
    <col min="16157" max="16157" width="6.109375" style="30" customWidth="1"/>
    <col min="16158" max="16159" width="6.5546875" style="30" customWidth="1"/>
    <col min="16160" max="16160" width="7.6640625" style="30" bestFit="1" customWidth="1"/>
    <col min="16161" max="16384" width="11.5546875" style="30"/>
  </cols>
  <sheetData>
    <row r="1" spans="1:54" ht="13.2" x14ac:dyDescent="0.25">
      <c r="A1" s="115" t="s">
        <v>276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54" ht="13.2" x14ac:dyDescent="0.25">
      <c r="A2" s="115" t="s">
        <v>173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</row>
    <row r="3" spans="1:54" ht="12" x14ac:dyDescent="0.25">
      <c r="A3" s="109" t="s">
        <v>171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4" spans="1:54" ht="12.6" customHeight="1" x14ac:dyDescent="0.25">
      <c r="A4" s="57"/>
      <c r="B4" s="57"/>
      <c r="C4" s="58"/>
      <c r="D4" s="58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54" ht="12.6" customHeight="1" x14ac:dyDescent="0.2">
      <c r="A5" s="111" t="s">
        <v>0</v>
      </c>
      <c r="B5" s="111"/>
      <c r="C5" s="114" t="s">
        <v>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</row>
    <row r="6" spans="1:54" ht="12" x14ac:dyDescent="0.25">
      <c r="A6" s="112"/>
      <c r="B6" s="112"/>
      <c r="C6" s="116" t="s">
        <v>2</v>
      </c>
      <c r="D6" s="117"/>
      <c r="E6" s="110" t="s">
        <v>3</v>
      </c>
      <c r="F6" s="110"/>
      <c r="G6" s="110" t="s">
        <v>4</v>
      </c>
      <c r="H6" s="110"/>
      <c r="I6" s="110" t="s">
        <v>5</v>
      </c>
      <c r="J6" s="110"/>
      <c r="K6" s="110" t="s">
        <v>6</v>
      </c>
      <c r="L6" s="110"/>
      <c r="M6" s="110" t="s">
        <v>7</v>
      </c>
      <c r="N6" s="110"/>
      <c r="O6" s="110" t="s">
        <v>8</v>
      </c>
      <c r="P6" s="110"/>
      <c r="Q6" s="110" t="s">
        <v>9</v>
      </c>
      <c r="R6" s="110"/>
      <c r="S6" s="110" t="s">
        <v>10</v>
      </c>
      <c r="T6" s="110"/>
      <c r="U6" s="110" t="s">
        <v>11</v>
      </c>
      <c r="V6" s="110"/>
      <c r="W6" s="110" t="s">
        <v>12</v>
      </c>
      <c r="X6" s="110"/>
      <c r="Y6" s="110" t="s">
        <v>13</v>
      </c>
      <c r="Z6" s="110"/>
      <c r="AA6" s="110" t="s">
        <v>14</v>
      </c>
      <c r="AB6" s="110"/>
      <c r="AC6" s="110" t="s">
        <v>15</v>
      </c>
      <c r="AD6" s="110"/>
      <c r="AE6" s="110" t="s">
        <v>16</v>
      </c>
      <c r="AF6" s="110"/>
      <c r="AG6" s="110" t="s">
        <v>17</v>
      </c>
      <c r="AH6" s="110"/>
      <c r="AI6" s="110" t="s">
        <v>174</v>
      </c>
      <c r="AJ6" s="110"/>
      <c r="AL6" s="30" t="s">
        <v>172</v>
      </c>
    </row>
    <row r="7" spans="1:54" ht="12" x14ac:dyDescent="0.25">
      <c r="A7" s="113"/>
      <c r="B7" s="113"/>
      <c r="C7" s="37" t="s">
        <v>19</v>
      </c>
      <c r="D7" s="38" t="s">
        <v>20</v>
      </c>
      <c r="E7" s="35" t="s">
        <v>19</v>
      </c>
      <c r="F7" s="35" t="s">
        <v>20</v>
      </c>
      <c r="G7" s="35" t="s">
        <v>19</v>
      </c>
      <c r="H7" s="35" t="s">
        <v>20</v>
      </c>
      <c r="I7" s="35" t="s">
        <v>19</v>
      </c>
      <c r="J7" s="35" t="s">
        <v>20</v>
      </c>
      <c r="K7" s="35" t="s">
        <v>19</v>
      </c>
      <c r="L7" s="35" t="s">
        <v>20</v>
      </c>
      <c r="M7" s="35" t="s">
        <v>19</v>
      </c>
      <c r="N7" s="35" t="s">
        <v>20</v>
      </c>
      <c r="O7" s="35" t="s">
        <v>19</v>
      </c>
      <c r="P7" s="35" t="s">
        <v>20</v>
      </c>
      <c r="Q7" s="35" t="s">
        <v>19</v>
      </c>
      <c r="R7" s="35" t="s">
        <v>20</v>
      </c>
      <c r="S7" s="35" t="s">
        <v>19</v>
      </c>
      <c r="T7" s="35" t="s">
        <v>20</v>
      </c>
      <c r="U7" s="35" t="s">
        <v>19</v>
      </c>
      <c r="V7" s="35" t="s">
        <v>20</v>
      </c>
      <c r="W7" s="35" t="s">
        <v>19</v>
      </c>
      <c r="X7" s="35" t="s">
        <v>20</v>
      </c>
      <c r="Y7" s="35" t="s">
        <v>19</v>
      </c>
      <c r="Z7" s="35" t="s">
        <v>20</v>
      </c>
      <c r="AA7" s="35" t="s">
        <v>19</v>
      </c>
      <c r="AB7" s="35" t="s">
        <v>20</v>
      </c>
      <c r="AC7" s="35" t="s">
        <v>19</v>
      </c>
      <c r="AD7" s="35" t="s">
        <v>20</v>
      </c>
      <c r="AE7" s="35" t="s">
        <v>19</v>
      </c>
      <c r="AF7" s="35" t="s">
        <v>20</v>
      </c>
      <c r="AG7" s="35" t="s">
        <v>19</v>
      </c>
      <c r="AH7" s="35" t="s">
        <v>20</v>
      </c>
      <c r="AI7" s="33" t="s">
        <v>19</v>
      </c>
      <c r="AJ7" s="33" t="s">
        <v>20</v>
      </c>
      <c r="AL7" s="36" t="s">
        <v>2</v>
      </c>
      <c r="AM7" s="36" t="s">
        <v>3</v>
      </c>
      <c r="AN7" s="36" t="s">
        <v>4</v>
      </c>
      <c r="AO7" s="36" t="s">
        <v>5</v>
      </c>
      <c r="AP7" s="36" t="s">
        <v>6</v>
      </c>
      <c r="AQ7" s="36" t="s">
        <v>7</v>
      </c>
      <c r="AR7" s="36" t="s">
        <v>8</v>
      </c>
      <c r="AS7" s="36" t="s">
        <v>9</v>
      </c>
      <c r="AT7" s="36" t="s">
        <v>10</v>
      </c>
      <c r="AU7" s="36" t="s">
        <v>11</v>
      </c>
      <c r="AV7" s="36" t="s">
        <v>12</v>
      </c>
      <c r="AW7" s="36" t="s">
        <v>13</v>
      </c>
      <c r="AX7" s="36" t="s">
        <v>14</v>
      </c>
      <c r="AY7" s="36" t="s">
        <v>15</v>
      </c>
      <c r="AZ7" s="36" t="s">
        <v>16</v>
      </c>
      <c r="BA7" s="36" t="s">
        <v>17</v>
      </c>
      <c r="BB7" s="36" t="s">
        <v>174</v>
      </c>
    </row>
    <row r="8" spans="1:54" s="34" customFormat="1" ht="12" x14ac:dyDescent="0.25">
      <c r="A8" s="41" t="s">
        <v>161</v>
      </c>
      <c r="B8" s="42" t="s">
        <v>2</v>
      </c>
      <c r="C8" s="59">
        <f>SUM(C9:C19)</f>
        <v>6372</v>
      </c>
      <c r="D8" s="44">
        <f>SUM(C8/AL8*100000)</f>
        <v>256.90161015059704</v>
      </c>
      <c r="E8" s="41">
        <f>SUM(E9:E19)</f>
        <v>36</v>
      </c>
      <c r="F8" s="44">
        <f>SUM(E8/AM8*100000)</f>
        <v>19.941836310760284</v>
      </c>
      <c r="G8" s="41">
        <f>SUM(G9:G19)</f>
        <v>23</v>
      </c>
      <c r="H8" s="44">
        <f>SUM(G8/AN8*100000)</f>
        <v>12.683637005338156</v>
      </c>
      <c r="I8" s="41">
        <f>SUM(I9:I19)</f>
        <v>22</v>
      </c>
      <c r="J8" s="44">
        <f>SUM(I8/AO8*100000)</f>
        <v>12.189648771892887</v>
      </c>
      <c r="K8" s="41">
        <f>SUM(K9:K19)</f>
        <v>39</v>
      </c>
      <c r="L8" s="44">
        <f>SUM(K8/AP8*100000)</f>
        <v>20.317579394848714</v>
      </c>
      <c r="M8" s="41">
        <f>SUM(M9:M19)</f>
        <v>58</v>
      </c>
      <c r="N8" s="44">
        <f>SUM(M8/AQ8*100000)</f>
        <v>27.93551712013717</v>
      </c>
      <c r="O8" s="41">
        <f>SUM(O9:O19)</f>
        <v>143</v>
      </c>
      <c r="P8" s="44">
        <f>SUM(O8/AR8*100000)</f>
        <v>66.092325895250596</v>
      </c>
      <c r="Q8" s="41">
        <f>SUM(Q9:Q19)</f>
        <v>224</v>
      </c>
      <c r="R8" s="44">
        <f>SUM(Q8/AS8*100000)</f>
        <v>103.39256865912762</v>
      </c>
      <c r="S8" s="41">
        <f>SUM(S9:S19)</f>
        <v>316</v>
      </c>
      <c r="T8" s="44">
        <f>SUM(S8/AT8*100000)</f>
        <v>165.22703030556542</v>
      </c>
      <c r="U8" s="41">
        <f>SUM(U9:U19)</f>
        <v>408</v>
      </c>
      <c r="V8" s="44">
        <f>SUM(U8/AU8*100000)</f>
        <v>248.97480960749851</v>
      </c>
      <c r="W8" s="41">
        <f>SUM(W9:W19)</f>
        <v>504</v>
      </c>
      <c r="X8" s="44">
        <f>SUM(W8/AV8*100000)</f>
        <v>339.12903052161272</v>
      </c>
      <c r="Y8" s="41">
        <f>SUM(Y9:Y19)</f>
        <v>603</v>
      </c>
      <c r="Z8" s="44">
        <f>SUM(Y8/AW8*100000)</f>
        <v>411.04574673310657</v>
      </c>
      <c r="AA8" s="41">
        <f>SUM(AA9:AA19)</f>
        <v>740</v>
      </c>
      <c r="AB8" s="44">
        <f>SUM(AA8/AX8*100000)</f>
        <v>560.02482272187194</v>
      </c>
      <c r="AC8" s="41">
        <f>SUM(AC9:AC19)</f>
        <v>726</v>
      </c>
      <c r="AD8" s="44">
        <f>SUM(AC8/AY8*100000)</f>
        <v>681.02510224757043</v>
      </c>
      <c r="AE8" s="41">
        <f>SUM(AE9:AE19)</f>
        <v>646</v>
      </c>
      <c r="AF8" s="44">
        <f>SUM(AE8/AZ8*100000)</f>
        <v>840.51107236722271</v>
      </c>
      <c r="AG8" s="41">
        <f>SUM(AG9:AG19)</f>
        <v>601</v>
      </c>
      <c r="AH8" s="44">
        <f>SUM(AG8/BA8*100000)</f>
        <v>1136.1702932113353</v>
      </c>
      <c r="AI8" s="60">
        <f>SUM(AI9:AI19)</f>
        <v>1283</v>
      </c>
      <c r="AJ8" s="44">
        <f>SUM(AI8/BB8*100000)</f>
        <v>1483.8717139123094</v>
      </c>
      <c r="AL8" s="36">
        <v>2480327</v>
      </c>
      <c r="AM8" s="36">
        <v>180525</v>
      </c>
      <c r="AN8" s="36">
        <v>181336</v>
      </c>
      <c r="AO8" s="36">
        <v>180481</v>
      </c>
      <c r="AP8" s="36">
        <v>191952</v>
      </c>
      <c r="AQ8" s="36">
        <v>207621</v>
      </c>
      <c r="AR8" s="36">
        <v>216364</v>
      </c>
      <c r="AS8" s="36">
        <v>216650</v>
      </c>
      <c r="AT8" s="36">
        <v>191252</v>
      </c>
      <c r="AU8" s="36">
        <v>163872</v>
      </c>
      <c r="AV8" s="36">
        <v>148616</v>
      </c>
      <c r="AW8" s="36">
        <v>146699</v>
      </c>
      <c r="AX8" s="36">
        <v>132137</v>
      </c>
      <c r="AY8" s="36">
        <v>106604</v>
      </c>
      <c r="AZ8" s="36">
        <v>76858</v>
      </c>
      <c r="BA8" s="36">
        <v>52897</v>
      </c>
      <c r="BB8" s="36">
        <v>86463</v>
      </c>
    </row>
    <row r="9" spans="1:54" ht="12" x14ac:dyDescent="0.25">
      <c r="A9" s="45" t="s">
        <v>98</v>
      </c>
      <c r="B9" s="46" t="s">
        <v>149</v>
      </c>
      <c r="C9" s="43">
        <f>SUM(E9+G9+I9+K9+M9+O9+Q9+S9+U9+W9+Y9+AA9+AC9+AE9+AG9+AI9)</f>
        <v>1571</v>
      </c>
      <c r="D9" s="44">
        <f t="shared" ref="D9:D19" si="0">SUM(C9/AL9*100000)</f>
        <v>63.338422716037037</v>
      </c>
      <c r="E9" s="45">
        <v>0</v>
      </c>
      <c r="F9" s="47">
        <f t="shared" ref="F9:F19" si="1">SUM(E9/AM9*100000)</f>
        <v>0</v>
      </c>
      <c r="G9" s="45">
        <v>0</v>
      </c>
      <c r="H9" s="47">
        <f t="shared" ref="H9:H19" si="2">SUM(G9/AN9*100000)</f>
        <v>0</v>
      </c>
      <c r="I9" s="45">
        <v>0</v>
      </c>
      <c r="J9" s="47">
        <f t="shared" ref="J9:J19" si="3">SUM(I9/AO9*100000)</f>
        <v>0</v>
      </c>
      <c r="K9" s="45">
        <v>0</v>
      </c>
      <c r="L9" s="47">
        <f t="shared" ref="L9:L19" si="4">SUM(K9/AP9*100000)</f>
        <v>0</v>
      </c>
      <c r="M9" s="45">
        <v>5</v>
      </c>
      <c r="N9" s="47">
        <f t="shared" ref="N9:N19" si="5">SUM(M9/AQ9*100000)</f>
        <v>2.408234234494584</v>
      </c>
      <c r="O9" s="45">
        <v>16</v>
      </c>
      <c r="P9" s="47">
        <f t="shared" ref="P9:P19" si="6">SUM(O9/AR9*100000)</f>
        <v>7.3949455547133534</v>
      </c>
      <c r="Q9" s="45">
        <v>31</v>
      </c>
      <c r="R9" s="47">
        <f t="shared" ref="R9:R19" si="7">SUM(Q9/AS9*100000)</f>
        <v>14.308792984075698</v>
      </c>
      <c r="S9" s="45">
        <v>79</v>
      </c>
      <c r="T9" s="47">
        <f t="shared" ref="T9:T19" si="8">SUM(S9/AT9*100000)</f>
        <v>41.306757576391355</v>
      </c>
      <c r="U9" s="45">
        <v>120</v>
      </c>
      <c r="V9" s="47">
        <f t="shared" ref="V9:V19" si="9">SUM(U9/AU9*100000)</f>
        <v>73.227885178676047</v>
      </c>
      <c r="W9" s="45">
        <v>179</v>
      </c>
      <c r="X9" s="47">
        <f t="shared" ref="X9:X19" si="10">SUM(W9/AV9*100000)</f>
        <v>120.44463584001723</v>
      </c>
      <c r="Y9" s="45">
        <v>171</v>
      </c>
      <c r="Z9" s="47">
        <f t="shared" ref="Z9:Z19" si="11">SUM(Y9/AW9*100000)</f>
        <v>116.56521176013469</v>
      </c>
      <c r="AA9" s="45">
        <v>220</v>
      </c>
      <c r="AB9" s="47">
        <f t="shared" ref="AB9:AB19" si="12">SUM(AA9/AX9*100000)</f>
        <v>166.49386621461059</v>
      </c>
      <c r="AC9" s="45">
        <v>216</v>
      </c>
      <c r="AD9" s="47">
        <f t="shared" ref="AD9:AD19" si="13">SUM(AC9/AY9*100000)</f>
        <v>202.61903868522757</v>
      </c>
      <c r="AE9" s="45">
        <v>174</v>
      </c>
      <c r="AF9" s="47">
        <f t="shared" ref="AF9:AF19" si="14">SUM(AE9/AZ9*100000)</f>
        <v>226.39152723203827</v>
      </c>
      <c r="AG9" s="45">
        <v>140</v>
      </c>
      <c r="AH9" s="47">
        <f t="shared" ref="AH9:AH19" si="15">SUM(AG9/BA9*100000)</f>
        <v>264.66529292776528</v>
      </c>
      <c r="AI9" s="45">
        <v>220</v>
      </c>
      <c r="AJ9" s="47">
        <f t="shared" ref="AJ9:AJ19" si="16">SUM(AI9/BB9*100000)</f>
        <v>254.44409747522062</v>
      </c>
      <c r="AL9" s="36">
        <v>2480327</v>
      </c>
      <c r="AM9" s="36">
        <v>180525</v>
      </c>
      <c r="AN9" s="36">
        <v>181336</v>
      </c>
      <c r="AO9" s="36">
        <v>180481</v>
      </c>
      <c r="AP9" s="36">
        <v>191952</v>
      </c>
      <c r="AQ9" s="36">
        <v>207621</v>
      </c>
      <c r="AR9" s="36">
        <v>216364</v>
      </c>
      <c r="AS9" s="36">
        <v>216650</v>
      </c>
      <c r="AT9" s="36">
        <v>191252</v>
      </c>
      <c r="AU9" s="36">
        <v>163872</v>
      </c>
      <c r="AV9" s="36">
        <v>148616</v>
      </c>
      <c r="AW9" s="36">
        <v>146699</v>
      </c>
      <c r="AX9" s="36">
        <v>132137</v>
      </c>
      <c r="AY9" s="36">
        <v>106604</v>
      </c>
      <c r="AZ9" s="36">
        <v>76858</v>
      </c>
      <c r="BA9" s="36">
        <v>52897</v>
      </c>
      <c r="BB9" s="36">
        <v>86463</v>
      </c>
    </row>
    <row r="10" spans="1:54" ht="12" x14ac:dyDescent="0.25">
      <c r="A10" s="45" t="s">
        <v>92</v>
      </c>
      <c r="B10" s="46" t="s">
        <v>147</v>
      </c>
      <c r="C10" s="43">
        <f t="shared" ref="C10:C19" si="17">SUM(E10+G10+I10+K10+M10+O10+Q10+S10+U10+W10+Y10+AA10+AC10+AE10+AG10+AI10)</f>
        <v>1525</v>
      </c>
      <c r="D10" s="44">
        <f t="shared" si="0"/>
        <v>61.4838285435751</v>
      </c>
      <c r="E10" s="45">
        <v>1</v>
      </c>
      <c r="F10" s="47">
        <f t="shared" si="1"/>
        <v>0.55393989752111894</v>
      </c>
      <c r="G10" s="45">
        <v>2</v>
      </c>
      <c r="H10" s="47">
        <f t="shared" si="2"/>
        <v>1.1029249569859267</v>
      </c>
      <c r="I10" s="45">
        <v>0</v>
      </c>
      <c r="J10" s="47">
        <f t="shared" si="3"/>
        <v>0</v>
      </c>
      <c r="K10" s="45">
        <v>2</v>
      </c>
      <c r="L10" s="47">
        <f t="shared" si="4"/>
        <v>1.04192714845378</v>
      </c>
      <c r="M10" s="45">
        <v>3</v>
      </c>
      <c r="N10" s="47">
        <f t="shared" si="5"/>
        <v>1.4449405406967504</v>
      </c>
      <c r="O10" s="45">
        <v>7</v>
      </c>
      <c r="P10" s="47">
        <f t="shared" si="6"/>
        <v>3.2352886801870921</v>
      </c>
      <c r="Q10" s="45">
        <v>20</v>
      </c>
      <c r="R10" s="47">
        <f t="shared" si="7"/>
        <v>9.231479344564967</v>
      </c>
      <c r="S10" s="45">
        <v>38</v>
      </c>
      <c r="T10" s="47">
        <f t="shared" si="8"/>
        <v>19.869073264593311</v>
      </c>
      <c r="U10" s="45">
        <v>42</v>
      </c>
      <c r="V10" s="47">
        <f t="shared" si="9"/>
        <v>25.629759812536612</v>
      </c>
      <c r="W10" s="45">
        <v>63</v>
      </c>
      <c r="X10" s="47">
        <f t="shared" si="10"/>
        <v>42.39112881520159</v>
      </c>
      <c r="Y10" s="45">
        <v>103</v>
      </c>
      <c r="Z10" s="47">
        <f t="shared" si="11"/>
        <v>70.21179421809282</v>
      </c>
      <c r="AA10" s="45">
        <v>141</v>
      </c>
      <c r="AB10" s="47">
        <f t="shared" si="12"/>
        <v>106.70743243754589</v>
      </c>
      <c r="AC10" s="45">
        <v>156</v>
      </c>
      <c r="AD10" s="47">
        <f t="shared" si="13"/>
        <v>146.33597238377547</v>
      </c>
      <c r="AE10" s="45">
        <v>171</v>
      </c>
      <c r="AF10" s="47">
        <f t="shared" si="14"/>
        <v>222.4882250383825</v>
      </c>
      <c r="AG10" s="45">
        <v>203</v>
      </c>
      <c r="AH10" s="47">
        <f t="shared" si="15"/>
        <v>383.76467474525964</v>
      </c>
      <c r="AI10" s="45">
        <v>573</v>
      </c>
      <c r="AJ10" s="47">
        <f t="shared" si="16"/>
        <v>662.71121751500641</v>
      </c>
      <c r="AL10" s="36">
        <v>2480327</v>
      </c>
      <c r="AM10" s="36">
        <v>180525</v>
      </c>
      <c r="AN10" s="36">
        <v>181336</v>
      </c>
      <c r="AO10" s="36">
        <v>180481</v>
      </c>
      <c r="AP10" s="36">
        <v>191952</v>
      </c>
      <c r="AQ10" s="36">
        <v>207621</v>
      </c>
      <c r="AR10" s="36">
        <v>216364</v>
      </c>
      <c r="AS10" s="36">
        <v>216650</v>
      </c>
      <c r="AT10" s="36">
        <v>191252</v>
      </c>
      <c r="AU10" s="36">
        <v>163872</v>
      </c>
      <c r="AV10" s="36">
        <v>148616</v>
      </c>
      <c r="AW10" s="36">
        <v>146699</v>
      </c>
      <c r="AX10" s="36">
        <v>132137</v>
      </c>
      <c r="AY10" s="36">
        <v>106604</v>
      </c>
      <c r="AZ10" s="36">
        <v>76858</v>
      </c>
      <c r="BA10" s="36">
        <v>52897</v>
      </c>
      <c r="BB10" s="36">
        <v>86463</v>
      </c>
    </row>
    <row r="11" spans="1:54" ht="12" x14ac:dyDescent="0.25">
      <c r="A11" s="45" t="s">
        <v>134</v>
      </c>
      <c r="B11" s="46" t="s">
        <v>135</v>
      </c>
      <c r="C11" s="43">
        <f t="shared" si="17"/>
        <v>561</v>
      </c>
      <c r="D11" s="44">
        <f t="shared" si="0"/>
        <v>22.617985451111888</v>
      </c>
      <c r="E11" s="45">
        <v>0</v>
      </c>
      <c r="F11" s="47">
        <f t="shared" si="1"/>
        <v>0</v>
      </c>
      <c r="G11" s="45">
        <v>0</v>
      </c>
      <c r="H11" s="47">
        <f t="shared" si="2"/>
        <v>0</v>
      </c>
      <c r="I11" s="45">
        <v>0</v>
      </c>
      <c r="J11" s="47">
        <f t="shared" si="3"/>
        <v>0</v>
      </c>
      <c r="K11" s="45">
        <v>9</v>
      </c>
      <c r="L11" s="47">
        <f t="shared" si="4"/>
        <v>4.6886721680420109</v>
      </c>
      <c r="M11" s="45">
        <v>8</v>
      </c>
      <c r="N11" s="47">
        <f t="shared" si="5"/>
        <v>3.8531747751913339</v>
      </c>
      <c r="O11" s="45">
        <v>36</v>
      </c>
      <c r="P11" s="47">
        <f t="shared" si="6"/>
        <v>16.638627498105045</v>
      </c>
      <c r="Q11" s="45">
        <v>42</v>
      </c>
      <c r="R11" s="47">
        <f t="shared" si="7"/>
        <v>19.386106623586429</v>
      </c>
      <c r="S11" s="45">
        <v>52</v>
      </c>
      <c r="T11" s="47">
        <f t="shared" si="8"/>
        <v>27.189258151548742</v>
      </c>
      <c r="U11" s="45">
        <v>60</v>
      </c>
      <c r="V11" s="47">
        <f t="shared" si="9"/>
        <v>36.613942589338023</v>
      </c>
      <c r="W11" s="45">
        <v>71</v>
      </c>
      <c r="X11" s="47">
        <f t="shared" si="10"/>
        <v>47.774129299671635</v>
      </c>
      <c r="Y11" s="45">
        <v>87</v>
      </c>
      <c r="Z11" s="47">
        <f t="shared" si="11"/>
        <v>59.305107737612389</v>
      </c>
      <c r="AA11" s="45">
        <v>77</v>
      </c>
      <c r="AB11" s="47">
        <f t="shared" si="12"/>
        <v>58.27285317511371</v>
      </c>
      <c r="AC11" s="45">
        <v>51</v>
      </c>
      <c r="AD11" s="47">
        <f t="shared" si="13"/>
        <v>47.840606356234289</v>
      </c>
      <c r="AE11" s="45">
        <v>33</v>
      </c>
      <c r="AF11" s="47">
        <f t="shared" si="14"/>
        <v>42.93632413021416</v>
      </c>
      <c r="AG11" s="45">
        <v>16</v>
      </c>
      <c r="AH11" s="47">
        <f t="shared" si="15"/>
        <v>30.24746204888746</v>
      </c>
      <c r="AI11" s="45">
        <v>19</v>
      </c>
      <c r="AJ11" s="47">
        <f t="shared" si="16"/>
        <v>21.974717509223598</v>
      </c>
      <c r="AL11" s="36">
        <v>2480327</v>
      </c>
      <c r="AM11" s="36">
        <v>180525</v>
      </c>
      <c r="AN11" s="36">
        <v>181336</v>
      </c>
      <c r="AO11" s="36">
        <v>180481</v>
      </c>
      <c r="AP11" s="36">
        <v>191952</v>
      </c>
      <c r="AQ11" s="36">
        <v>207621</v>
      </c>
      <c r="AR11" s="36">
        <v>216364</v>
      </c>
      <c r="AS11" s="36">
        <v>216650</v>
      </c>
      <c r="AT11" s="36">
        <v>191252</v>
      </c>
      <c r="AU11" s="36">
        <v>163872</v>
      </c>
      <c r="AV11" s="36">
        <v>148616</v>
      </c>
      <c r="AW11" s="36">
        <v>146699</v>
      </c>
      <c r="AX11" s="36">
        <v>132137</v>
      </c>
      <c r="AY11" s="36">
        <v>106604</v>
      </c>
      <c r="AZ11" s="36">
        <v>76858</v>
      </c>
      <c r="BA11" s="36">
        <v>52897</v>
      </c>
      <c r="BB11" s="36">
        <v>86463</v>
      </c>
    </row>
    <row r="12" spans="1:54" ht="12" x14ac:dyDescent="0.25">
      <c r="A12" s="45" t="s">
        <v>103</v>
      </c>
      <c r="B12" s="46" t="s">
        <v>150</v>
      </c>
      <c r="C12" s="43">
        <f t="shared" si="17"/>
        <v>435</v>
      </c>
      <c r="D12" s="44">
        <f t="shared" si="0"/>
        <v>17.538010109150932</v>
      </c>
      <c r="E12" s="45">
        <v>0</v>
      </c>
      <c r="F12" s="47">
        <f t="shared" si="1"/>
        <v>0</v>
      </c>
      <c r="G12" s="45">
        <v>0</v>
      </c>
      <c r="H12" s="47">
        <f t="shared" si="2"/>
        <v>0</v>
      </c>
      <c r="I12" s="45">
        <v>0</v>
      </c>
      <c r="J12" s="47">
        <f t="shared" si="3"/>
        <v>0</v>
      </c>
      <c r="K12" s="45">
        <v>1</v>
      </c>
      <c r="L12" s="47">
        <f t="shared" si="4"/>
        <v>0.52096357422688999</v>
      </c>
      <c r="M12" s="45">
        <v>13</v>
      </c>
      <c r="N12" s="47">
        <f t="shared" si="5"/>
        <v>6.2614090096859183</v>
      </c>
      <c r="O12" s="45">
        <v>40</v>
      </c>
      <c r="P12" s="47">
        <f t="shared" si="6"/>
        <v>18.487363886783381</v>
      </c>
      <c r="Q12" s="45">
        <v>64</v>
      </c>
      <c r="R12" s="47">
        <f t="shared" si="7"/>
        <v>29.540733902607894</v>
      </c>
      <c r="S12" s="45">
        <v>68</v>
      </c>
      <c r="T12" s="47">
        <f t="shared" si="8"/>
        <v>35.555183736640664</v>
      </c>
      <c r="U12" s="45">
        <v>74</v>
      </c>
      <c r="V12" s="47">
        <f t="shared" si="9"/>
        <v>45.157195860183556</v>
      </c>
      <c r="W12" s="45">
        <v>51</v>
      </c>
      <c r="X12" s="47">
        <f t="shared" si="10"/>
        <v>34.316628088496529</v>
      </c>
      <c r="Y12" s="45">
        <v>38</v>
      </c>
      <c r="Z12" s="47">
        <f t="shared" si="11"/>
        <v>25.903380391141045</v>
      </c>
      <c r="AA12" s="45">
        <v>33</v>
      </c>
      <c r="AB12" s="47">
        <f t="shared" si="12"/>
        <v>24.974079932191586</v>
      </c>
      <c r="AC12" s="45">
        <v>19</v>
      </c>
      <c r="AD12" s="47">
        <f t="shared" si="13"/>
        <v>17.822970995459833</v>
      </c>
      <c r="AE12" s="45">
        <v>16</v>
      </c>
      <c r="AF12" s="47">
        <f t="shared" si="14"/>
        <v>20.817611699497775</v>
      </c>
      <c r="AG12" s="45">
        <v>2</v>
      </c>
      <c r="AH12" s="47">
        <f t="shared" si="15"/>
        <v>3.7809327561109325</v>
      </c>
      <c r="AI12" s="45">
        <v>16</v>
      </c>
      <c r="AJ12" s="47">
        <f t="shared" si="16"/>
        <v>18.505025270925138</v>
      </c>
      <c r="AL12" s="36">
        <v>2480327</v>
      </c>
      <c r="AM12" s="36">
        <v>180525</v>
      </c>
      <c r="AN12" s="36">
        <v>181336</v>
      </c>
      <c r="AO12" s="36">
        <v>180481</v>
      </c>
      <c r="AP12" s="36">
        <v>191952</v>
      </c>
      <c r="AQ12" s="36">
        <v>207621</v>
      </c>
      <c r="AR12" s="36">
        <v>216364</v>
      </c>
      <c r="AS12" s="36">
        <v>216650</v>
      </c>
      <c r="AT12" s="36">
        <v>191252</v>
      </c>
      <c r="AU12" s="36">
        <v>163872</v>
      </c>
      <c r="AV12" s="36">
        <v>148616</v>
      </c>
      <c r="AW12" s="36">
        <v>146699</v>
      </c>
      <c r="AX12" s="36">
        <v>132137</v>
      </c>
      <c r="AY12" s="36">
        <v>106604</v>
      </c>
      <c r="AZ12" s="36">
        <v>76858</v>
      </c>
      <c r="BA12" s="36">
        <v>52897</v>
      </c>
      <c r="BB12" s="36">
        <v>86463</v>
      </c>
    </row>
    <row r="13" spans="1:54" ht="12" x14ac:dyDescent="0.25">
      <c r="A13" s="45" t="s">
        <v>57</v>
      </c>
      <c r="B13" s="46" t="s">
        <v>58</v>
      </c>
      <c r="C13" s="43">
        <f t="shared" si="17"/>
        <v>301</v>
      </c>
      <c r="D13" s="44">
        <f t="shared" si="0"/>
        <v>12.135496650240068</v>
      </c>
      <c r="E13" s="45">
        <v>1</v>
      </c>
      <c r="F13" s="47">
        <f t="shared" si="1"/>
        <v>0.55393989752111894</v>
      </c>
      <c r="G13" s="45">
        <v>0</v>
      </c>
      <c r="H13" s="47">
        <f t="shared" si="2"/>
        <v>0</v>
      </c>
      <c r="I13" s="45">
        <v>0</v>
      </c>
      <c r="J13" s="47">
        <f t="shared" si="3"/>
        <v>0</v>
      </c>
      <c r="K13" s="45">
        <v>2</v>
      </c>
      <c r="L13" s="47">
        <f t="shared" si="4"/>
        <v>1.04192714845378</v>
      </c>
      <c r="M13" s="45">
        <v>0</v>
      </c>
      <c r="N13" s="47">
        <f t="shared" si="5"/>
        <v>0</v>
      </c>
      <c r="O13" s="45">
        <v>2</v>
      </c>
      <c r="P13" s="47">
        <f t="shared" si="6"/>
        <v>0.92436819433916917</v>
      </c>
      <c r="Q13" s="45">
        <v>6</v>
      </c>
      <c r="R13" s="47">
        <f t="shared" si="7"/>
        <v>2.7694438033694899</v>
      </c>
      <c r="S13" s="45">
        <v>10</v>
      </c>
      <c r="T13" s="47">
        <f t="shared" si="8"/>
        <v>5.2287034906824505</v>
      </c>
      <c r="U13" s="45">
        <v>8</v>
      </c>
      <c r="V13" s="47">
        <f t="shared" si="9"/>
        <v>4.881859011911736</v>
      </c>
      <c r="W13" s="45">
        <v>18</v>
      </c>
      <c r="X13" s="47">
        <f t="shared" si="10"/>
        <v>12.111751090057599</v>
      </c>
      <c r="Y13" s="45">
        <v>18</v>
      </c>
      <c r="Z13" s="47">
        <f t="shared" si="11"/>
        <v>12.270022290540494</v>
      </c>
      <c r="AA13" s="45">
        <v>37</v>
      </c>
      <c r="AB13" s="47">
        <f t="shared" si="12"/>
        <v>28.001241136093597</v>
      </c>
      <c r="AC13" s="45">
        <v>30</v>
      </c>
      <c r="AD13" s="47">
        <f t="shared" si="13"/>
        <v>28.141533150726051</v>
      </c>
      <c r="AE13" s="45">
        <v>38</v>
      </c>
      <c r="AF13" s="47">
        <f t="shared" si="14"/>
        <v>49.441827786307215</v>
      </c>
      <c r="AG13" s="45">
        <v>35</v>
      </c>
      <c r="AH13" s="47">
        <f t="shared" si="15"/>
        <v>66.16632323194132</v>
      </c>
      <c r="AI13" s="45">
        <v>96</v>
      </c>
      <c r="AJ13" s="47">
        <f t="shared" si="16"/>
        <v>111.03015162555081</v>
      </c>
      <c r="AL13" s="36">
        <v>2480327</v>
      </c>
      <c r="AM13" s="36">
        <v>180525</v>
      </c>
      <c r="AN13" s="36">
        <v>181336</v>
      </c>
      <c r="AO13" s="36">
        <v>180481</v>
      </c>
      <c r="AP13" s="36">
        <v>191952</v>
      </c>
      <c r="AQ13" s="36">
        <v>207621</v>
      </c>
      <c r="AR13" s="36">
        <v>216364</v>
      </c>
      <c r="AS13" s="36">
        <v>216650</v>
      </c>
      <c r="AT13" s="36">
        <v>191252</v>
      </c>
      <c r="AU13" s="36">
        <v>163872</v>
      </c>
      <c r="AV13" s="36">
        <v>148616</v>
      </c>
      <c r="AW13" s="36">
        <v>146699</v>
      </c>
      <c r="AX13" s="36">
        <v>132137</v>
      </c>
      <c r="AY13" s="36">
        <v>106604</v>
      </c>
      <c r="AZ13" s="36">
        <v>76858</v>
      </c>
      <c r="BA13" s="36">
        <v>52897</v>
      </c>
      <c r="BB13" s="36">
        <v>86463</v>
      </c>
    </row>
    <row r="14" spans="1:54" ht="12" x14ac:dyDescent="0.25">
      <c r="A14" s="45" t="s">
        <v>104</v>
      </c>
      <c r="B14" s="46" t="s">
        <v>151</v>
      </c>
      <c r="C14" s="43">
        <f t="shared" si="17"/>
        <v>269</v>
      </c>
      <c r="D14" s="44">
        <f t="shared" si="0"/>
        <v>10.84534418244046</v>
      </c>
      <c r="E14" s="45">
        <v>0</v>
      </c>
      <c r="F14" s="47">
        <f t="shared" si="1"/>
        <v>0</v>
      </c>
      <c r="G14" s="45">
        <v>0</v>
      </c>
      <c r="H14" s="47">
        <f t="shared" si="2"/>
        <v>0</v>
      </c>
      <c r="I14" s="45">
        <v>0</v>
      </c>
      <c r="J14" s="47">
        <f t="shared" si="3"/>
        <v>0</v>
      </c>
      <c r="K14" s="45">
        <v>0</v>
      </c>
      <c r="L14" s="47">
        <f t="shared" si="4"/>
        <v>0</v>
      </c>
      <c r="M14" s="45">
        <v>1</v>
      </c>
      <c r="N14" s="47">
        <f t="shared" si="5"/>
        <v>0.48164684689891674</v>
      </c>
      <c r="O14" s="45">
        <v>4</v>
      </c>
      <c r="P14" s="47">
        <f t="shared" si="6"/>
        <v>1.8487363886783383</v>
      </c>
      <c r="Q14" s="45">
        <v>5</v>
      </c>
      <c r="R14" s="47">
        <f t="shared" si="7"/>
        <v>2.3078698361412417</v>
      </c>
      <c r="S14" s="45">
        <v>5</v>
      </c>
      <c r="T14" s="47">
        <f t="shared" si="8"/>
        <v>2.6143517453412253</v>
      </c>
      <c r="U14" s="45">
        <v>16</v>
      </c>
      <c r="V14" s="47">
        <f t="shared" si="9"/>
        <v>9.763718023823472</v>
      </c>
      <c r="W14" s="45">
        <v>11</v>
      </c>
      <c r="X14" s="47">
        <f t="shared" si="10"/>
        <v>7.4016256661463098</v>
      </c>
      <c r="Y14" s="45">
        <v>35</v>
      </c>
      <c r="Z14" s="47">
        <f t="shared" si="11"/>
        <v>23.858376676050959</v>
      </c>
      <c r="AA14" s="45">
        <v>57</v>
      </c>
      <c r="AB14" s="47">
        <f t="shared" si="12"/>
        <v>43.137047155603653</v>
      </c>
      <c r="AC14" s="45">
        <v>48</v>
      </c>
      <c r="AD14" s="47">
        <f t="shared" si="13"/>
        <v>45.02645304116168</v>
      </c>
      <c r="AE14" s="45">
        <v>31</v>
      </c>
      <c r="AF14" s="47">
        <f t="shared" si="14"/>
        <v>40.334122667776938</v>
      </c>
      <c r="AG14" s="45">
        <v>31</v>
      </c>
      <c r="AH14" s="47">
        <f t="shared" si="15"/>
        <v>58.604457719719456</v>
      </c>
      <c r="AI14" s="45">
        <v>25</v>
      </c>
      <c r="AJ14" s="47">
        <f t="shared" si="16"/>
        <v>28.914101985820523</v>
      </c>
      <c r="AL14" s="36">
        <v>2480327</v>
      </c>
      <c r="AM14" s="36">
        <v>180525</v>
      </c>
      <c r="AN14" s="36">
        <v>181336</v>
      </c>
      <c r="AO14" s="36">
        <v>180481</v>
      </c>
      <c r="AP14" s="36">
        <v>191952</v>
      </c>
      <c r="AQ14" s="36">
        <v>207621</v>
      </c>
      <c r="AR14" s="36">
        <v>216364</v>
      </c>
      <c r="AS14" s="36">
        <v>216650</v>
      </c>
      <c r="AT14" s="36">
        <v>191252</v>
      </c>
      <c r="AU14" s="36">
        <v>163872</v>
      </c>
      <c r="AV14" s="36">
        <v>148616</v>
      </c>
      <c r="AW14" s="36">
        <v>146699</v>
      </c>
      <c r="AX14" s="36">
        <v>132137</v>
      </c>
      <c r="AY14" s="36">
        <v>106604</v>
      </c>
      <c r="AZ14" s="36">
        <v>76858</v>
      </c>
      <c r="BA14" s="36">
        <v>52897</v>
      </c>
      <c r="BB14" s="36">
        <v>86463</v>
      </c>
    </row>
    <row r="15" spans="1:54" ht="12" x14ac:dyDescent="0.25">
      <c r="A15" s="45" t="s">
        <v>53</v>
      </c>
      <c r="B15" s="46" t="s">
        <v>54</v>
      </c>
      <c r="C15" s="43">
        <f t="shared" si="17"/>
        <v>236</v>
      </c>
      <c r="D15" s="44">
        <f t="shared" si="0"/>
        <v>9.5148744500221127</v>
      </c>
      <c r="E15" s="45">
        <v>0</v>
      </c>
      <c r="F15" s="47">
        <f t="shared" si="1"/>
        <v>0</v>
      </c>
      <c r="G15" s="45">
        <v>0</v>
      </c>
      <c r="H15" s="47">
        <f t="shared" si="2"/>
        <v>0</v>
      </c>
      <c r="I15" s="45">
        <v>0</v>
      </c>
      <c r="J15" s="47">
        <f t="shared" si="3"/>
        <v>0</v>
      </c>
      <c r="K15" s="45">
        <v>0</v>
      </c>
      <c r="L15" s="47">
        <f t="shared" si="4"/>
        <v>0</v>
      </c>
      <c r="M15" s="45">
        <v>2</v>
      </c>
      <c r="N15" s="47">
        <f t="shared" si="5"/>
        <v>0.96329369379783347</v>
      </c>
      <c r="O15" s="45">
        <v>1</v>
      </c>
      <c r="P15" s="47">
        <f t="shared" si="6"/>
        <v>0.46218409716958458</v>
      </c>
      <c r="Q15" s="45">
        <v>3</v>
      </c>
      <c r="R15" s="47">
        <f t="shared" si="7"/>
        <v>1.384721901684745</v>
      </c>
      <c r="S15" s="45">
        <v>7</v>
      </c>
      <c r="T15" s="47">
        <f t="shared" si="8"/>
        <v>3.6600924434777151</v>
      </c>
      <c r="U15" s="45">
        <v>11</v>
      </c>
      <c r="V15" s="47">
        <f t="shared" si="9"/>
        <v>6.712556141378637</v>
      </c>
      <c r="W15" s="45">
        <v>16</v>
      </c>
      <c r="X15" s="47">
        <f t="shared" si="10"/>
        <v>10.766000968940087</v>
      </c>
      <c r="Y15" s="45">
        <v>12</v>
      </c>
      <c r="Z15" s="47">
        <f t="shared" si="11"/>
        <v>8.1800148603603304</v>
      </c>
      <c r="AA15" s="45">
        <v>24</v>
      </c>
      <c r="AB15" s="47">
        <f t="shared" si="12"/>
        <v>18.162967223412064</v>
      </c>
      <c r="AC15" s="45">
        <v>27</v>
      </c>
      <c r="AD15" s="47">
        <f t="shared" si="13"/>
        <v>25.327379835653446</v>
      </c>
      <c r="AE15" s="45">
        <v>21</v>
      </c>
      <c r="AF15" s="47">
        <f t="shared" si="14"/>
        <v>27.323115355590829</v>
      </c>
      <c r="AG15" s="45">
        <v>33</v>
      </c>
      <c r="AH15" s="47">
        <f t="shared" si="15"/>
        <v>62.385390475830391</v>
      </c>
      <c r="AI15" s="45">
        <v>79</v>
      </c>
      <c r="AJ15" s="47">
        <f t="shared" si="16"/>
        <v>91.368562275192858</v>
      </c>
      <c r="AL15" s="36">
        <v>2480327</v>
      </c>
      <c r="AM15" s="36">
        <v>180525</v>
      </c>
      <c r="AN15" s="36">
        <v>181336</v>
      </c>
      <c r="AO15" s="36">
        <v>180481</v>
      </c>
      <c r="AP15" s="36">
        <v>191952</v>
      </c>
      <c r="AQ15" s="36">
        <v>207621</v>
      </c>
      <c r="AR15" s="36">
        <v>216364</v>
      </c>
      <c r="AS15" s="36">
        <v>216650</v>
      </c>
      <c r="AT15" s="36">
        <v>191252</v>
      </c>
      <c r="AU15" s="36">
        <v>163872</v>
      </c>
      <c r="AV15" s="36">
        <v>148616</v>
      </c>
      <c r="AW15" s="36">
        <v>146699</v>
      </c>
      <c r="AX15" s="36">
        <v>132137</v>
      </c>
      <c r="AY15" s="36">
        <v>106604</v>
      </c>
      <c r="AZ15" s="36">
        <v>76858</v>
      </c>
      <c r="BA15" s="36">
        <v>52897</v>
      </c>
      <c r="BB15" s="36">
        <v>86463</v>
      </c>
    </row>
    <row r="16" spans="1:54" ht="12" x14ac:dyDescent="0.25">
      <c r="A16" s="45" t="s">
        <v>106</v>
      </c>
      <c r="B16" s="46" t="s">
        <v>107</v>
      </c>
      <c r="C16" s="43">
        <f t="shared" si="17"/>
        <v>140</v>
      </c>
      <c r="D16" s="44">
        <f t="shared" si="0"/>
        <v>5.6444170466232881</v>
      </c>
      <c r="E16" s="45">
        <v>0</v>
      </c>
      <c r="F16" s="47">
        <f t="shared" si="1"/>
        <v>0</v>
      </c>
      <c r="G16" s="45">
        <v>4</v>
      </c>
      <c r="H16" s="47">
        <f t="shared" si="2"/>
        <v>2.2058499139718535</v>
      </c>
      <c r="I16" s="45">
        <v>1</v>
      </c>
      <c r="J16" s="47">
        <f t="shared" si="3"/>
        <v>0.55407494417694936</v>
      </c>
      <c r="K16" s="45">
        <v>3</v>
      </c>
      <c r="L16" s="47">
        <f t="shared" si="4"/>
        <v>1.5628907226806703</v>
      </c>
      <c r="M16" s="45">
        <v>5</v>
      </c>
      <c r="N16" s="47">
        <f t="shared" si="5"/>
        <v>2.408234234494584</v>
      </c>
      <c r="O16" s="45">
        <v>6</v>
      </c>
      <c r="P16" s="47">
        <f t="shared" si="6"/>
        <v>2.7731045830175076</v>
      </c>
      <c r="Q16" s="45">
        <v>8</v>
      </c>
      <c r="R16" s="47">
        <f t="shared" si="7"/>
        <v>3.6925917378259867</v>
      </c>
      <c r="S16" s="45">
        <v>6</v>
      </c>
      <c r="T16" s="47">
        <f t="shared" si="8"/>
        <v>3.1372220944094704</v>
      </c>
      <c r="U16" s="45">
        <v>14</v>
      </c>
      <c r="V16" s="47">
        <f t="shared" si="9"/>
        <v>8.543253270845538</v>
      </c>
      <c r="W16" s="45">
        <v>12</v>
      </c>
      <c r="X16" s="47">
        <f t="shared" si="10"/>
        <v>8.0745007267050646</v>
      </c>
      <c r="Y16" s="45">
        <v>21</v>
      </c>
      <c r="Z16" s="47">
        <f t="shared" si="11"/>
        <v>14.315026005630576</v>
      </c>
      <c r="AA16" s="45">
        <v>17</v>
      </c>
      <c r="AB16" s="47">
        <f t="shared" si="12"/>
        <v>12.865435116583548</v>
      </c>
      <c r="AC16" s="45">
        <v>13</v>
      </c>
      <c r="AD16" s="47">
        <f t="shared" si="13"/>
        <v>12.194664365314623</v>
      </c>
      <c r="AE16" s="45">
        <v>7</v>
      </c>
      <c r="AF16" s="47">
        <f t="shared" si="14"/>
        <v>9.1077051185302764</v>
      </c>
      <c r="AG16" s="45">
        <v>10</v>
      </c>
      <c r="AH16" s="47">
        <f t="shared" si="15"/>
        <v>18.904663780554664</v>
      </c>
      <c r="AI16" s="45">
        <v>13</v>
      </c>
      <c r="AJ16" s="47">
        <f t="shared" si="16"/>
        <v>15.035333032626674</v>
      </c>
      <c r="AL16" s="36">
        <v>2480327</v>
      </c>
      <c r="AM16" s="36">
        <v>180525</v>
      </c>
      <c r="AN16" s="36">
        <v>181336</v>
      </c>
      <c r="AO16" s="36">
        <v>180481</v>
      </c>
      <c r="AP16" s="36">
        <v>191952</v>
      </c>
      <c r="AQ16" s="36">
        <v>207621</v>
      </c>
      <c r="AR16" s="36">
        <v>216364</v>
      </c>
      <c r="AS16" s="36">
        <v>216650</v>
      </c>
      <c r="AT16" s="36">
        <v>191252</v>
      </c>
      <c r="AU16" s="36">
        <v>163872</v>
      </c>
      <c r="AV16" s="36">
        <v>148616</v>
      </c>
      <c r="AW16" s="36">
        <v>146699</v>
      </c>
      <c r="AX16" s="36">
        <v>132137</v>
      </c>
      <c r="AY16" s="36">
        <v>106604</v>
      </c>
      <c r="AZ16" s="36">
        <v>76858</v>
      </c>
      <c r="BA16" s="36">
        <v>52897</v>
      </c>
      <c r="BB16" s="36">
        <v>86463</v>
      </c>
    </row>
    <row r="17" spans="1:54" ht="12" x14ac:dyDescent="0.25">
      <c r="A17" s="45" t="s">
        <v>140</v>
      </c>
      <c r="B17" s="46" t="s">
        <v>159</v>
      </c>
      <c r="C17" s="43">
        <f t="shared" si="17"/>
        <v>137</v>
      </c>
      <c r="D17" s="44">
        <f t="shared" si="0"/>
        <v>5.5234652527670747</v>
      </c>
      <c r="E17" s="45">
        <v>2</v>
      </c>
      <c r="F17" s="47">
        <f t="shared" si="1"/>
        <v>1.1078797950422379</v>
      </c>
      <c r="G17" s="45">
        <v>1</v>
      </c>
      <c r="H17" s="47">
        <f t="shared" si="2"/>
        <v>0.55146247849296337</v>
      </c>
      <c r="I17" s="45">
        <v>1</v>
      </c>
      <c r="J17" s="47">
        <f t="shared" si="3"/>
        <v>0.55407494417694936</v>
      </c>
      <c r="K17" s="45">
        <v>6</v>
      </c>
      <c r="L17" s="47">
        <f t="shared" si="4"/>
        <v>3.1257814453613406</v>
      </c>
      <c r="M17" s="45">
        <v>4</v>
      </c>
      <c r="N17" s="47">
        <f t="shared" si="5"/>
        <v>1.9265873875956669</v>
      </c>
      <c r="O17" s="45">
        <v>10</v>
      </c>
      <c r="P17" s="47">
        <f t="shared" si="6"/>
        <v>4.6218409716958453</v>
      </c>
      <c r="Q17" s="45">
        <v>7</v>
      </c>
      <c r="R17" s="47">
        <f t="shared" si="7"/>
        <v>3.2310177705977381</v>
      </c>
      <c r="S17" s="45">
        <v>3</v>
      </c>
      <c r="T17" s="47">
        <f t="shared" si="8"/>
        <v>1.5686110472047352</v>
      </c>
      <c r="U17" s="45">
        <v>4</v>
      </c>
      <c r="V17" s="47">
        <f t="shared" si="9"/>
        <v>2.440929505955868</v>
      </c>
      <c r="W17" s="45">
        <v>7</v>
      </c>
      <c r="X17" s="47">
        <f t="shared" si="10"/>
        <v>4.7101254239112889</v>
      </c>
      <c r="Y17" s="45">
        <v>6</v>
      </c>
      <c r="Z17" s="47">
        <f t="shared" si="11"/>
        <v>4.0900074301801652</v>
      </c>
      <c r="AA17" s="45">
        <v>10</v>
      </c>
      <c r="AB17" s="47">
        <f t="shared" si="12"/>
        <v>7.5679030097550273</v>
      </c>
      <c r="AC17" s="45">
        <v>21</v>
      </c>
      <c r="AD17" s="47">
        <f t="shared" si="13"/>
        <v>19.699073205508235</v>
      </c>
      <c r="AE17" s="45">
        <v>13</v>
      </c>
      <c r="AF17" s="47">
        <f t="shared" si="14"/>
        <v>16.914309505841942</v>
      </c>
      <c r="AG17" s="45">
        <v>16</v>
      </c>
      <c r="AH17" s="47">
        <f t="shared" si="15"/>
        <v>30.24746204888746</v>
      </c>
      <c r="AI17" s="45">
        <v>26</v>
      </c>
      <c r="AJ17" s="47">
        <f t="shared" si="16"/>
        <v>30.070666065253349</v>
      </c>
      <c r="AL17" s="36">
        <v>2480327</v>
      </c>
      <c r="AM17" s="36">
        <v>180525</v>
      </c>
      <c r="AN17" s="36">
        <v>181336</v>
      </c>
      <c r="AO17" s="36">
        <v>180481</v>
      </c>
      <c r="AP17" s="36">
        <v>191952</v>
      </c>
      <c r="AQ17" s="36">
        <v>207621</v>
      </c>
      <c r="AR17" s="36">
        <v>216364</v>
      </c>
      <c r="AS17" s="36">
        <v>216650</v>
      </c>
      <c r="AT17" s="36">
        <v>191252</v>
      </c>
      <c r="AU17" s="36">
        <v>163872</v>
      </c>
      <c r="AV17" s="36">
        <v>148616</v>
      </c>
      <c r="AW17" s="36">
        <v>146699</v>
      </c>
      <c r="AX17" s="36">
        <v>132137</v>
      </c>
      <c r="AY17" s="36">
        <v>106604</v>
      </c>
      <c r="AZ17" s="36">
        <v>76858</v>
      </c>
      <c r="BA17" s="36">
        <v>52897</v>
      </c>
      <c r="BB17" s="36">
        <v>86463</v>
      </c>
    </row>
    <row r="18" spans="1:54" ht="12" x14ac:dyDescent="0.25">
      <c r="A18" s="45" t="s">
        <v>145</v>
      </c>
      <c r="B18" s="46" t="s">
        <v>175</v>
      </c>
      <c r="C18" s="43">
        <f t="shared" si="17"/>
        <v>114</v>
      </c>
      <c r="D18" s="44">
        <f t="shared" si="0"/>
        <v>4.5961681665361063</v>
      </c>
      <c r="E18" s="45">
        <v>11</v>
      </c>
      <c r="F18" s="47">
        <f t="shared" si="1"/>
        <v>6.0933388727323088</v>
      </c>
      <c r="G18" s="45">
        <v>7</v>
      </c>
      <c r="H18" s="47">
        <f t="shared" si="2"/>
        <v>3.8602373494507431</v>
      </c>
      <c r="I18" s="45">
        <v>6</v>
      </c>
      <c r="J18" s="47">
        <f t="shared" si="3"/>
        <v>3.3244496650616964</v>
      </c>
      <c r="K18" s="45">
        <v>5</v>
      </c>
      <c r="L18" s="47">
        <f t="shared" si="4"/>
        <v>2.6048178711344501</v>
      </c>
      <c r="M18" s="45">
        <v>2</v>
      </c>
      <c r="N18" s="47">
        <f t="shared" si="5"/>
        <v>0.96329369379783347</v>
      </c>
      <c r="O18" s="45">
        <v>4</v>
      </c>
      <c r="P18" s="47">
        <f t="shared" si="6"/>
        <v>1.8487363886783383</v>
      </c>
      <c r="Q18" s="45">
        <v>4</v>
      </c>
      <c r="R18" s="47">
        <f t="shared" si="7"/>
        <v>1.8462958689129934</v>
      </c>
      <c r="S18" s="45">
        <v>0</v>
      </c>
      <c r="T18" s="47">
        <f t="shared" si="8"/>
        <v>0</v>
      </c>
      <c r="U18" s="45">
        <v>6</v>
      </c>
      <c r="V18" s="47">
        <f t="shared" si="9"/>
        <v>3.661394258933802</v>
      </c>
      <c r="W18" s="45">
        <v>10</v>
      </c>
      <c r="X18" s="47">
        <f t="shared" si="10"/>
        <v>6.7287506055875541</v>
      </c>
      <c r="Y18" s="45">
        <v>9</v>
      </c>
      <c r="Z18" s="47">
        <f t="shared" si="11"/>
        <v>6.1350111452702469</v>
      </c>
      <c r="AA18" s="45">
        <v>10</v>
      </c>
      <c r="AB18" s="47">
        <f t="shared" si="12"/>
        <v>7.5679030097550273</v>
      </c>
      <c r="AC18" s="45">
        <v>10</v>
      </c>
      <c r="AD18" s="47">
        <f t="shared" si="13"/>
        <v>9.380511050242017</v>
      </c>
      <c r="AE18" s="45">
        <v>11</v>
      </c>
      <c r="AF18" s="47">
        <f t="shared" si="14"/>
        <v>14.312108043404722</v>
      </c>
      <c r="AG18" s="45">
        <v>3</v>
      </c>
      <c r="AH18" s="47">
        <f t="shared" si="15"/>
        <v>5.671399134166399</v>
      </c>
      <c r="AI18" s="45">
        <v>16</v>
      </c>
      <c r="AJ18" s="47">
        <f t="shared" si="16"/>
        <v>18.505025270925138</v>
      </c>
      <c r="AL18" s="36">
        <v>2480327</v>
      </c>
      <c r="AM18" s="36">
        <v>180525</v>
      </c>
      <c r="AN18" s="36">
        <v>181336</v>
      </c>
      <c r="AO18" s="36">
        <v>180481</v>
      </c>
      <c r="AP18" s="36">
        <v>191952</v>
      </c>
      <c r="AQ18" s="36">
        <v>207621</v>
      </c>
      <c r="AR18" s="36">
        <v>216364</v>
      </c>
      <c r="AS18" s="36">
        <v>216650</v>
      </c>
      <c r="AT18" s="36">
        <v>191252</v>
      </c>
      <c r="AU18" s="36">
        <v>163872</v>
      </c>
      <c r="AV18" s="36">
        <v>148616</v>
      </c>
      <c r="AW18" s="36">
        <v>146699</v>
      </c>
      <c r="AX18" s="36">
        <v>132137</v>
      </c>
      <c r="AY18" s="36">
        <v>106604</v>
      </c>
      <c r="AZ18" s="36">
        <v>76858</v>
      </c>
      <c r="BA18" s="36">
        <v>52897</v>
      </c>
      <c r="BB18" s="36">
        <v>86463</v>
      </c>
    </row>
    <row r="19" spans="1:54" ht="12" x14ac:dyDescent="0.25">
      <c r="A19" s="32"/>
      <c r="B19" s="51" t="s">
        <v>176</v>
      </c>
      <c r="C19" s="37">
        <f t="shared" si="17"/>
        <v>1083</v>
      </c>
      <c r="D19" s="52">
        <f t="shared" si="0"/>
        <v>43.663597582093011</v>
      </c>
      <c r="E19" s="33">
        <v>21</v>
      </c>
      <c r="F19" s="53">
        <f t="shared" si="1"/>
        <v>11.632737847943497</v>
      </c>
      <c r="G19" s="33">
        <v>9</v>
      </c>
      <c r="H19" s="53">
        <f t="shared" si="2"/>
        <v>4.9631623064366703</v>
      </c>
      <c r="I19" s="33">
        <v>14</v>
      </c>
      <c r="J19" s="53">
        <f t="shared" si="3"/>
        <v>7.7570492184772908</v>
      </c>
      <c r="K19" s="33">
        <v>11</v>
      </c>
      <c r="L19" s="53">
        <f t="shared" si="4"/>
        <v>5.7305993164957911</v>
      </c>
      <c r="M19" s="33">
        <v>15</v>
      </c>
      <c r="N19" s="53">
        <f t="shared" si="5"/>
        <v>7.2247027034837519</v>
      </c>
      <c r="O19" s="33">
        <v>17</v>
      </c>
      <c r="P19" s="53">
        <f t="shared" si="6"/>
        <v>7.8571296518829374</v>
      </c>
      <c r="Q19" s="33">
        <v>34</v>
      </c>
      <c r="R19" s="53">
        <f t="shared" si="7"/>
        <v>15.693514885760443</v>
      </c>
      <c r="S19" s="33">
        <v>48</v>
      </c>
      <c r="T19" s="53">
        <f t="shared" si="8"/>
        <v>25.097776755275763</v>
      </c>
      <c r="U19" s="33">
        <v>53</v>
      </c>
      <c r="V19" s="53">
        <f t="shared" si="9"/>
        <v>32.342315953915246</v>
      </c>
      <c r="W19" s="33">
        <v>66</v>
      </c>
      <c r="X19" s="53">
        <f t="shared" si="10"/>
        <v>44.409753996877861</v>
      </c>
      <c r="Y19" s="33">
        <v>103</v>
      </c>
      <c r="Z19" s="53">
        <f t="shared" si="11"/>
        <v>70.21179421809282</v>
      </c>
      <c r="AA19" s="33">
        <v>114</v>
      </c>
      <c r="AB19" s="53">
        <f t="shared" si="12"/>
        <v>86.274094311207307</v>
      </c>
      <c r="AC19" s="33">
        <v>135</v>
      </c>
      <c r="AD19" s="53">
        <f t="shared" si="13"/>
        <v>126.63689917826724</v>
      </c>
      <c r="AE19" s="33">
        <v>131</v>
      </c>
      <c r="AF19" s="53">
        <f t="shared" si="14"/>
        <v>170.44419578963803</v>
      </c>
      <c r="AG19" s="33">
        <v>112</v>
      </c>
      <c r="AH19" s="53">
        <f t="shared" si="15"/>
        <v>211.73223434221225</v>
      </c>
      <c r="AI19" s="33">
        <v>200</v>
      </c>
      <c r="AJ19" s="53">
        <f t="shared" si="16"/>
        <v>231.31281588656418</v>
      </c>
      <c r="AL19" s="36">
        <v>2480327</v>
      </c>
      <c r="AM19" s="36">
        <v>180525</v>
      </c>
      <c r="AN19" s="36">
        <v>181336</v>
      </c>
      <c r="AO19" s="36">
        <v>180481</v>
      </c>
      <c r="AP19" s="36">
        <v>191952</v>
      </c>
      <c r="AQ19" s="36">
        <v>207621</v>
      </c>
      <c r="AR19" s="36">
        <v>216364</v>
      </c>
      <c r="AS19" s="36">
        <v>216650</v>
      </c>
      <c r="AT19" s="36">
        <v>191252</v>
      </c>
      <c r="AU19" s="36">
        <v>163872</v>
      </c>
      <c r="AV19" s="36">
        <v>148616</v>
      </c>
      <c r="AW19" s="36">
        <v>146699</v>
      </c>
      <c r="AX19" s="36">
        <v>132137</v>
      </c>
      <c r="AY19" s="36">
        <v>106604</v>
      </c>
      <c r="AZ19" s="36">
        <v>76858</v>
      </c>
      <c r="BA19" s="36">
        <v>52897</v>
      </c>
      <c r="BB19" s="36">
        <v>86463</v>
      </c>
    </row>
    <row r="20" spans="1:54" ht="12" x14ac:dyDescent="0.25">
      <c r="A20" s="85"/>
      <c r="B20" s="62"/>
      <c r="C20" s="41"/>
      <c r="D20" s="44"/>
      <c r="E20" s="45"/>
      <c r="F20" s="47"/>
      <c r="G20" s="45"/>
      <c r="H20" s="47"/>
      <c r="I20" s="45"/>
      <c r="J20" s="47"/>
      <c r="K20" s="45"/>
      <c r="L20" s="47"/>
      <c r="M20" s="45"/>
      <c r="N20" s="47"/>
      <c r="O20" s="45"/>
      <c r="P20" s="47"/>
      <c r="Q20" s="45"/>
      <c r="R20" s="47"/>
      <c r="S20" s="45"/>
      <c r="T20" s="47"/>
      <c r="U20" s="45"/>
      <c r="V20" s="47"/>
      <c r="W20" s="45"/>
      <c r="X20" s="47"/>
      <c r="Y20" s="45"/>
      <c r="Z20" s="47"/>
      <c r="AA20" s="45"/>
      <c r="AB20" s="47"/>
      <c r="AC20" s="45"/>
      <c r="AD20" s="47"/>
      <c r="AE20" s="45"/>
      <c r="AF20" s="47"/>
      <c r="AG20" s="45"/>
      <c r="AH20" s="47"/>
      <c r="AI20" s="45"/>
      <c r="AJ20" s="47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</row>
    <row r="21" spans="1:54" ht="14.25" customHeight="1" x14ac:dyDescent="0.2">
      <c r="A21" s="29" t="s">
        <v>279</v>
      </c>
      <c r="AB21" s="64"/>
      <c r="AM21" s="65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4159-4CD3-49B9-8DE7-51BEC8125EDD}">
  <dimension ref="A1:AF202"/>
  <sheetViews>
    <sheetView zoomScaleNormal="100" workbookViewId="0">
      <selection activeCell="A2" sqref="A2:Y2"/>
    </sheetView>
  </sheetViews>
  <sheetFormatPr baseColWidth="10" defaultColWidth="11.44140625" defaultRowHeight="10.199999999999999" x14ac:dyDescent="0.2"/>
  <cols>
    <col min="1" max="1" width="21.33203125" style="30" customWidth="1"/>
    <col min="2" max="3" width="7" style="34" customWidth="1"/>
    <col min="4" max="15" width="6.6640625" style="30" customWidth="1"/>
    <col min="16" max="16" width="10.88671875" style="30" customWidth="1"/>
    <col min="17" max="17" width="11.109375" style="30" customWidth="1"/>
    <col min="18" max="20" width="6.6640625" style="30" customWidth="1"/>
    <col min="21" max="21" width="6.88671875" style="30" customWidth="1"/>
    <col min="22" max="24" width="6.6640625" style="30" customWidth="1"/>
    <col min="25" max="25" width="7.88671875" style="30" bestFit="1" customWidth="1"/>
    <col min="26" max="27" width="7.88671875" style="30" customWidth="1"/>
    <col min="28" max="28" width="6.5546875" style="30" bestFit="1" customWidth="1"/>
    <col min="29" max="30" width="6.5546875" style="30" customWidth="1"/>
    <col min="31" max="31" width="17.109375" style="30" hidden="1" customWidth="1"/>
    <col min="32" max="32" width="0" style="36" hidden="1" customWidth="1"/>
    <col min="33" max="248" width="11.44140625" style="30"/>
    <col min="249" max="249" width="21.33203125" style="30" customWidth="1"/>
    <col min="250" max="251" width="7" style="30" customWidth="1"/>
    <col min="252" max="259" width="6.6640625" style="30" customWidth="1"/>
    <col min="260" max="261" width="9.6640625" style="30" customWidth="1"/>
    <col min="262" max="273" width="6.6640625" style="30" customWidth="1"/>
    <col min="274" max="278" width="5.6640625" style="30" customWidth="1"/>
    <col min="279" max="504" width="11.44140625" style="30"/>
    <col min="505" max="505" width="21.33203125" style="30" customWidth="1"/>
    <col min="506" max="507" width="7" style="30" customWidth="1"/>
    <col min="508" max="515" width="6.6640625" style="30" customWidth="1"/>
    <col min="516" max="517" width="9.6640625" style="30" customWidth="1"/>
    <col min="518" max="529" width="6.6640625" style="30" customWidth="1"/>
    <col min="530" max="534" width="5.6640625" style="30" customWidth="1"/>
    <col min="535" max="760" width="11.44140625" style="30"/>
    <col min="761" max="761" width="21.33203125" style="30" customWidth="1"/>
    <col min="762" max="763" width="7" style="30" customWidth="1"/>
    <col min="764" max="771" width="6.6640625" style="30" customWidth="1"/>
    <col min="772" max="773" width="9.6640625" style="30" customWidth="1"/>
    <col min="774" max="785" width="6.6640625" style="30" customWidth="1"/>
    <col min="786" max="790" width="5.6640625" style="30" customWidth="1"/>
    <col min="791" max="1016" width="11.44140625" style="30"/>
    <col min="1017" max="1017" width="21.33203125" style="30" customWidth="1"/>
    <col min="1018" max="1019" width="7" style="30" customWidth="1"/>
    <col min="1020" max="1027" width="6.6640625" style="30" customWidth="1"/>
    <col min="1028" max="1029" width="9.6640625" style="30" customWidth="1"/>
    <col min="1030" max="1041" width="6.6640625" style="30" customWidth="1"/>
    <col min="1042" max="1046" width="5.6640625" style="30" customWidth="1"/>
    <col min="1047" max="1272" width="11.44140625" style="30"/>
    <col min="1273" max="1273" width="21.33203125" style="30" customWidth="1"/>
    <col min="1274" max="1275" width="7" style="30" customWidth="1"/>
    <col min="1276" max="1283" width="6.6640625" style="30" customWidth="1"/>
    <col min="1284" max="1285" width="9.6640625" style="30" customWidth="1"/>
    <col min="1286" max="1297" width="6.6640625" style="30" customWidth="1"/>
    <col min="1298" max="1302" width="5.6640625" style="30" customWidth="1"/>
    <col min="1303" max="1528" width="11.44140625" style="30"/>
    <col min="1529" max="1529" width="21.33203125" style="30" customWidth="1"/>
    <col min="1530" max="1531" width="7" style="30" customWidth="1"/>
    <col min="1532" max="1539" width="6.6640625" style="30" customWidth="1"/>
    <col min="1540" max="1541" width="9.6640625" style="30" customWidth="1"/>
    <col min="1542" max="1553" width="6.6640625" style="30" customWidth="1"/>
    <col min="1554" max="1558" width="5.6640625" style="30" customWidth="1"/>
    <col min="1559" max="1784" width="11.44140625" style="30"/>
    <col min="1785" max="1785" width="21.33203125" style="30" customWidth="1"/>
    <col min="1786" max="1787" width="7" style="30" customWidth="1"/>
    <col min="1788" max="1795" width="6.6640625" style="30" customWidth="1"/>
    <col min="1796" max="1797" width="9.6640625" style="30" customWidth="1"/>
    <col min="1798" max="1809" width="6.6640625" style="30" customWidth="1"/>
    <col min="1810" max="1814" width="5.6640625" style="30" customWidth="1"/>
    <col min="1815" max="2040" width="11.44140625" style="30"/>
    <col min="2041" max="2041" width="21.33203125" style="30" customWidth="1"/>
    <col min="2042" max="2043" width="7" style="30" customWidth="1"/>
    <col min="2044" max="2051" width="6.6640625" style="30" customWidth="1"/>
    <col min="2052" max="2053" width="9.6640625" style="30" customWidth="1"/>
    <col min="2054" max="2065" width="6.6640625" style="30" customWidth="1"/>
    <col min="2066" max="2070" width="5.6640625" style="30" customWidth="1"/>
    <col min="2071" max="2296" width="11.44140625" style="30"/>
    <col min="2297" max="2297" width="21.33203125" style="30" customWidth="1"/>
    <col min="2298" max="2299" width="7" style="30" customWidth="1"/>
    <col min="2300" max="2307" width="6.6640625" style="30" customWidth="1"/>
    <col min="2308" max="2309" width="9.6640625" style="30" customWidth="1"/>
    <col min="2310" max="2321" width="6.6640625" style="30" customWidth="1"/>
    <col min="2322" max="2326" width="5.6640625" style="30" customWidth="1"/>
    <col min="2327" max="2552" width="11.44140625" style="30"/>
    <col min="2553" max="2553" width="21.33203125" style="30" customWidth="1"/>
    <col min="2554" max="2555" width="7" style="30" customWidth="1"/>
    <col min="2556" max="2563" width="6.6640625" style="30" customWidth="1"/>
    <col min="2564" max="2565" width="9.6640625" style="30" customWidth="1"/>
    <col min="2566" max="2577" width="6.6640625" style="30" customWidth="1"/>
    <col min="2578" max="2582" width="5.6640625" style="30" customWidth="1"/>
    <col min="2583" max="2808" width="11.44140625" style="30"/>
    <col min="2809" max="2809" width="21.33203125" style="30" customWidth="1"/>
    <col min="2810" max="2811" width="7" style="30" customWidth="1"/>
    <col min="2812" max="2819" width="6.6640625" style="30" customWidth="1"/>
    <col min="2820" max="2821" width="9.6640625" style="30" customWidth="1"/>
    <col min="2822" max="2833" width="6.6640625" style="30" customWidth="1"/>
    <col min="2834" max="2838" width="5.6640625" style="30" customWidth="1"/>
    <col min="2839" max="3064" width="11.44140625" style="30"/>
    <col min="3065" max="3065" width="21.33203125" style="30" customWidth="1"/>
    <col min="3066" max="3067" width="7" style="30" customWidth="1"/>
    <col min="3068" max="3075" width="6.6640625" style="30" customWidth="1"/>
    <col min="3076" max="3077" width="9.6640625" style="30" customWidth="1"/>
    <col min="3078" max="3089" width="6.6640625" style="30" customWidth="1"/>
    <col min="3090" max="3094" width="5.6640625" style="30" customWidth="1"/>
    <col min="3095" max="3320" width="11.44140625" style="30"/>
    <col min="3321" max="3321" width="21.33203125" style="30" customWidth="1"/>
    <col min="3322" max="3323" width="7" style="30" customWidth="1"/>
    <col min="3324" max="3331" width="6.6640625" style="30" customWidth="1"/>
    <col min="3332" max="3333" width="9.6640625" style="30" customWidth="1"/>
    <col min="3334" max="3345" width="6.6640625" style="30" customWidth="1"/>
    <col min="3346" max="3350" width="5.6640625" style="30" customWidth="1"/>
    <col min="3351" max="3576" width="11.44140625" style="30"/>
    <col min="3577" max="3577" width="21.33203125" style="30" customWidth="1"/>
    <col min="3578" max="3579" width="7" style="30" customWidth="1"/>
    <col min="3580" max="3587" width="6.6640625" style="30" customWidth="1"/>
    <col min="3588" max="3589" width="9.6640625" style="30" customWidth="1"/>
    <col min="3590" max="3601" width="6.6640625" style="30" customWidth="1"/>
    <col min="3602" max="3606" width="5.6640625" style="30" customWidth="1"/>
    <col min="3607" max="3832" width="11.44140625" style="30"/>
    <col min="3833" max="3833" width="21.33203125" style="30" customWidth="1"/>
    <col min="3834" max="3835" width="7" style="30" customWidth="1"/>
    <col min="3836" max="3843" width="6.6640625" style="30" customWidth="1"/>
    <col min="3844" max="3845" width="9.6640625" style="30" customWidth="1"/>
    <col min="3846" max="3857" width="6.6640625" style="30" customWidth="1"/>
    <col min="3858" max="3862" width="5.6640625" style="30" customWidth="1"/>
    <col min="3863" max="4088" width="11.44140625" style="30"/>
    <col min="4089" max="4089" width="21.33203125" style="30" customWidth="1"/>
    <col min="4090" max="4091" width="7" style="30" customWidth="1"/>
    <col min="4092" max="4099" width="6.6640625" style="30" customWidth="1"/>
    <col min="4100" max="4101" width="9.6640625" style="30" customWidth="1"/>
    <col min="4102" max="4113" width="6.6640625" style="30" customWidth="1"/>
    <col min="4114" max="4118" width="5.6640625" style="30" customWidth="1"/>
    <col min="4119" max="4344" width="11.44140625" style="30"/>
    <col min="4345" max="4345" width="21.33203125" style="30" customWidth="1"/>
    <col min="4346" max="4347" width="7" style="30" customWidth="1"/>
    <col min="4348" max="4355" width="6.6640625" style="30" customWidth="1"/>
    <col min="4356" max="4357" width="9.6640625" style="30" customWidth="1"/>
    <col min="4358" max="4369" width="6.6640625" style="30" customWidth="1"/>
    <col min="4370" max="4374" width="5.6640625" style="30" customWidth="1"/>
    <col min="4375" max="4600" width="11.44140625" style="30"/>
    <col min="4601" max="4601" width="21.33203125" style="30" customWidth="1"/>
    <col min="4602" max="4603" width="7" style="30" customWidth="1"/>
    <col min="4604" max="4611" width="6.6640625" style="30" customWidth="1"/>
    <col min="4612" max="4613" width="9.6640625" style="30" customWidth="1"/>
    <col min="4614" max="4625" width="6.6640625" style="30" customWidth="1"/>
    <col min="4626" max="4630" width="5.6640625" style="30" customWidth="1"/>
    <col min="4631" max="4856" width="11.44140625" style="30"/>
    <col min="4857" max="4857" width="21.33203125" style="30" customWidth="1"/>
    <col min="4858" max="4859" width="7" style="30" customWidth="1"/>
    <col min="4860" max="4867" width="6.6640625" style="30" customWidth="1"/>
    <col min="4868" max="4869" width="9.6640625" style="30" customWidth="1"/>
    <col min="4870" max="4881" width="6.6640625" style="30" customWidth="1"/>
    <col min="4882" max="4886" width="5.6640625" style="30" customWidth="1"/>
    <col min="4887" max="5112" width="11.44140625" style="30"/>
    <col min="5113" max="5113" width="21.33203125" style="30" customWidth="1"/>
    <col min="5114" max="5115" width="7" style="30" customWidth="1"/>
    <col min="5116" max="5123" width="6.6640625" style="30" customWidth="1"/>
    <col min="5124" max="5125" width="9.6640625" style="30" customWidth="1"/>
    <col min="5126" max="5137" width="6.6640625" style="30" customWidth="1"/>
    <col min="5138" max="5142" width="5.6640625" style="30" customWidth="1"/>
    <col min="5143" max="5368" width="11.44140625" style="30"/>
    <col min="5369" max="5369" width="21.33203125" style="30" customWidth="1"/>
    <col min="5370" max="5371" width="7" style="30" customWidth="1"/>
    <col min="5372" max="5379" width="6.6640625" style="30" customWidth="1"/>
    <col min="5380" max="5381" width="9.6640625" style="30" customWidth="1"/>
    <col min="5382" max="5393" width="6.6640625" style="30" customWidth="1"/>
    <col min="5394" max="5398" width="5.6640625" style="30" customWidth="1"/>
    <col min="5399" max="5624" width="11.44140625" style="30"/>
    <col min="5625" max="5625" width="21.33203125" style="30" customWidth="1"/>
    <col min="5626" max="5627" width="7" style="30" customWidth="1"/>
    <col min="5628" max="5635" width="6.6640625" style="30" customWidth="1"/>
    <col min="5636" max="5637" width="9.6640625" style="30" customWidth="1"/>
    <col min="5638" max="5649" width="6.6640625" style="30" customWidth="1"/>
    <col min="5650" max="5654" width="5.6640625" style="30" customWidth="1"/>
    <col min="5655" max="5880" width="11.44140625" style="30"/>
    <col min="5881" max="5881" width="21.33203125" style="30" customWidth="1"/>
    <col min="5882" max="5883" width="7" style="30" customWidth="1"/>
    <col min="5884" max="5891" width="6.6640625" style="30" customWidth="1"/>
    <col min="5892" max="5893" width="9.6640625" style="30" customWidth="1"/>
    <col min="5894" max="5905" width="6.6640625" style="30" customWidth="1"/>
    <col min="5906" max="5910" width="5.6640625" style="30" customWidth="1"/>
    <col min="5911" max="6136" width="11.44140625" style="30"/>
    <col min="6137" max="6137" width="21.33203125" style="30" customWidth="1"/>
    <col min="6138" max="6139" width="7" style="30" customWidth="1"/>
    <col min="6140" max="6147" width="6.6640625" style="30" customWidth="1"/>
    <col min="6148" max="6149" width="9.6640625" style="30" customWidth="1"/>
    <col min="6150" max="6161" width="6.6640625" style="30" customWidth="1"/>
    <col min="6162" max="6166" width="5.6640625" style="30" customWidth="1"/>
    <col min="6167" max="6392" width="11.44140625" style="30"/>
    <col min="6393" max="6393" width="21.33203125" style="30" customWidth="1"/>
    <col min="6394" max="6395" width="7" style="30" customWidth="1"/>
    <col min="6396" max="6403" width="6.6640625" style="30" customWidth="1"/>
    <col min="6404" max="6405" width="9.6640625" style="30" customWidth="1"/>
    <col min="6406" max="6417" width="6.6640625" style="30" customWidth="1"/>
    <col min="6418" max="6422" width="5.6640625" style="30" customWidth="1"/>
    <col min="6423" max="6648" width="11.44140625" style="30"/>
    <col min="6649" max="6649" width="21.33203125" style="30" customWidth="1"/>
    <col min="6650" max="6651" width="7" style="30" customWidth="1"/>
    <col min="6652" max="6659" width="6.6640625" style="30" customWidth="1"/>
    <col min="6660" max="6661" width="9.6640625" style="30" customWidth="1"/>
    <col min="6662" max="6673" width="6.6640625" style="30" customWidth="1"/>
    <col min="6674" max="6678" width="5.6640625" style="30" customWidth="1"/>
    <col min="6679" max="6904" width="11.44140625" style="30"/>
    <col min="6905" max="6905" width="21.33203125" style="30" customWidth="1"/>
    <col min="6906" max="6907" width="7" style="30" customWidth="1"/>
    <col min="6908" max="6915" width="6.6640625" style="30" customWidth="1"/>
    <col min="6916" max="6917" width="9.6640625" style="30" customWidth="1"/>
    <col min="6918" max="6929" width="6.6640625" style="30" customWidth="1"/>
    <col min="6930" max="6934" width="5.6640625" style="30" customWidth="1"/>
    <col min="6935" max="7160" width="11.44140625" style="30"/>
    <col min="7161" max="7161" width="21.33203125" style="30" customWidth="1"/>
    <col min="7162" max="7163" width="7" style="30" customWidth="1"/>
    <col min="7164" max="7171" width="6.6640625" style="30" customWidth="1"/>
    <col min="7172" max="7173" width="9.6640625" style="30" customWidth="1"/>
    <col min="7174" max="7185" width="6.6640625" style="30" customWidth="1"/>
    <col min="7186" max="7190" width="5.6640625" style="30" customWidth="1"/>
    <col min="7191" max="7416" width="11.44140625" style="30"/>
    <col min="7417" max="7417" width="21.33203125" style="30" customWidth="1"/>
    <col min="7418" max="7419" width="7" style="30" customWidth="1"/>
    <col min="7420" max="7427" width="6.6640625" style="30" customWidth="1"/>
    <col min="7428" max="7429" width="9.6640625" style="30" customWidth="1"/>
    <col min="7430" max="7441" width="6.6640625" style="30" customWidth="1"/>
    <col min="7442" max="7446" width="5.6640625" style="30" customWidth="1"/>
    <col min="7447" max="7672" width="11.44140625" style="30"/>
    <col min="7673" max="7673" width="21.33203125" style="30" customWidth="1"/>
    <col min="7674" max="7675" width="7" style="30" customWidth="1"/>
    <col min="7676" max="7683" width="6.6640625" style="30" customWidth="1"/>
    <col min="7684" max="7685" width="9.6640625" style="30" customWidth="1"/>
    <col min="7686" max="7697" width="6.6640625" style="30" customWidth="1"/>
    <col min="7698" max="7702" width="5.6640625" style="30" customWidth="1"/>
    <col min="7703" max="7928" width="11.44140625" style="30"/>
    <col min="7929" max="7929" width="21.33203125" style="30" customWidth="1"/>
    <col min="7930" max="7931" width="7" style="30" customWidth="1"/>
    <col min="7932" max="7939" width="6.6640625" style="30" customWidth="1"/>
    <col min="7940" max="7941" width="9.6640625" style="30" customWidth="1"/>
    <col min="7942" max="7953" width="6.6640625" style="30" customWidth="1"/>
    <col min="7954" max="7958" width="5.6640625" style="30" customWidth="1"/>
    <col min="7959" max="8184" width="11.44140625" style="30"/>
    <col min="8185" max="8185" width="21.33203125" style="30" customWidth="1"/>
    <col min="8186" max="8187" width="7" style="30" customWidth="1"/>
    <col min="8188" max="8195" width="6.6640625" style="30" customWidth="1"/>
    <col min="8196" max="8197" width="9.6640625" style="30" customWidth="1"/>
    <col min="8198" max="8209" width="6.6640625" style="30" customWidth="1"/>
    <col min="8210" max="8214" width="5.6640625" style="30" customWidth="1"/>
    <col min="8215" max="8440" width="11.44140625" style="30"/>
    <col min="8441" max="8441" width="21.33203125" style="30" customWidth="1"/>
    <col min="8442" max="8443" width="7" style="30" customWidth="1"/>
    <col min="8444" max="8451" width="6.6640625" style="30" customWidth="1"/>
    <col min="8452" max="8453" width="9.6640625" style="30" customWidth="1"/>
    <col min="8454" max="8465" width="6.6640625" style="30" customWidth="1"/>
    <col min="8466" max="8470" width="5.6640625" style="30" customWidth="1"/>
    <col min="8471" max="8696" width="11.44140625" style="30"/>
    <col min="8697" max="8697" width="21.33203125" style="30" customWidth="1"/>
    <col min="8698" max="8699" width="7" style="30" customWidth="1"/>
    <col min="8700" max="8707" width="6.6640625" style="30" customWidth="1"/>
    <col min="8708" max="8709" width="9.6640625" style="30" customWidth="1"/>
    <col min="8710" max="8721" width="6.6640625" style="30" customWidth="1"/>
    <col min="8722" max="8726" width="5.6640625" style="30" customWidth="1"/>
    <col min="8727" max="8952" width="11.44140625" style="30"/>
    <col min="8953" max="8953" width="21.33203125" style="30" customWidth="1"/>
    <col min="8954" max="8955" width="7" style="30" customWidth="1"/>
    <col min="8956" max="8963" width="6.6640625" style="30" customWidth="1"/>
    <col min="8964" max="8965" width="9.6640625" style="30" customWidth="1"/>
    <col min="8966" max="8977" width="6.6640625" style="30" customWidth="1"/>
    <col min="8978" max="8982" width="5.6640625" style="30" customWidth="1"/>
    <col min="8983" max="9208" width="11.44140625" style="30"/>
    <col min="9209" max="9209" width="21.33203125" style="30" customWidth="1"/>
    <col min="9210" max="9211" width="7" style="30" customWidth="1"/>
    <col min="9212" max="9219" width="6.6640625" style="30" customWidth="1"/>
    <col min="9220" max="9221" width="9.6640625" style="30" customWidth="1"/>
    <col min="9222" max="9233" width="6.6640625" style="30" customWidth="1"/>
    <col min="9234" max="9238" width="5.6640625" style="30" customWidth="1"/>
    <col min="9239" max="9464" width="11.44140625" style="30"/>
    <col min="9465" max="9465" width="21.33203125" style="30" customWidth="1"/>
    <col min="9466" max="9467" width="7" style="30" customWidth="1"/>
    <col min="9468" max="9475" width="6.6640625" style="30" customWidth="1"/>
    <col min="9476" max="9477" width="9.6640625" style="30" customWidth="1"/>
    <col min="9478" max="9489" width="6.6640625" style="30" customWidth="1"/>
    <col min="9490" max="9494" width="5.6640625" style="30" customWidth="1"/>
    <col min="9495" max="9720" width="11.44140625" style="30"/>
    <col min="9721" max="9721" width="21.33203125" style="30" customWidth="1"/>
    <col min="9722" max="9723" width="7" style="30" customWidth="1"/>
    <col min="9724" max="9731" width="6.6640625" style="30" customWidth="1"/>
    <col min="9732" max="9733" width="9.6640625" style="30" customWidth="1"/>
    <col min="9734" max="9745" width="6.6640625" style="30" customWidth="1"/>
    <col min="9746" max="9750" width="5.6640625" style="30" customWidth="1"/>
    <col min="9751" max="9976" width="11.44140625" style="30"/>
    <col min="9977" max="9977" width="21.33203125" style="30" customWidth="1"/>
    <col min="9978" max="9979" width="7" style="30" customWidth="1"/>
    <col min="9980" max="9987" width="6.6640625" style="30" customWidth="1"/>
    <col min="9988" max="9989" width="9.6640625" style="30" customWidth="1"/>
    <col min="9990" max="10001" width="6.6640625" style="30" customWidth="1"/>
    <col min="10002" max="10006" width="5.6640625" style="30" customWidth="1"/>
    <col min="10007" max="10232" width="11.44140625" style="30"/>
    <col min="10233" max="10233" width="21.33203125" style="30" customWidth="1"/>
    <col min="10234" max="10235" width="7" style="30" customWidth="1"/>
    <col min="10236" max="10243" width="6.6640625" style="30" customWidth="1"/>
    <col min="10244" max="10245" width="9.6640625" style="30" customWidth="1"/>
    <col min="10246" max="10257" width="6.6640625" style="30" customWidth="1"/>
    <col min="10258" max="10262" width="5.6640625" style="30" customWidth="1"/>
    <col min="10263" max="10488" width="11.44140625" style="30"/>
    <col min="10489" max="10489" width="21.33203125" style="30" customWidth="1"/>
    <col min="10490" max="10491" width="7" style="30" customWidth="1"/>
    <col min="10492" max="10499" width="6.6640625" style="30" customWidth="1"/>
    <col min="10500" max="10501" width="9.6640625" style="30" customWidth="1"/>
    <col min="10502" max="10513" width="6.6640625" style="30" customWidth="1"/>
    <col min="10514" max="10518" width="5.6640625" style="30" customWidth="1"/>
    <col min="10519" max="10744" width="11.44140625" style="30"/>
    <col min="10745" max="10745" width="21.33203125" style="30" customWidth="1"/>
    <col min="10746" max="10747" width="7" style="30" customWidth="1"/>
    <col min="10748" max="10755" width="6.6640625" style="30" customWidth="1"/>
    <col min="10756" max="10757" width="9.6640625" style="30" customWidth="1"/>
    <col min="10758" max="10769" width="6.6640625" style="30" customWidth="1"/>
    <col min="10770" max="10774" width="5.6640625" style="30" customWidth="1"/>
    <col min="10775" max="11000" width="11.44140625" style="30"/>
    <col min="11001" max="11001" width="21.33203125" style="30" customWidth="1"/>
    <col min="11002" max="11003" width="7" style="30" customWidth="1"/>
    <col min="11004" max="11011" width="6.6640625" style="30" customWidth="1"/>
    <col min="11012" max="11013" width="9.6640625" style="30" customWidth="1"/>
    <col min="11014" max="11025" width="6.6640625" style="30" customWidth="1"/>
    <col min="11026" max="11030" width="5.6640625" style="30" customWidth="1"/>
    <col min="11031" max="11256" width="11.44140625" style="30"/>
    <col min="11257" max="11257" width="21.33203125" style="30" customWidth="1"/>
    <col min="11258" max="11259" width="7" style="30" customWidth="1"/>
    <col min="11260" max="11267" width="6.6640625" style="30" customWidth="1"/>
    <col min="11268" max="11269" width="9.6640625" style="30" customWidth="1"/>
    <col min="11270" max="11281" width="6.6640625" style="30" customWidth="1"/>
    <col min="11282" max="11286" width="5.6640625" style="30" customWidth="1"/>
    <col min="11287" max="11512" width="11.44140625" style="30"/>
    <col min="11513" max="11513" width="21.33203125" style="30" customWidth="1"/>
    <col min="11514" max="11515" width="7" style="30" customWidth="1"/>
    <col min="11516" max="11523" width="6.6640625" style="30" customWidth="1"/>
    <col min="11524" max="11525" width="9.6640625" style="30" customWidth="1"/>
    <col min="11526" max="11537" width="6.6640625" style="30" customWidth="1"/>
    <col min="11538" max="11542" width="5.6640625" style="30" customWidth="1"/>
    <col min="11543" max="11768" width="11.44140625" style="30"/>
    <col min="11769" max="11769" width="21.33203125" style="30" customWidth="1"/>
    <col min="11770" max="11771" width="7" style="30" customWidth="1"/>
    <col min="11772" max="11779" width="6.6640625" style="30" customWidth="1"/>
    <col min="11780" max="11781" width="9.6640625" style="30" customWidth="1"/>
    <col min="11782" max="11793" width="6.6640625" style="30" customWidth="1"/>
    <col min="11794" max="11798" width="5.6640625" style="30" customWidth="1"/>
    <col min="11799" max="12024" width="11.44140625" style="30"/>
    <col min="12025" max="12025" width="21.33203125" style="30" customWidth="1"/>
    <col min="12026" max="12027" width="7" style="30" customWidth="1"/>
    <col min="12028" max="12035" width="6.6640625" style="30" customWidth="1"/>
    <col min="12036" max="12037" width="9.6640625" style="30" customWidth="1"/>
    <col min="12038" max="12049" width="6.6640625" style="30" customWidth="1"/>
    <col min="12050" max="12054" width="5.6640625" style="30" customWidth="1"/>
    <col min="12055" max="12280" width="11.44140625" style="30"/>
    <col min="12281" max="12281" width="21.33203125" style="30" customWidth="1"/>
    <col min="12282" max="12283" width="7" style="30" customWidth="1"/>
    <col min="12284" max="12291" width="6.6640625" style="30" customWidth="1"/>
    <col min="12292" max="12293" width="9.6640625" style="30" customWidth="1"/>
    <col min="12294" max="12305" width="6.6640625" style="30" customWidth="1"/>
    <col min="12306" max="12310" width="5.6640625" style="30" customWidth="1"/>
    <col min="12311" max="12536" width="11.44140625" style="30"/>
    <col min="12537" max="12537" width="21.33203125" style="30" customWidth="1"/>
    <col min="12538" max="12539" width="7" style="30" customWidth="1"/>
    <col min="12540" max="12547" width="6.6640625" style="30" customWidth="1"/>
    <col min="12548" max="12549" width="9.6640625" style="30" customWidth="1"/>
    <col min="12550" max="12561" width="6.6640625" style="30" customWidth="1"/>
    <col min="12562" max="12566" width="5.6640625" style="30" customWidth="1"/>
    <col min="12567" max="12792" width="11.44140625" style="30"/>
    <col min="12793" max="12793" width="21.33203125" style="30" customWidth="1"/>
    <col min="12794" max="12795" width="7" style="30" customWidth="1"/>
    <col min="12796" max="12803" width="6.6640625" style="30" customWidth="1"/>
    <col min="12804" max="12805" width="9.6640625" style="30" customWidth="1"/>
    <col min="12806" max="12817" width="6.6640625" style="30" customWidth="1"/>
    <col min="12818" max="12822" width="5.6640625" style="30" customWidth="1"/>
    <col min="12823" max="13048" width="11.44140625" style="30"/>
    <col min="13049" max="13049" width="21.33203125" style="30" customWidth="1"/>
    <col min="13050" max="13051" width="7" style="30" customWidth="1"/>
    <col min="13052" max="13059" width="6.6640625" style="30" customWidth="1"/>
    <col min="13060" max="13061" width="9.6640625" style="30" customWidth="1"/>
    <col min="13062" max="13073" width="6.6640625" style="30" customWidth="1"/>
    <col min="13074" max="13078" width="5.6640625" style="30" customWidth="1"/>
    <col min="13079" max="13304" width="11.44140625" style="30"/>
    <col min="13305" max="13305" width="21.33203125" style="30" customWidth="1"/>
    <col min="13306" max="13307" width="7" style="30" customWidth="1"/>
    <col min="13308" max="13315" width="6.6640625" style="30" customWidth="1"/>
    <col min="13316" max="13317" width="9.6640625" style="30" customWidth="1"/>
    <col min="13318" max="13329" width="6.6640625" style="30" customWidth="1"/>
    <col min="13330" max="13334" width="5.6640625" style="30" customWidth="1"/>
    <col min="13335" max="13560" width="11.44140625" style="30"/>
    <col min="13561" max="13561" width="21.33203125" style="30" customWidth="1"/>
    <col min="13562" max="13563" width="7" style="30" customWidth="1"/>
    <col min="13564" max="13571" width="6.6640625" style="30" customWidth="1"/>
    <col min="13572" max="13573" width="9.6640625" style="30" customWidth="1"/>
    <col min="13574" max="13585" width="6.6640625" style="30" customWidth="1"/>
    <col min="13586" max="13590" width="5.6640625" style="30" customWidth="1"/>
    <col min="13591" max="13816" width="11.44140625" style="30"/>
    <col min="13817" max="13817" width="21.33203125" style="30" customWidth="1"/>
    <col min="13818" max="13819" width="7" style="30" customWidth="1"/>
    <col min="13820" max="13827" width="6.6640625" style="30" customWidth="1"/>
    <col min="13828" max="13829" width="9.6640625" style="30" customWidth="1"/>
    <col min="13830" max="13841" width="6.6640625" style="30" customWidth="1"/>
    <col min="13842" max="13846" width="5.6640625" style="30" customWidth="1"/>
    <col min="13847" max="14072" width="11.44140625" style="30"/>
    <col min="14073" max="14073" width="21.33203125" style="30" customWidth="1"/>
    <col min="14074" max="14075" width="7" style="30" customWidth="1"/>
    <col min="14076" max="14083" width="6.6640625" style="30" customWidth="1"/>
    <col min="14084" max="14085" width="9.6640625" style="30" customWidth="1"/>
    <col min="14086" max="14097" width="6.6640625" style="30" customWidth="1"/>
    <col min="14098" max="14102" width="5.6640625" style="30" customWidth="1"/>
    <col min="14103" max="14328" width="11.44140625" style="30"/>
    <col min="14329" max="14329" width="21.33203125" style="30" customWidth="1"/>
    <col min="14330" max="14331" width="7" style="30" customWidth="1"/>
    <col min="14332" max="14339" width="6.6640625" style="30" customWidth="1"/>
    <col min="14340" max="14341" width="9.6640625" style="30" customWidth="1"/>
    <col min="14342" max="14353" width="6.6640625" style="30" customWidth="1"/>
    <col min="14354" max="14358" width="5.6640625" style="30" customWidth="1"/>
    <col min="14359" max="14584" width="11.44140625" style="30"/>
    <col min="14585" max="14585" width="21.33203125" style="30" customWidth="1"/>
    <col min="14586" max="14587" width="7" style="30" customWidth="1"/>
    <col min="14588" max="14595" width="6.6640625" style="30" customWidth="1"/>
    <col min="14596" max="14597" width="9.6640625" style="30" customWidth="1"/>
    <col min="14598" max="14609" width="6.6640625" style="30" customWidth="1"/>
    <col min="14610" max="14614" width="5.6640625" style="30" customWidth="1"/>
    <col min="14615" max="14840" width="11.44140625" style="30"/>
    <col min="14841" max="14841" width="21.33203125" style="30" customWidth="1"/>
    <col min="14842" max="14843" width="7" style="30" customWidth="1"/>
    <col min="14844" max="14851" width="6.6640625" style="30" customWidth="1"/>
    <col min="14852" max="14853" width="9.6640625" style="30" customWidth="1"/>
    <col min="14854" max="14865" width="6.6640625" style="30" customWidth="1"/>
    <col min="14866" max="14870" width="5.6640625" style="30" customWidth="1"/>
    <col min="14871" max="15096" width="11.44140625" style="30"/>
    <col min="15097" max="15097" width="21.33203125" style="30" customWidth="1"/>
    <col min="15098" max="15099" width="7" style="30" customWidth="1"/>
    <col min="15100" max="15107" width="6.6640625" style="30" customWidth="1"/>
    <col min="15108" max="15109" width="9.6640625" style="30" customWidth="1"/>
    <col min="15110" max="15121" width="6.6640625" style="30" customWidth="1"/>
    <col min="15122" max="15126" width="5.6640625" style="30" customWidth="1"/>
    <col min="15127" max="15352" width="11.44140625" style="30"/>
    <col min="15353" max="15353" width="21.33203125" style="30" customWidth="1"/>
    <col min="15354" max="15355" width="7" style="30" customWidth="1"/>
    <col min="15356" max="15363" width="6.6640625" style="30" customWidth="1"/>
    <col min="15364" max="15365" width="9.6640625" style="30" customWidth="1"/>
    <col min="15366" max="15377" width="6.6640625" style="30" customWidth="1"/>
    <col min="15378" max="15382" width="5.6640625" style="30" customWidth="1"/>
    <col min="15383" max="15608" width="11.44140625" style="30"/>
    <col min="15609" max="15609" width="21.33203125" style="30" customWidth="1"/>
    <col min="15610" max="15611" width="7" style="30" customWidth="1"/>
    <col min="15612" max="15619" width="6.6640625" style="30" customWidth="1"/>
    <col min="15620" max="15621" width="9.6640625" style="30" customWidth="1"/>
    <col min="15622" max="15633" width="6.6640625" style="30" customWidth="1"/>
    <col min="15634" max="15638" width="5.6640625" style="30" customWidth="1"/>
    <col min="15639" max="15864" width="11.44140625" style="30"/>
    <col min="15865" max="15865" width="21.33203125" style="30" customWidth="1"/>
    <col min="15866" max="15867" width="7" style="30" customWidth="1"/>
    <col min="15868" max="15875" width="6.6640625" style="30" customWidth="1"/>
    <col min="15876" max="15877" width="9.6640625" style="30" customWidth="1"/>
    <col min="15878" max="15889" width="6.6640625" style="30" customWidth="1"/>
    <col min="15890" max="15894" width="5.6640625" style="30" customWidth="1"/>
    <col min="15895" max="16120" width="11.44140625" style="30"/>
    <col min="16121" max="16121" width="21.33203125" style="30" customWidth="1"/>
    <col min="16122" max="16123" width="7" style="30" customWidth="1"/>
    <col min="16124" max="16131" width="6.6640625" style="30" customWidth="1"/>
    <col min="16132" max="16133" width="9.6640625" style="30" customWidth="1"/>
    <col min="16134" max="16145" width="6.6640625" style="30" customWidth="1"/>
    <col min="16146" max="16150" width="5.6640625" style="30" customWidth="1"/>
    <col min="16151" max="16384" width="11.44140625" style="30"/>
  </cols>
  <sheetData>
    <row r="1" spans="1:32" ht="13.8" x14ac:dyDescent="0.25">
      <c r="A1" s="108" t="s">
        <v>277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83"/>
      <c r="AA1" s="83"/>
    </row>
    <row r="2" spans="1:32" ht="13.8" x14ac:dyDescent="0.25">
      <c r="A2" s="108" t="s">
        <v>162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83"/>
      <c r="AA2" s="83"/>
    </row>
    <row r="3" spans="1:32" ht="13.8" x14ac:dyDescent="0.25">
      <c r="A3" s="109" t="s">
        <v>273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83"/>
      <c r="AA3" s="83"/>
    </row>
    <row r="4" spans="1:32" ht="13.2" x14ac:dyDescent="0.25">
      <c r="A4" s="66"/>
      <c r="B4" s="67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</row>
    <row r="5" spans="1:32" ht="12.75" customHeight="1" x14ac:dyDescent="0.25">
      <c r="A5" s="118" t="s">
        <v>177</v>
      </c>
      <c r="B5" s="123" t="s">
        <v>178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</row>
    <row r="6" spans="1:32" ht="20.100000000000001" customHeight="1" x14ac:dyDescent="0.2">
      <c r="A6" s="122"/>
      <c r="B6" s="125" t="s">
        <v>2</v>
      </c>
      <c r="C6" s="126"/>
      <c r="D6" s="118" t="s">
        <v>147</v>
      </c>
      <c r="E6" s="118"/>
      <c r="F6" s="120" t="s">
        <v>153</v>
      </c>
      <c r="G6" s="120"/>
      <c r="H6" s="118" t="s">
        <v>54</v>
      </c>
      <c r="I6" s="118"/>
      <c r="J6" s="120" t="s">
        <v>58</v>
      </c>
      <c r="K6" s="120"/>
      <c r="L6" s="120" t="s">
        <v>159</v>
      </c>
      <c r="M6" s="120"/>
      <c r="N6" s="118" t="s">
        <v>179</v>
      </c>
      <c r="O6" s="118"/>
      <c r="P6" s="120" t="s">
        <v>146</v>
      </c>
      <c r="Q6" s="120"/>
      <c r="R6" s="120" t="s">
        <v>62</v>
      </c>
      <c r="S6" s="120"/>
      <c r="T6" s="118" t="s">
        <v>154</v>
      </c>
      <c r="U6" s="118"/>
      <c r="V6" s="120" t="s">
        <v>124</v>
      </c>
      <c r="W6" s="120"/>
      <c r="X6" s="120" t="s">
        <v>135</v>
      </c>
      <c r="Y6" s="120"/>
      <c r="Z6" s="120" t="s">
        <v>180</v>
      </c>
      <c r="AA6" s="120"/>
      <c r="AB6" s="36"/>
      <c r="AC6" s="36"/>
      <c r="AD6" s="36"/>
    </row>
    <row r="7" spans="1:32" ht="20.100000000000001" customHeight="1" x14ac:dyDescent="0.2">
      <c r="A7" s="119"/>
      <c r="B7" s="127"/>
      <c r="C7" s="128"/>
      <c r="D7" s="119"/>
      <c r="E7" s="119"/>
      <c r="F7" s="121"/>
      <c r="G7" s="121"/>
      <c r="H7" s="119"/>
      <c r="I7" s="119"/>
      <c r="J7" s="121"/>
      <c r="K7" s="121"/>
      <c r="L7" s="121"/>
      <c r="M7" s="121"/>
      <c r="N7" s="119"/>
      <c r="O7" s="119"/>
      <c r="P7" s="121"/>
      <c r="Q7" s="121"/>
      <c r="R7" s="121"/>
      <c r="S7" s="121"/>
      <c r="T7" s="119"/>
      <c r="U7" s="119"/>
      <c r="V7" s="121"/>
      <c r="W7" s="121"/>
      <c r="X7" s="121"/>
      <c r="Y7" s="121"/>
      <c r="Z7" s="121"/>
      <c r="AA7" s="121"/>
      <c r="AB7" s="36"/>
      <c r="AC7" s="36"/>
      <c r="AE7" s="30" t="s">
        <v>181</v>
      </c>
    </row>
    <row r="8" spans="1:32" ht="12.9" customHeight="1" x14ac:dyDescent="0.25">
      <c r="A8" s="68"/>
      <c r="B8" s="69" t="s">
        <v>19</v>
      </c>
      <c r="C8" s="70" t="s">
        <v>20</v>
      </c>
      <c r="D8" s="71" t="s">
        <v>19</v>
      </c>
      <c r="E8" s="71" t="s">
        <v>20</v>
      </c>
      <c r="F8" s="71" t="s">
        <v>19</v>
      </c>
      <c r="G8" s="71" t="s">
        <v>20</v>
      </c>
      <c r="H8" s="71" t="s">
        <v>19</v>
      </c>
      <c r="I8" s="71" t="s">
        <v>20</v>
      </c>
      <c r="J8" s="71" t="s">
        <v>182</v>
      </c>
      <c r="K8" s="71" t="s">
        <v>20</v>
      </c>
      <c r="L8" s="71" t="s">
        <v>19</v>
      </c>
      <c r="M8" s="71" t="s">
        <v>20</v>
      </c>
      <c r="N8" s="71" t="s">
        <v>19</v>
      </c>
      <c r="O8" s="71" t="s">
        <v>20</v>
      </c>
      <c r="P8" s="71" t="s">
        <v>19</v>
      </c>
      <c r="Q8" s="71" t="s">
        <v>20</v>
      </c>
      <c r="R8" s="71" t="s">
        <v>19</v>
      </c>
      <c r="S8" s="71" t="s">
        <v>20</v>
      </c>
      <c r="T8" s="71" t="s">
        <v>19</v>
      </c>
      <c r="U8" s="71" t="s">
        <v>20</v>
      </c>
      <c r="V8" s="71" t="s">
        <v>19</v>
      </c>
      <c r="W8" s="71" t="s">
        <v>20</v>
      </c>
      <c r="X8" s="71" t="s">
        <v>19</v>
      </c>
      <c r="Y8" s="71" t="s">
        <v>20</v>
      </c>
      <c r="Z8" s="71" t="s">
        <v>19</v>
      </c>
      <c r="AA8" s="71" t="s">
        <v>20</v>
      </c>
      <c r="AB8" s="36"/>
      <c r="AC8" s="36"/>
    </row>
    <row r="9" spans="1:32" s="34" customFormat="1" ht="12.9" customHeight="1" x14ac:dyDescent="0.25">
      <c r="A9" s="72" t="s">
        <v>183</v>
      </c>
      <c r="B9" s="69">
        <f>SUM(B10+B31+B47+B56+B67+B79+B91+B98)</f>
        <v>5173</v>
      </c>
      <c r="C9" s="73">
        <f t="shared" ref="C9:C40" si="0">SUM(B9/AF9*100000)</f>
        <v>205.0283266470239</v>
      </c>
      <c r="D9" s="70">
        <f>SUM(D10+D31+D47+D56+D67+D79+D91+D98)</f>
        <v>1590</v>
      </c>
      <c r="E9" s="73">
        <f t="shared" ref="E9:E40" si="1">SUM(D9/AF9*100000)</f>
        <v>63.018565507204329</v>
      </c>
      <c r="F9" s="70">
        <f>SUM(F10+F31+F47+F56+F67+F79+F91+F98)</f>
        <v>963</v>
      </c>
      <c r="G9" s="73">
        <f t="shared" ref="G9:G40" si="2">SUM(F9/AF9*100000)</f>
        <v>38.167848165684127</v>
      </c>
      <c r="H9" s="70">
        <f>SUM(H10+H31+H47+H56+H67+H79+H91+H98)</f>
        <v>389</v>
      </c>
      <c r="I9" s="73">
        <f t="shared" ref="I9:I40" si="3">SUM(H9/AF9*100000)</f>
        <v>15.417749674404078</v>
      </c>
      <c r="J9" s="70">
        <f>SUM(J10+J31+J47+J56+J67+J79+J91+J98)</f>
        <v>275</v>
      </c>
      <c r="K9" s="73">
        <f t="shared" ref="K9:K40" si="4">SUM(J9/AF9*100000)</f>
        <v>10.899437430491314</v>
      </c>
      <c r="L9" s="70">
        <f>SUM(L10+L31+L47+L56+L67+L79+L91+L98)</f>
        <v>167</v>
      </c>
      <c r="M9" s="73">
        <f t="shared" ref="M9:M40" si="5">SUM(L9/AF9*100000)</f>
        <v>6.6189310941529076</v>
      </c>
      <c r="N9" s="70">
        <f>SUM(N10+N31+N47+N56+N67+N79+N91+N98)</f>
        <v>152</v>
      </c>
      <c r="O9" s="73">
        <f t="shared" ref="O9:O40" si="6">SUM(N9/AF9*100000)</f>
        <v>6.0244163252170182</v>
      </c>
      <c r="P9" s="70">
        <f>SUM(P10+P31+P47+P56+P67+P79+P91+P98)</f>
        <v>152</v>
      </c>
      <c r="Q9" s="73">
        <f t="shared" ref="Q9:Q40" si="7">SUM(P9/AF9*100000)</f>
        <v>6.0244163252170182</v>
      </c>
      <c r="R9" s="70">
        <f>SUM(R10+R31+R47+R56+R67+R79+R91+R98)</f>
        <v>136</v>
      </c>
      <c r="S9" s="73">
        <f t="shared" ref="S9:S40" si="8">SUM(R9/AF9*100000)</f>
        <v>5.3902672383520684</v>
      </c>
      <c r="T9" s="70">
        <f>SUM(T10+T31+T47+T56+T67+T79+T91+T98)</f>
        <v>131</v>
      </c>
      <c r="U9" s="73">
        <f t="shared" ref="U9:U40" si="9">SUM(T9/AF9*100000)</f>
        <v>5.1920956487067711</v>
      </c>
      <c r="V9" s="70">
        <f>SUM(V10+V31+V47+V56+V67+V79+V91+V98)</f>
        <v>119</v>
      </c>
      <c r="W9" s="73">
        <f t="shared" ref="W9:W40" si="10">SUM(V9/AF9*100000)</f>
        <v>4.7164838335580601</v>
      </c>
      <c r="X9" s="70">
        <f>SUM(X10+X31+X47+X56+X67+X79+X91+X98)</f>
        <v>116</v>
      </c>
      <c r="Y9" s="73">
        <f t="shared" ref="Y9:Y40" si="11">SUM(X9/AF9*100000)</f>
        <v>4.5975808797708817</v>
      </c>
      <c r="Z9" s="70">
        <f>SUM(Z10+Z31+Z47+Z56+Z67+Z79+Z91+Z98)</f>
        <v>983</v>
      </c>
      <c r="AA9" s="73">
        <f t="shared" ref="AA9:AA40" si="12">SUM(Z9/AF9*100000)</f>
        <v>38.960534524265313</v>
      </c>
      <c r="AB9" s="64"/>
      <c r="AC9" s="64"/>
      <c r="AD9" s="65"/>
      <c r="AE9" s="34" t="s">
        <v>183</v>
      </c>
      <c r="AF9" s="40">
        <v>2523066</v>
      </c>
    </row>
    <row r="10" spans="1:32" s="34" customFormat="1" ht="12.9" customHeight="1" x14ac:dyDescent="0.25">
      <c r="A10" s="72" t="s">
        <v>184</v>
      </c>
      <c r="B10" s="74">
        <f>SUM(D10+F10+H10+J10+L10+N10+P10+R10+T10+V10+X10+Z10)</f>
        <v>1858</v>
      </c>
      <c r="C10" s="73">
        <f t="shared" si="0"/>
        <v>228.78364184647361</v>
      </c>
      <c r="D10" s="70">
        <v>582</v>
      </c>
      <c r="E10" s="73">
        <f t="shared" si="1"/>
        <v>71.664197822738245</v>
      </c>
      <c r="F10" s="70">
        <v>317</v>
      </c>
      <c r="G10" s="73">
        <f t="shared" si="2"/>
        <v>39.033592284893508</v>
      </c>
      <c r="H10" s="70">
        <v>152</v>
      </c>
      <c r="I10" s="73">
        <f t="shared" si="3"/>
        <v>18.716422799065658</v>
      </c>
      <c r="J10" s="70">
        <v>110</v>
      </c>
      <c r="K10" s="73">
        <f t="shared" si="4"/>
        <v>13.544779657218568</v>
      </c>
      <c r="L10" s="70">
        <v>70</v>
      </c>
      <c r="M10" s="73">
        <f t="shared" si="5"/>
        <v>8.619405236411815</v>
      </c>
      <c r="N10" s="70">
        <v>53</v>
      </c>
      <c r="O10" s="73">
        <f t="shared" si="6"/>
        <v>6.5261211075689465</v>
      </c>
      <c r="P10" s="70">
        <v>35</v>
      </c>
      <c r="Q10" s="73">
        <f t="shared" si="7"/>
        <v>4.3097026182059075</v>
      </c>
      <c r="R10" s="70">
        <v>50</v>
      </c>
      <c r="S10" s="73">
        <f t="shared" si="8"/>
        <v>6.1567180260084395</v>
      </c>
      <c r="T10" s="70">
        <v>28</v>
      </c>
      <c r="U10" s="73">
        <f t="shared" si="9"/>
        <v>3.4477620945647258</v>
      </c>
      <c r="V10" s="70">
        <v>51</v>
      </c>
      <c r="W10" s="73">
        <f t="shared" si="10"/>
        <v>6.2798523865286091</v>
      </c>
      <c r="X10" s="75">
        <v>46</v>
      </c>
      <c r="Y10" s="73">
        <f t="shared" si="11"/>
        <v>5.6641805839277648</v>
      </c>
      <c r="Z10" s="75">
        <v>364</v>
      </c>
      <c r="AA10" s="73">
        <f t="shared" si="12"/>
        <v>44.820907229341437</v>
      </c>
      <c r="AB10" s="76"/>
      <c r="AC10" s="76"/>
      <c r="AD10" s="63"/>
      <c r="AE10" s="34" t="s">
        <v>184</v>
      </c>
      <c r="AF10" s="40">
        <v>812121</v>
      </c>
    </row>
    <row r="11" spans="1:32" ht="12.9" customHeight="1" x14ac:dyDescent="0.25">
      <c r="A11" s="68" t="s">
        <v>184</v>
      </c>
      <c r="B11" s="74">
        <f t="shared" ref="B11:B74" si="13">SUM(D11+F11+H11+J11+L11+N11+P11+R11+T11+V11+X11+Z11)</f>
        <v>754</v>
      </c>
      <c r="C11" s="73">
        <f t="shared" si="0"/>
        <v>445.06094501667508</v>
      </c>
      <c r="D11" s="71">
        <v>210</v>
      </c>
      <c r="E11" s="77">
        <f t="shared" si="1"/>
        <v>123.95596611870261</v>
      </c>
      <c r="F11" s="71">
        <v>118</v>
      </c>
      <c r="G11" s="77">
        <f t="shared" si="2"/>
        <v>69.651447628604316</v>
      </c>
      <c r="H11" s="71">
        <v>54</v>
      </c>
      <c r="I11" s="77">
        <f t="shared" si="3"/>
        <v>31.874391287666381</v>
      </c>
      <c r="J11" s="71">
        <v>60</v>
      </c>
      <c r="K11" s="77">
        <f t="shared" si="4"/>
        <v>35.415990319629316</v>
      </c>
      <c r="L11" s="71">
        <v>25</v>
      </c>
      <c r="M11" s="77">
        <f t="shared" si="5"/>
        <v>14.75666263317888</v>
      </c>
      <c r="N11" s="71">
        <v>33</v>
      </c>
      <c r="O11" s="77">
        <f t="shared" si="6"/>
        <v>19.478794675796124</v>
      </c>
      <c r="P11" s="71">
        <v>10</v>
      </c>
      <c r="Q11" s="77">
        <f t="shared" si="7"/>
        <v>5.9026650532715523</v>
      </c>
      <c r="R11" s="71">
        <v>17</v>
      </c>
      <c r="S11" s="77">
        <f t="shared" si="8"/>
        <v>10.034530590561639</v>
      </c>
      <c r="T11" s="71">
        <v>10</v>
      </c>
      <c r="U11" s="77">
        <f t="shared" si="9"/>
        <v>5.9026650532715523</v>
      </c>
      <c r="V11" s="71">
        <v>15</v>
      </c>
      <c r="W11" s="77">
        <f t="shared" si="10"/>
        <v>8.8539975799073289</v>
      </c>
      <c r="X11" s="78">
        <v>23</v>
      </c>
      <c r="Y11" s="77">
        <f t="shared" si="11"/>
        <v>13.57612962252457</v>
      </c>
      <c r="Z11" s="78">
        <v>179</v>
      </c>
      <c r="AA11" s="77">
        <f t="shared" si="12"/>
        <v>105.65770445356078</v>
      </c>
      <c r="AB11" s="79"/>
      <c r="AC11" s="79"/>
      <c r="AD11" s="76"/>
      <c r="AE11" s="30" t="s">
        <v>185</v>
      </c>
      <c r="AF11" s="80">
        <v>169415</v>
      </c>
    </row>
    <row r="12" spans="1:32" ht="12.9" customHeight="1" x14ac:dyDescent="0.25">
      <c r="A12" s="68" t="s">
        <v>186</v>
      </c>
      <c r="B12" s="74">
        <f t="shared" si="13"/>
        <v>63</v>
      </c>
      <c r="C12" s="73">
        <f t="shared" si="0"/>
        <v>186.06574322927435</v>
      </c>
      <c r="D12" s="71">
        <v>25</v>
      </c>
      <c r="E12" s="77">
        <f t="shared" si="1"/>
        <v>73.835612392569189</v>
      </c>
      <c r="F12" s="71">
        <v>10</v>
      </c>
      <c r="G12" s="77">
        <f t="shared" si="2"/>
        <v>29.534244957027671</v>
      </c>
      <c r="H12" s="71">
        <v>3</v>
      </c>
      <c r="I12" s="77">
        <f t="shared" si="3"/>
        <v>8.8602734871083015</v>
      </c>
      <c r="J12" s="71">
        <v>5</v>
      </c>
      <c r="K12" s="77">
        <f t="shared" si="4"/>
        <v>14.767122478513835</v>
      </c>
      <c r="L12" s="71">
        <v>1</v>
      </c>
      <c r="M12" s="77">
        <f t="shared" si="5"/>
        <v>2.9534244957027673</v>
      </c>
      <c r="N12" s="71">
        <v>1</v>
      </c>
      <c r="O12" s="77">
        <f t="shared" si="6"/>
        <v>2.9534244957027673</v>
      </c>
      <c r="P12" s="71">
        <v>1</v>
      </c>
      <c r="Q12" s="77">
        <f t="shared" si="7"/>
        <v>2.9534244957027673</v>
      </c>
      <c r="R12" s="71">
        <v>2</v>
      </c>
      <c r="S12" s="77">
        <f t="shared" si="8"/>
        <v>5.9068489914055347</v>
      </c>
      <c r="T12" s="71">
        <v>0</v>
      </c>
      <c r="U12" s="77">
        <f t="shared" si="9"/>
        <v>0</v>
      </c>
      <c r="V12" s="71">
        <v>1</v>
      </c>
      <c r="W12" s="77">
        <f t="shared" si="10"/>
        <v>2.9534244957027673</v>
      </c>
      <c r="X12" s="78">
        <v>1</v>
      </c>
      <c r="Y12" s="77">
        <f t="shared" si="11"/>
        <v>2.9534244957027673</v>
      </c>
      <c r="Z12" s="78">
        <v>13</v>
      </c>
      <c r="AA12" s="77">
        <f t="shared" si="12"/>
        <v>38.394518444135976</v>
      </c>
      <c r="AB12" s="79"/>
      <c r="AC12" s="79"/>
      <c r="AD12" s="76"/>
      <c r="AE12" s="30" t="s">
        <v>186</v>
      </c>
      <c r="AF12" s="80">
        <v>33859</v>
      </c>
    </row>
    <row r="13" spans="1:32" ht="12.9" customHeight="1" x14ac:dyDescent="0.25">
      <c r="A13" s="68" t="s">
        <v>187</v>
      </c>
      <c r="B13" s="74">
        <f t="shared" si="13"/>
        <v>167</v>
      </c>
      <c r="C13" s="73">
        <f t="shared" si="0"/>
        <v>139.13188369574274</v>
      </c>
      <c r="D13" s="71">
        <v>36</v>
      </c>
      <c r="E13" s="77">
        <f t="shared" si="1"/>
        <v>29.992501874531367</v>
      </c>
      <c r="F13" s="71">
        <v>37</v>
      </c>
      <c r="G13" s="77">
        <f t="shared" si="2"/>
        <v>30.825626926601686</v>
      </c>
      <c r="H13" s="71">
        <v>22</v>
      </c>
      <c r="I13" s="77">
        <f t="shared" si="3"/>
        <v>18.328751145546946</v>
      </c>
      <c r="J13" s="71">
        <v>10</v>
      </c>
      <c r="K13" s="77">
        <f t="shared" si="4"/>
        <v>8.3312505207031577</v>
      </c>
      <c r="L13" s="71">
        <v>10</v>
      </c>
      <c r="M13" s="77">
        <f t="shared" si="5"/>
        <v>8.3312505207031577</v>
      </c>
      <c r="N13" s="71">
        <v>2</v>
      </c>
      <c r="O13" s="77">
        <f t="shared" si="6"/>
        <v>1.6662501041406317</v>
      </c>
      <c r="P13" s="71">
        <v>5</v>
      </c>
      <c r="Q13" s="77">
        <f t="shared" si="7"/>
        <v>4.1656252603515789</v>
      </c>
      <c r="R13" s="71">
        <v>9</v>
      </c>
      <c r="S13" s="77">
        <f t="shared" si="8"/>
        <v>7.4981254686328418</v>
      </c>
      <c r="T13" s="71">
        <v>1</v>
      </c>
      <c r="U13" s="77">
        <f t="shared" si="9"/>
        <v>0.83312505207031584</v>
      </c>
      <c r="V13" s="71">
        <v>5</v>
      </c>
      <c r="W13" s="77">
        <f t="shared" si="10"/>
        <v>4.1656252603515789</v>
      </c>
      <c r="X13" s="78">
        <v>1</v>
      </c>
      <c r="Y13" s="77">
        <f t="shared" si="11"/>
        <v>0.83312505207031584</v>
      </c>
      <c r="Z13" s="78">
        <v>29</v>
      </c>
      <c r="AA13" s="77">
        <f t="shared" si="12"/>
        <v>24.160626510039158</v>
      </c>
      <c r="AB13" s="79"/>
      <c r="AC13" s="79"/>
      <c r="AD13" s="63"/>
      <c r="AE13" s="30" t="s">
        <v>187</v>
      </c>
      <c r="AF13" s="80">
        <v>120030</v>
      </c>
    </row>
    <row r="14" spans="1:32" ht="12.9" customHeight="1" x14ac:dyDescent="0.25">
      <c r="A14" s="68" t="s">
        <v>188</v>
      </c>
      <c r="B14" s="74">
        <f t="shared" si="13"/>
        <v>31</v>
      </c>
      <c r="C14" s="73">
        <f t="shared" si="0"/>
        <v>164.36903499469778</v>
      </c>
      <c r="D14" s="71">
        <v>6</v>
      </c>
      <c r="E14" s="77">
        <f t="shared" si="1"/>
        <v>31.813361611876989</v>
      </c>
      <c r="F14" s="71">
        <v>2</v>
      </c>
      <c r="G14" s="77">
        <f t="shared" si="2"/>
        <v>10.604453870625662</v>
      </c>
      <c r="H14" s="71">
        <v>5</v>
      </c>
      <c r="I14" s="77">
        <f t="shared" si="3"/>
        <v>26.511134676564158</v>
      </c>
      <c r="J14" s="71">
        <v>3</v>
      </c>
      <c r="K14" s="77">
        <f t="shared" si="4"/>
        <v>15.906680805938494</v>
      </c>
      <c r="L14" s="71">
        <v>3</v>
      </c>
      <c r="M14" s="77">
        <f t="shared" si="5"/>
        <v>15.906680805938494</v>
      </c>
      <c r="N14" s="71">
        <v>2</v>
      </c>
      <c r="O14" s="77">
        <f t="shared" si="6"/>
        <v>10.604453870625662</v>
      </c>
      <c r="P14" s="71">
        <v>1</v>
      </c>
      <c r="Q14" s="77">
        <f t="shared" si="7"/>
        <v>5.3022269353128308</v>
      </c>
      <c r="R14" s="71">
        <v>2</v>
      </c>
      <c r="S14" s="77">
        <f t="shared" si="8"/>
        <v>10.604453870625662</v>
      </c>
      <c r="T14" s="71">
        <v>1</v>
      </c>
      <c r="U14" s="77">
        <f t="shared" si="9"/>
        <v>5.3022269353128308</v>
      </c>
      <c r="V14" s="71">
        <v>1</v>
      </c>
      <c r="W14" s="77">
        <f t="shared" si="10"/>
        <v>5.3022269353128308</v>
      </c>
      <c r="X14" s="78">
        <v>0</v>
      </c>
      <c r="Y14" s="77">
        <f t="shared" si="11"/>
        <v>0</v>
      </c>
      <c r="Z14" s="78">
        <v>5</v>
      </c>
      <c r="AA14" s="77">
        <f t="shared" si="12"/>
        <v>26.511134676564158</v>
      </c>
      <c r="AB14" s="79"/>
      <c r="AC14" s="79"/>
      <c r="AD14" s="63"/>
      <c r="AE14" s="30" t="s">
        <v>188</v>
      </c>
      <c r="AF14" s="80">
        <v>18860</v>
      </c>
    </row>
    <row r="15" spans="1:32" ht="12.9" customHeight="1" x14ac:dyDescent="0.25">
      <c r="A15" s="68" t="s">
        <v>189</v>
      </c>
      <c r="B15" s="74">
        <f t="shared" si="13"/>
        <v>15</v>
      </c>
      <c r="C15" s="73">
        <f t="shared" si="0"/>
        <v>161.04788490444491</v>
      </c>
      <c r="D15" s="71">
        <v>2</v>
      </c>
      <c r="E15" s="77">
        <f t="shared" si="1"/>
        <v>21.473051320592656</v>
      </c>
      <c r="F15" s="71">
        <v>9</v>
      </c>
      <c r="G15" s="77">
        <f t="shared" si="2"/>
        <v>96.628730942666948</v>
      </c>
      <c r="H15" s="71">
        <v>1</v>
      </c>
      <c r="I15" s="77">
        <f t="shared" si="3"/>
        <v>10.736525660296328</v>
      </c>
      <c r="J15" s="71">
        <v>1</v>
      </c>
      <c r="K15" s="77">
        <f t="shared" si="4"/>
        <v>10.736525660296328</v>
      </c>
      <c r="L15" s="71">
        <v>0</v>
      </c>
      <c r="M15" s="77">
        <f t="shared" si="5"/>
        <v>0</v>
      </c>
      <c r="N15" s="71">
        <v>0</v>
      </c>
      <c r="O15" s="77">
        <f t="shared" si="6"/>
        <v>0</v>
      </c>
      <c r="P15" s="71">
        <v>0</v>
      </c>
      <c r="Q15" s="77">
        <f t="shared" si="7"/>
        <v>0</v>
      </c>
      <c r="R15" s="71">
        <v>0</v>
      </c>
      <c r="S15" s="77">
        <f t="shared" si="8"/>
        <v>0</v>
      </c>
      <c r="T15" s="71">
        <v>0</v>
      </c>
      <c r="U15" s="77">
        <f t="shared" si="9"/>
        <v>0</v>
      </c>
      <c r="V15" s="71">
        <v>1</v>
      </c>
      <c r="W15" s="77">
        <f t="shared" si="10"/>
        <v>10.736525660296328</v>
      </c>
      <c r="X15" s="78">
        <v>0</v>
      </c>
      <c r="Y15" s="77">
        <f t="shared" si="11"/>
        <v>0</v>
      </c>
      <c r="Z15" s="78">
        <v>1</v>
      </c>
      <c r="AA15" s="77">
        <f t="shared" si="12"/>
        <v>10.736525660296328</v>
      </c>
      <c r="AB15" s="79"/>
      <c r="AC15" s="79"/>
      <c r="AD15" s="63"/>
      <c r="AE15" s="30" t="s">
        <v>189</v>
      </c>
      <c r="AF15" s="80">
        <v>9314</v>
      </c>
    </row>
    <row r="16" spans="1:32" ht="12.9" customHeight="1" x14ac:dyDescent="0.25">
      <c r="A16" s="68" t="s">
        <v>190</v>
      </c>
      <c r="B16" s="74">
        <f t="shared" si="13"/>
        <v>37</v>
      </c>
      <c r="C16" s="73">
        <f t="shared" si="0"/>
        <v>117.9019820279141</v>
      </c>
      <c r="D16" s="71">
        <v>9</v>
      </c>
      <c r="E16" s="77">
        <f t="shared" si="1"/>
        <v>28.6788604932764</v>
      </c>
      <c r="F16" s="71">
        <v>5</v>
      </c>
      <c r="G16" s="77">
        <f t="shared" si="2"/>
        <v>15.932700274042444</v>
      </c>
      <c r="H16" s="71">
        <v>6</v>
      </c>
      <c r="I16" s="77">
        <f t="shared" si="3"/>
        <v>19.119240328850932</v>
      </c>
      <c r="J16" s="71">
        <v>3</v>
      </c>
      <c r="K16" s="77">
        <f t="shared" si="4"/>
        <v>9.5596201644254659</v>
      </c>
      <c r="L16" s="71">
        <v>3</v>
      </c>
      <c r="M16" s="77">
        <f t="shared" si="5"/>
        <v>9.5596201644254659</v>
      </c>
      <c r="N16" s="71">
        <v>0</v>
      </c>
      <c r="O16" s="77">
        <f t="shared" si="6"/>
        <v>0</v>
      </c>
      <c r="P16" s="71">
        <v>1</v>
      </c>
      <c r="Q16" s="77">
        <f t="shared" si="7"/>
        <v>3.1865400548084888</v>
      </c>
      <c r="R16" s="71">
        <v>1</v>
      </c>
      <c r="S16" s="77">
        <f t="shared" si="8"/>
        <v>3.1865400548084888</v>
      </c>
      <c r="T16" s="71">
        <v>1</v>
      </c>
      <c r="U16" s="77">
        <f t="shared" si="9"/>
        <v>3.1865400548084888</v>
      </c>
      <c r="V16" s="71">
        <v>2</v>
      </c>
      <c r="W16" s="77">
        <f t="shared" si="10"/>
        <v>6.3730801096169776</v>
      </c>
      <c r="X16" s="78">
        <v>2</v>
      </c>
      <c r="Y16" s="77">
        <f t="shared" si="11"/>
        <v>6.3730801096169776</v>
      </c>
      <c r="Z16" s="78">
        <v>4</v>
      </c>
      <c r="AA16" s="77">
        <f t="shared" si="12"/>
        <v>12.746160219233955</v>
      </c>
      <c r="AB16" s="79"/>
      <c r="AC16" s="79"/>
      <c r="AD16" s="63"/>
      <c r="AE16" s="30" t="s">
        <v>190</v>
      </c>
      <c r="AF16" s="80">
        <v>31382</v>
      </c>
    </row>
    <row r="17" spans="1:32" ht="12.9" customHeight="1" x14ac:dyDescent="0.25">
      <c r="A17" s="68" t="s">
        <v>191</v>
      </c>
      <c r="B17" s="74">
        <f t="shared" si="13"/>
        <v>30</v>
      </c>
      <c r="C17" s="73">
        <f t="shared" si="0"/>
        <v>201.61290322580643</v>
      </c>
      <c r="D17" s="71">
        <v>11</v>
      </c>
      <c r="E17" s="77">
        <f t="shared" si="1"/>
        <v>73.924731182795696</v>
      </c>
      <c r="F17" s="71">
        <v>3</v>
      </c>
      <c r="G17" s="77">
        <f t="shared" si="2"/>
        <v>20.161290322580644</v>
      </c>
      <c r="H17" s="71">
        <v>4</v>
      </c>
      <c r="I17" s="77">
        <f t="shared" si="3"/>
        <v>26.881720430107528</v>
      </c>
      <c r="J17" s="71">
        <v>1</v>
      </c>
      <c r="K17" s="77">
        <f t="shared" si="4"/>
        <v>6.720430107526882</v>
      </c>
      <c r="L17" s="71">
        <v>2</v>
      </c>
      <c r="M17" s="77">
        <f t="shared" si="5"/>
        <v>13.440860215053764</v>
      </c>
      <c r="N17" s="71">
        <v>0</v>
      </c>
      <c r="O17" s="77">
        <f t="shared" si="6"/>
        <v>0</v>
      </c>
      <c r="P17" s="71">
        <v>1</v>
      </c>
      <c r="Q17" s="77">
        <f t="shared" si="7"/>
        <v>6.720430107526882</v>
      </c>
      <c r="R17" s="71">
        <v>1</v>
      </c>
      <c r="S17" s="77">
        <f t="shared" si="8"/>
        <v>6.720430107526882</v>
      </c>
      <c r="T17" s="71">
        <v>0</v>
      </c>
      <c r="U17" s="77">
        <f t="shared" si="9"/>
        <v>0</v>
      </c>
      <c r="V17" s="71">
        <v>1</v>
      </c>
      <c r="W17" s="77">
        <f t="shared" si="10"/>
        <v>6.720430107526882</v>
      </c>
      <c r="X17" s="78">
        <v>1</v>
      </c>
      <c r="Y17" s="77">
        <f t="shared" si="11"/>
        <v>6.720430107526882</v>
      </c>
      <c r="Z17" s="78">
        <v>5</v>
      </c>
      <c r="AA17" s="77">
        <f t="shared" si="12"/>
        <v>33.602150537634408</v>
      </c>
      <c r="AB17" s="79"/>
      <c r="AC17" s="79"/>
      <c r="AD17" s="63"/>
      <c r="AE17" s="30" t="s">
        <v>191</v>
      </c>
      <c r="AF17" s="80">
        <v>14880</v>
      </c>
    </row>
    <row r="18" spans="1:32" ht="12.9" customHeight="1" x14ac:dyDescent="0.25">
      <c r="A18" s="68" t="s">
        <v>192</v>
      </c>
      <c r="B18" s="74">
        <f t="shared" si="13"/>
        <v>99</v>
      </c>
      <c r="C18" s="73">
        <f t="shared" si="0"/>
        <v>147.41795223062721</v>
      </c>
      <c r="D18" s="71">
        <v>35</v>
      </c>
      <c r="E18" s="77">
        <f t="shared" si="1"/>
        <v>52.117457859312644</v>
      </c>
      <c r="F18" s="71">
        <v>20</v>
      </c>
      <c r="G18" s="77">
        <f t="shared" si="2"/>
        <v>29.781404491035797</v>
      </c>
      <c r="H18" s="71">
        <v>7</v>
      </c>
      <c r="I18" s="77">
        <f t="shared" si="3"/>
        <v>10.423491571862529</v>
      </c>
      <c r="J18" s="71">
        <v>4</v>
      </c>
      <c r="K18" s="77">
        <f t="shared" si="4"/>
        <v>5.9562808982071598</v>
      </c>
      <c r="L18" s="71">
        <v>2</v>
      </c>
      <c r="M18" s="77">
        <f t="shared" si="5"/>
        <v>2.9781404491035799</v>
      </c>
      <c r="N18" s="71">
        <v>1</v>
      </c>
      <c r="O18" s="77">
        <f t="shared" si="6"/>
        <v>1.4890702245517899</v>
      </c>
      <c r="P18" s="71">
        <v>4</v>
      </c>
      <c r="Q18" s="77">
        <f t="shared" si="7"/>
        <v>5.9562808982071598</v>
      </c>
      <c r="R18" s="71">
        <v>2</v>
      </c>
      <c r="S18" s="77">
        <f t="shared" si="8"/>
        <v>2.9781404491035799</v>
      </c>
      <c r="T18" s="71">
        <v>2</v>
      </c>
      <c r="U18" s="77">
        <f t="shared" si="9"/>
        <v>2.9781404491035799</v>
      </c>
      <c r="V18" s="71">
        <v>1</v>
      </c>
      <c r="W18" s="77">
        <f t="shared" si="10"/>
        <v>1.4890702245517899</v>
      </c>
      <c r="X18" s="78">
        <v>5</v>
      </c>
      <c r="Y18" s="77">
        <f t="shared" si="11"/>
        <v>7.4453511227589493</v>
      </c>
      <c r="Z18" s="78">
        <v>16</v>
      </c>
      <c r="AA18" s="77">
        <f t="shared" si="12"/>
        <v>23.825123592828639</v>
      </c>
      <c r="AB18" s="79"/>
      <c r="AC18" s="79"/>
      <c r="AD18" s="63"/>
      <c r="AE18" s="30" t="s">
        <v>192</v>
      </c>
      <c r="AF18" s="80">
        <v>67156</v>
      </c>
    </row>
    <row r="19" spans="1:32" ht="12.9" customHeight="1" x14ac:dyDescent="0.25">
      <c r="A19" s="68" t="s">
        <v>193</v>
      </c>
      <c r="B19" s="74">
        <f t="shared" si="13"/>
        <v>55</v>
      </c>
      <c r="C19" s="73">
        <f t="shared" si="0"/>
        <v>187.30418199155429</v>
      </c>
      <c r="D19" s="71">
        <v>21</v>
      </c>
      <c r="E19" s="77">
        <f t="shared" si="1"/>
        <v>71.516142214957085</v>
      </c>
      <c r="F19" s="71">
        <v>8</v>
      </c>
      <c r="G19" s="77">
        <f t="shared" si="2"/>
        <v>27.24424465331699</v>
      </c>
      <c r="H19" s="71">
        <v>3</v>
      </c>
      <c r="I19" s="77">
        <f t="shared" si="3"/>
        <v>10.21659174499387</v>
      </c>
      <c r="J19" s="71">
        <v>2</v>
      </c>
      <c r="K19" s="77">
        <f t="shared" si="4"/>
        <v>6.8110611633292475</v>
      </c>
      <c r="L19" s="71">
        <v>1</v>
      </c>
      <c r="M19" s="77">
        <f t="shared" si="5"/>
        <v>3.4055305816646237</v>
      </c>
      <c r="N19" s="71">
        <v>0</v>
      </c>
      <c r="O19" s="77">
        <f t="shared" si="6"/>
        <v>0</v>
      </c>
      <c r="P19" s="71">
        <v>2</v>
      </c>
      <c r="Q19" s="77">
        <f t="shared" si="7"/>
        <v>6.8110611633292475</v>
      </c>
      <c r="R19" s="71">
        <v>2</v>
      </c>
      <c r="S19" s="77">
        <f t="shared" si="8"/>
        <v>6.8110611633292475</v>
      </c>
      <c r="T19" s="71">
        <v>1</v>
      </c>
      <c r="U19" s="77">
        <f t="shared" si="9"/>
        <v>3.4055305816646237</v>
      </c>
      <c r="V19" s="71">
        <v>3</v>
      </c>
      <c r="W19" s="77">
        <f t="shared" si="10"/>
        <v>10.21659174499387</v>
      </c>
      <c r="X19" s="78">
        <v>2</v>
      </c>
      <c r="Y19" s="77">
        <f t="shared" si="11"/>
        <v>6.8110611633292475</v>
      </c>
      <c r="Z19" s="78">
        <v>10</v>
      </c>
      <c r="AA19" s="77">
        <f t="shared" si="12"/>
        <v>34.055305816646232</v>
      </c>
      <c r="AB19" s="79"/>
      <c r="AC19" s="79"/>
      <c r="AD19" s="63"/>
      <c r="AE19" s="30" t="s">
        <v>193</v>
      </c>
      <c r="AF19" s="80">
        <v>29364</v>
      </c>
    </row>
    <row r="20" spans="1:32" ht="12.9" customHeight="1" x14ac:dyDescent="0.25">
      <c r="A20" s="68" t="s">
        <v>194</v>
      </c>
      <c r="B20" s="74">
        <f t="shared" si="13"/>
        <v>36</v>
      </c>
      <c r="C20" s="73">
        <f t="shared" si="0"/>
        <v>77.623010910345414</v>
      </c>
      <c r="D20" s="71">
        <v>8</v>
      </c>
      <c r="E20" s="77">
        <f t="shared" si="1"/>
        <v>17.249557980076762</v>
      </c>
      <c r="F20" s="71">
        <v>6</v>
      </c>
      <c r="G20" s="77">
        <f t="shared" si="2"/>
        <v>12.937168485057569</v>
      </c>
      <c r="H20" s="71">
        <v>6</v>
      </c>
      <c r="I20" s="77">
        <f t="shared" si="3"/>
        <v>12.937168485057569</v>
      </c>
      <c r="J20" s="71">
        <v>1</v>
      </c>
      <c r="K20" s="77">
        <f t="shared" si="4"/>
        <v>2.1561947475095953</v>
      </c>
      <c r="L20" s="71">
        <v>1</v>
      </c>
      <c r="M20" s="77">
        <f t="shared" si="5"/>
        <v>2.1561947475095953</v>
      </c>
      <c r="N20" s="71">
        <v>0</v>
      </c>
      <c r="O20" s="77">
        <f t="shared" si="6"/>
        <v>0</v>
      </c>
      <c r="P20" s="71">
        <v>1</v>
      </c>
      <c r="Q20" s="77">
        <f t="shared" si="7"/>
        <v>2.1561947475095953</v>
      </c>
      <c r="R20" s="71">
        <v>2</v>
      </c>
      <c r="S20" s="77">
        <f t="shared" si="8"/>
        <v>4.3123894950191906</v>
      </c>
      <c r="T20" s="71">
        <v>0</v>
      </c>
      <c r="U20" s="77">
        <f t="shared" si="9"/>
        <v>0</v>
      </c>
      <c r="V20" s="71">
        <v>1</v>
      </c>
      <c r="W20" s="77">
        <f t="shared" si="10"/>
        <v>2.1561947475095953</v>
      </c>
      <c r="X20" s="78">
        <v>0</v>
      </c>
      <c r="Y20" s="77">
        <f t="shared" si="11"/>
        <v>0</v>
      </c>
      <c r="Z20" s="78">
        <v>10</v>
      </c>
      <c r="AA20" s="77">
        <f t="shared" si="12"/>
        <v>21.561947475095952</v>
      </c>
      <c r="AB20" s="79"/>
      <c r="AC20" s="79"/>
      <c r="AD20" s="63"/>
      <c r="AE20" s="30" t="s">
        <v>194</v>
      </c>
      <c r="AF20" s="80">
        <v>46378</v>
      </c>
    </row>
    <row r="21" spans="1:32" ht="12.9" customHeight="1" x14ac:dyDescent="0.25">
      <c r="A21" s="68" t="s">
        <v>195</v>
      </c>
      <c r="B21" s="74">
        <f t="shared" si="13"/>
        <v>50</v>
      </c>
      <c r="C21" s="73">
        <f t="shared" si="0"/>
        <v>143.51732254083066</v>
      </c>
      <c r="D21" s="71">
        <v>23</v>
      </c>
      <c r="E21" s="77">
        <f t="shared" si="1"/>
        <v>66.017968368782107</v>
      </c>
      <c r="F21" s="71">
        <v>8</v>
      </c>
      <c r="G21" s="77">
        <f t="shared" si="2"/>
        <v>22.962771606532907</v>
      </c>
      <c r="H21" s="71">
        <v>3</v>
      </c>
      <c r="I21" s="77">
        <f t="shared" si="3"/>
        <v>8.6110393524498399</v>
      </c>
      <c r="J21" s="71">
        <v>1</v>
      </c>
      <c r="K21" s="77">
        <f t="shared" si="4"/>
        <v>2.8703464508166134</v>
      </c>
      <c r="L21" s="71">
        <v>5</v>
      </c>
      <c r="M21" s="77">
        <f t="shared" si="5"/>
        <v>14.351732254083068</v>
      </c>
      <c r="N21" s="71">
        <v>1</v>
      </c>
      <c r="O21" s="77">
        <f t="shared" si="6"/>
        <v>2.8703464508166134</v>
      </c>
      <c r="P21" s="71">
        <v>0</v>
      </c>
      <c r="Q21" s="77">
        <f t="shared" si="7"/>
        <v>0</v>
      </c>
      <c r="R21" s="71">
        <v>1</v>
      </c>
      <c r="S21" s="77">
        <f t="shared" si="8"/>
        <v>2.8703464508166134</v>
      </c>
      <c r="T21" s="71">
        <v>0</v>
      </c>
      <c r="U21" s="77">
        <f t="shared" si="9"/>
        <v>0</v>
      </c>
      <c r="V21" s="71">
        <v>2</v>
      </c>
      <c r="W21" s="77">
        <f t="shared" si="10"/>
        <v>5.7406929016332269</v>
      </c>
      <c r="X21" s="78">
        <v>0</v>
      </c>
      <c r="Y21" s="77">
        <f t="shared" si="11"/>
        <v>0</v>
      </c>
      <c r="Z21" s="78">
        <v>6</v>
      </c>
      <c r="AA21" s="77">
        <f t="shared" si="12"/>
        <v>17.22207870489968</v>
      </c>
      <c r="AB21" s="79"/>
      <c r="AC21" s="79"/>
      <c r="AD21" s="63"/>
      <c r="AE21" s="30" t="s">
        <v>195</v>
      </c>
      <c r="AF21" s="80">
        <v>34839</v>
      </c>
    </row>
    <row r="22" spans="1:32" ht="12.9" customHeight="1" x14ac:dyDescent="0.25">
      <c r="A22" s="68" t="s">
        <v>196</v>
      </c>
      <c r="B22" s="74">
        <f t="shared" si="13"/>
        <v>17</v>
      </c>
      <c r="C22" s="73">
        <f t="shared" si="0"/>
        <v>151.98927134555205</v>
      </c>
      <c r="D22" s="71">
        <v>6</v>
      </c>
      <c r="E22" s="77">
        <f t="shared" si="1"/>
        <v>53.643272239606617</v>
      </c>
      <c r="F22" s="71">
        <v>4</v>
      </c>
      <c r="G22" s="77">
        <f t="shared" si="2"/>
        <v>35.762181493071076</v>
      </c>
      <c r="H22" s="71">
        <v>2</v>
      </c>
      <c r="I22" s="77">
        <f t="shared" si="3"/>
        <v>17.881090746535538</v>
      </c>
      <c r="J22" s="71">
        <v>0</v>
      </c>
      <c r="K22" s="77">
        <f t="shared" si="4"/>
        <v>0</v>
      </c>
      <c r="L22" s="71">
        <v>0</v>
      </c>
      <c r="M22" s="77">
        <f t="shared" si="5"/>
        <v>0</v>
      </c>
      <c r="N22" s="71">
        <v>1</v>
      </c>
      <c r="O22" s="77">
        <f t="shared" si="6"/>
        <v>8.9405453732677689</v>
      </c>
      <c r="P22" s="71">
        <v>1</v>
      </c>
      <c r="Q22" s="77">
        <f t="shared" si="7"/>
        <v>8.9405453732677689</v>
      </c>
      <c r="R22" s="71">
        <v>0</v>
      </c>
      <c r="S22" s="77">
        <f t="shared" si="8"/>
        <v>0</v>
      </c>
      <c r="T22" s="71">
        <v>0</v>
      </c>
      <c r="U22" s="77">
        <f t="shared" si="9"/>
        <v>0</v>
      </c>
      <c r="V22" s="71">
        <v>0</v>
      </c>
      <c r="W22" s="77">
        <f t="shared" si="10"/>
        <v>0</v>
      </c>
      <c r="X22" s="78">
        <v>0</v>
      </c>
      <c r="Y22" s="77">
        <f t="shared" si="11"/>
        <v>0</v>
      </c>
      <c r="Z22" s="78">
        <v>3</v>
      </c>
      <c r="AA22" s="77">
        <f t="shared" si="12"/>
        <v>26.821636119803308</v>
      </c>
      <c r="AB22" s="79"/>
      <c r="AC22" s="79"/>
      <c r="AD22" s="63"/>
      <c r="AE22" s="30" t="s">
        <v>196</v>
      </c>
      <c r="AF22" s="80">
        <v>11185</v>
      </c>
    </row>
    <row r="23" spans="1:32" ht="12.9" customHeight="1" x14ac:dyDescent="0.25">
      <c r="A23" s="68" t="s">
        <v>197</v>
      </c>
      <c r="B23" s="74">
        <f t="shared" si="13"/>
        <v>99</v>
      </c>
      <c r="C23" s="73">
        <f t="shared" si="0"/>
        <v>241.88819390148552</v>
      </c>
      <c r="D23" s="71">
        <v>32</v>
      </c>
      <c r="E23" s="77">
        <f t="shared" si="1"/>
        <v>78.186082877247856</v>
      </c>
      <c r="F23" s="71">
        <v>24</v>
      </c>
      <c r="G23" s="77">
        <f t="shared" si="2"/>
        <v>58.639562157935892</v>
      </c>
      <c r="H23" s="71">
        <v>6</v>
      </c>
      <c r="I23" s="77">
        <f t="shared" si="3"/>
        <v>14.659890539483973</v>
      </c>
      <c r="J23" s="71">
        <v>3</v>
      </c>
      <c r="K23" s="77">
        <f t="shared" si="4"/>
        <v>7.3299452697419865</v>
      </c>
      <c r="L23" s="71">
        <v>3</v>
      </c>
      <c r="M23" s="77">
        <f t="shared" si="5"/>
        <v>7.3299452697419865</v>
      </c>
      <c r="N23" s="71">
        <v>3</v>
      </c>
      <c r="O23" s="77">
        <f t="shared" si="6"/>
        <v>7.3299452697419865</v>
      </c>
      <c r="P23" s="71">
        <v>1</v>
      </c>
      <c r="Q23" s="77">
        <f t="shared" si="7"/>
        <v>2.4433150899139955</v>
      </c>
      <c r="R23" s="71">
        <v>0</v>
      </c>
      <c r="S23" s="77">
        <f t="shared" si="8"/>
        <v>0</v>
      </c>
      <c r="T23" s="71">
        <v>1</v>
      </c>
      <c r="U23" s="77">
        <f t="shared" si="9"/>
        <v>2.4433150899139955</v>
      </c>
      <c r="V23" s="71">
        <v>4</v>
      </c>
      <c r="W23" s="77">
        <f t="shared" si="10"/>
        <v>9.7732603596559819</v>
      </c>
      <c r="X23" s="78">
        <v>0</v>
      </c>
      <c r="Y23" s="77">
        <f t="shared" si="11"/>
        <v>0</v>
      </c>
      <c r="Z23" s="78">
        <v>22</v>
      </c>
      <c r="AA23" s="77">
        <f t="shared" si="12"/>
        <v>53.752931978107895</v>
      </c>
      <c r="AB23" s="79"/>
      <c r="AC23" s="79"/>
      <c r="AD23" s="63"/>
      <c r="AE23" s="30" t="s">
        <v>197</v>
      </c>
      <c r="AF23" s="80">
        <v>40928</v>
      </c>
    </row>
    <row r="24" spans="1:32" ht="12.9" customHeight="1" x14ac:dyDescent="0.25">
      <c r="A24" s="68" t="s">
        <v>198</v>
      </c>
      <c r="B24" s="74">
        <f t="shared" si="13"/>
        <v>52</v>
      </c>
      <c r="C24" s="73">
        <f t="shared" si="0"/>
        <v>171.492645603852</v>
      </c>
      <c r="D24" s="71">
        <v>23</v>
      </c>
      <c r="E24" s="77">
        <f t="shared" si="1"/>
        <v>75.852516324780694</v>
      </c>
      <c r="F24" s="71">
        <v>6</v>
      </c>
      <c r="G24" s="77">
        <f t="shared" si="2"/>
        <v>19.787612954290616</v>
      </c>
      <c r="H24" s="71">
        <v>2</v>
      </c>
      <c r="I24" s="77">
        <f t="shared" si="3"/>
        <v>6.5958709847635379</v>
      </c>
      <c r="J24" s="71">
        <v>4</v>
      </c>
      <c r="K24" s="77">
        <f t="shared" si="4"/>
        <v>13.191741969527076</v>
      </c>
      <c r="L24" s="71">
        <v>2</v>
      </c>
      <c r="M24" s="77">
        <f t="shared" si="5"/>
        <v>6.5958709847635379</v>
      </c>
      <c r="N24" s="71">
        <v>1</v>
      </c>
      <c r="O24" s="77">
        <f t="shared" si="6"/>
        <v>3.297935492381769</v>
      </c>
      <c r="P24" s="71">
        <v>0</v>
      </c>
      <c r="Q24" s="77">
        <f t="shared" si="7"/>
        <v>0</v>
      </c>
      <c r="R24" s="71">
        <v>1</v>
      </c>
      <c r="S24" s="77">
        <f t="shared" si="8"/>
        <v>3.297935492381769</v>
      </c>
      <c r="T24" s="71">
        <v>3</v>
      </c>
      <c r="U24" s="77">
        <f t="shared" si="9"/>
        <v>9.8938064771453078</v>
      </c>
      <c r="V24" s="71">
        <v>1</v>
      </c>
      <c r="W24" s="77">
        <f t="shared" si="10"/>
        <v>3.297935492381769</v>
      </c>
      <c r="X24" s="78">
        <v>0</v>
      </c>
      <c r="Y24" s="77">
        <f t="shared" si="11"/>
        <v>0</v>
      </c>
      <c r="Z24" s="78">
        <v>9</v>
      </c>
      <c r="AA24" s="77">
        <f t="shared" si="12"/>
        <v>29.68141943143592</v>
      </c>
      <c r="AB24" s="79"/>
      <c r="AC24" s="79"/>
      <c r="AD24" s="63"/>
      <c r="AE24" s="30" t="s">
        <v>198</v>
      </c>
      <c r="AF24" s="80">
        <v>30322</v>
      </c>
    </row>
    <row r="25" spans="1:32" ht="12.9" customHeight="1" x14ac:dyDescent="0.25">
      <c r="A25" s="68" t="s">
        <v>199</v>
      </c>
      <c r="B25" s="74">
        <f t="shared" si="13"/>
        <v>51</v>
      </c>
      <c r="C25" s="73">
        <f t="shared" si="0"/>
        <v>169.01408450704227</v>
      </c>
      <c r="D25" s="71">
        <v>17</v>
      </c>
      <c r="E25" s="77">
        <f t="shared" si="1"/>
        <v>56.338028169014088</v>
      </c>
      <c r="F25" s="71">
        <v>7</v>
      </c>
      <c r="G25" s="77">
        <f t="shared" si="2"/>
        <v>23.198011599005799</v>
      </c>
      <c r="H25" s="71">
        <v>5</v>
      </c>
      <c r="I25" s="77">
        <f t="shared" si="3"/>
        <v>16.570008285004143</v>
      </c>
      <c r="J25" s="71">
        <v>2</v>
      </c>
      <c r="K25" s="77">
        <f t="shared" si="4"/>
        <v>6.6280033140016563</v>
      </c>
      <c r="L25" s="71">
        <v>2</v>
      </c>
      <c r="M25" s="77">
        <f t="shared" si="5"/>
        <v>6.6280033140016563</v>
      </c>
      <c r="N25" s="71">
        <v>3</v>
      </c>
      <c r="O25" s="77">
        <f t="shared" si="6"/>
        <v>9.9420049710024863</v>
      </c>
      <c r="P25" s="71">
        <v>3</v>
      </c>
      <c r="Q25" s="77">
        <f t="shared" si="7"/>
        <v>9.9420049710024863</v>
      </c>
      <c r="R25" s="71">
        <v>0</v>
      </c>
      <c r="S25" s="77">
        <f t="shared" si="8"/>
        <v>0</v>
      </c>
      <c r="T25" s="71">
        <v>0</v>
      </c>
      <c r="U25" s="77">
        <f t="shared" si="9"/>
        <v>0</v>
      </c>
      <c r="V25" s="71">
        <v>3</v>
      </c>
      <c r="W25" s="77">
        <f t="shared" si="10"/>
        <v>9.9420049710024863</v>
      </c>
      <c r="X25" s="78">
        <v>2</v>
      </c>
      <c r="Y25" s="77">
        <f t="shared" si="11"/>
        <v>6.6280033140016563</v>
      </c>
      <c r="Z25" s="78">
        <v>7</v>
      </c>
      <c r="AA25" s="77">
        <f t="shared" si="12"/>
        <v>23.198011599005799</v>
      </c>
      <c r="AB25" s="79"/>
      <c r="AC25" s="79"/>
      <c r="AD25" s="63"/>
      <c r="AE25" s="30" t="s">
        <v>199</v>
      </c>
      <c r="AF25" s="80">
        <v>30175</v>
      </c>
    </row>
    <row r="26" spans="1:32" ht="12.9" customHeight="1" x14ac:dyDescent="0.25">
      <c r="A26" s="68" t="s">
        <v>200</v>
      </c>
      <c r="B26" s="74">
        <f t="shared" si="13"/>
        <v>7</v>
      </c>
      <c r="C26" s="73">
        <f t="shared" si="0"/>
        <v>198.80715705765405</v>
      </c>
      <c r="D26" s="71">
        <v>1</v>
      </c>
      <c r="E26" s="77">
        <f t="shared" si="1"/>
        <v>28.401022436807725</v>
      </c>
      <c r="F26" s="71">
        <v>0</v>
      </c>
      <c r="G26" s="77">
        <f t="shared" si="2"/>
        <v>0</v>
      </c>
      <c r="H26" s="71">
        <v>0</v>
      </c>
      <c r="I26" s="77">
        <f t="shared" si="3"/>
        <v>0</v>
      </c>
      <c r="J26" s="71">
        <v>1</v>
      </c>
      <c r="K26" s="77">
        <f t="shared" si="4"/>
        <v>28.401022436807725</v>
      </c>
      <c r="L26" s="71">
        <v>0</v>
      </c>
      <c r="M26" s="77">
        <f t="shared" si="5"/>
        <v>0</v>
      </c>
      <c r="N26" s="71">
        <v>0</v>
      </c>
      <c r="O26" s="77">
        <f t="shared" si="6"/>
        <v>0</v>
      </c>
      <c r="P26" s="71">
        <v>2</v>
      </c>
      <c r="Q26" s="77">
        <f t="shared" si="7"/>
        <v>56.802044873615451</v>
      </c>
      <c r="R26" s="71">
        <v>0</v>
      </c>
      <c r="S26" s="77">
        <f t="shared" si="8"/>
        <v>0</v>
      </c>
      <c r="T26" s="71">
        <v>1</v>
      </c>
      <c r="U26" s="77">
        <f t="shared" si="9"/>
        <v>28.401022436807725</v>
      </c>
      <c r="V26" s="71">
        <v>0</v>
      </c>
      <c r="W26" s="77">
        <f t="shared" si="10"/>
        <v>0</v>
      </c>
      <c r="X26" s="78">
        <v>0</v>
      </c>
      <c r="Y26" s="77">
        <f t="shared" si="11"/>
        <v>0</v>
      </c>
      <c r="Z26" s="78">
        <v>2</v>
      </c>
      <c r="AA26" s="77">
        <f t="shared" si="12"/>
        <v>56.802044873615451</v>
      </c>
      <c r="AB26" s="79"/>
      <c r="AC26" s="79"/>
      <c r="AD26" s="63"/>
      <c r="AE26" s="30" t="s">
        <v>200</v>
      </c>
      <c r="AF26" s="80">
        <v>3521</v>
      </c>
    </row>
    <row r="27" spans="1:32" ht="12.9" customHeight="1" x14ac:dyDescent="0.25">
      <c r="A27" s="68" t="s">
        <v>201</v>
      </c>
      <c r="B27" s="74">
        <f t="shared" si="13"/>
        <v>2</v>
      </c>
      <c r="C27" s="73">
        <f t="shared" si="0"/>
        <v>50.428643469490673</v>
      </c>
      <c r="D27" s="71">
        <v>0</v>
      </c>
      <c r="E27" s="77">
        <f t="shared" si="1"/>
        <v>0</v>
      </c>
      <c r="F27" s="71">
        <v>1</v>
      </c>
      <c r="G27" s="77">
        <f t="shared" si="2"/>
        <v>25.214321734745337</v>
      </c>
      <c r="H27" s="71">
        <v>0</v>
      </c>
      <c r="I27" s="77">
        <f t="shared" si="3"/>
        <v>0</v>
      </c>
      <c r="J27" s="71">
        <v>0</v>
      </c>
      <c r="K27" s="77">
        <f t="shared" si="4"/>
        <v>0</v>
      </c>
      <c r="L27" s="71">
        <v>0</v>
      </c>
      <c r="M27" s="77">
        <f t="shared" si="5"/>
        <v>0</v>
      </c>
      <c r="N27" s="71">
        <v>0</v>
      </c>
      <c r="O27" s="77">
        <f t="shared" si="6"/>
        <v>0</v>
      </c>
      <c r="P27" s="71">
        <v>0</v>
      </c>
      <c r="Q27" s="77">
        <f t="shared" si="7"/>
        <v>0</v>
      </c>
      <c r="R27" s="71">
        <v>0</v>
      </c>
      <c r="S27" s="77">
        <f t="shared" si="8"/>
        <v>0</v>
      </c>
      <c r="T27" s="71">
        <v>0</v>
      </c>
      <c r="U27" s="77">
        <f t="shared" si="9"/>
        <v>0</v>
      </c>
      <c r="V27" s="71">
        <v>0</v>
      </c>
      <c r="W27" s="77">
        <f t="shared" si="10"/>
        <v>0</v>
      </c>
      <c r="X27" s="78">
        <v>1</v>
      </c>
      <c r="Y27" s="77">
        <f t="shared" si="11"/>
        <v>25.214321734745337</v>
      </c>
      <c r="Z27" s="78">
        <v>0</v>
      </c>
      <c r="AA27" s="77">
        <f t="shared" si="12"/>
        <v>0</v>
      </c>
      <c r="AB27" s="79"/>
      <c r="AC27" s="79"/>
      <c r="AD27" s="63"/>
      <c r="AE27" s="30" t="s">
        <v>201</v>
      </c>
      <c r="AF27" s="80">
        <v>3966</v>
      </c>
    </row>
    <row r="28" spans="1:32" ht="12.9" customHeight="1" x14ac:dyDescent="0.25">
      <c r="A28" s="68" t="s">
        <v>202</v>
      </c>
      <c r="B28" s="74">
        <f t="shared" si="13"/>
        <v>46</v>
      </c>
      <c r="C28" s="73">
        <f t="shared" si="0"/>
        <v>119.64522589538846</v>
      </c>
      <c r="D28" s="71">
        <v>16</v>
      </c>
      <c r="E28" s="77">
        <f t="shared" si="1"/>
        <v>41.61573074622207</v>
      </c>
      <c r="F28" s="71">
        <v>7</v>
      </c>
      <c r="G28" s="77">
        <f t="shared" si="2"/>
        <v>18.206882201472155</v>
      </c>
      <c r="H28" s="71">
        <v>0</v>
      </c>
      <c r="I28" s="77">
        <f t="shared" si="3"/>
        <v>0</v>
      </c>
      <c r="J28" s="71">
        <v>1</v>
      </c>
      <c r="K28" s="77">
        <f t="shared" si="4"/>
        <v>2.6009831716388794</v>
      </c>
      <c r="L28" s="71">
        <v>0</v>
      </c>
      <c r="M28" s="77">
        <f t="shared" si="5"/>
        <v>0</v>
      </c>
      <c r="N28" s="71">
        <v>1</v>
      </c>
      <c r="O28" s="77">
        <f t="shared" si="6"/>
        <v>2.6009831716388794</v>
      </c>
      <c r="P28" s="71">
        <v>0</v>
      </c>
      <c r="Q28" s="77">
        <f t="shared" si="7"/>
        <v>0</v>
      </c>
      <c r="R28" s="71">
        <v>1</v>
      </c>
      <c r="S28" s="77">
        <f t="shared" si="8"/>
        <v>2.6009831716388794</v>
      </c>
      <c r="T28" s="71">
        <v>4</v>
      </c>
      <c r="U28" s="77">
        <f t="shared" si="9"/>
        <v>10.403932686555518</v>
      </c>
      <c r="V28" s="71">
        <v>6</v>
      </c>
      <c r="W28" s="77">
        <f t="shared" si="10"/>
        <v>15.605899029833278</v>
      </c>
      <c r="X28" s="78">
        <v>2</v>
      </c>
      <c r="Y28" s="77">
        <f t="shared" si="11"/>
        <v>5.2019663432777588</v>
      </c>
      <c r="Z28" s="78">
        <v>8</v>
      </c>
      <c r="AA28" s="77">
        <f t="shared" si="12"/>
        <v>20.807865373111035</v>
      </c>
      <c r="AB28" s="79"/>
      <c r="AC28" s="79"/>
      <c r="AD28" s="63"/>
      <c r="AE28" s="30" t="s">
        <v>202</v>
      </c>
      <c r="AF28" s="80">
        <v>38447</v>
      </c>
    </row>
    <row r="29" spans="1:32" ht="12.9" customHeight="1" x14ac:dyDescent="0.25">
      <c r="A29" s="68" t="s">
        <v>203</v>
      </c>
      <c r="B29" s="74">
        <f t="shared" si="13"/>
        <v>236</v>
      </c>
      <c r="C29" s="73">
        <f t="shared" si="0"/>
        <v>331.32572407306014</v>
      </c>
      <c r="D29" s="71">
        <v>99</v>
      </c>
      <c r="E29" s="77">
        <f t="shared" si="1"/>
        <v>138.98833340352945</v>
      </c>
      <c r="F29" s="71">
        <v>38</v>
      </c>
      <c r="G29" s="77">
        <f t="shared" si="2"/>
        <v>53.349057266001203</v>
      </c>
      <c r="H29" s="71">
        <v>23</v>
      </c>
      <c r="I29" s="77">
        <f t="shared" si="3"/>
        <v>32.290218871527046</v>
      </c>
      <c r="J29" s="71">
        <v>8</v>
      </c>
      <c r="K29" s="77">
        <f t="shared" si="4"/>
        <v>11.231380477052886</v>
      </c>
      <c r="L29" s="71">
        <v>9</v>
      </c>
      <c r="M29" s="77">
        <f t="shared" si="5"/>
        <v>12.635303036684498</v>
      </c>
      <c r="N29" s="71">
        <v>4</v>
      </c>
      <c r="O29" s="77">
        <f t="shared" si="6"/>
        <v>5.6156902385264429</v>
      </c>
      <c r="P29" s="71">
        <v>2</v>
      </c>
      <c r="Q29" s="77">
        <f t="shared" si="7"/>
        <v>2.8078451192632214</v>
      </c>
      <c r="R29" s="71">
        <v>9</v>
      </c>
      <c r="S29" s="77">
        <f t="shared" si="8"/>
        <v>12.635303036684498</v>
      </c>
      <c r="T29" s="71">
        <v>3</v>
      </c>
      <c r="U29" s="77">
        <f t="shared" si="9"/>
        <v>4.2117676788948319</v>
      </c>
      <c r="V29" s="71">
        <v>3</v>
      </c>
      <c r="W29" s="77">
        <f t="shared" si="10"/>
        <v>4.2117676788948319</v>
      </c>
      <c r="X29" s="78">
        <v>6</v>
      </c>
      <c r="Y29" s="77">
        <f t="shared" si="11"/>
        <v>8.4235353577896639</v>
      </c>
      <c r="Z29" s="78">
        <v>32</v>
      </c>
      <c r="AA29" s="77">
        <f t="shared" si="12"/>
        <v>44.925521908211543</v>
      </c>
      <c r="AB29" s="79"/>
      <c r="AC29" s="79"/>
      <c r="AD29" s="63"/>
      <c r="AE29" s="30" t="s">
        <v>203</v>
      </c>
      <c r="AF29" s="80">
        <v>71229</v>
      </c>
    </row>
    <row r="30" spans="1:32" ht="12.9" customHeight="1" x14ac:dyDescent="0.25">
      <c r="A30" s="68" t="s">
        <v>204</v>
      </c>
      <c r="B30" s="74">
        <f t="shared" si="13"/>
        <v>11</v>
      </c>
      <c r="C30" s="73">
        <f t="shared" si="0"/>
        <v>160.09314510260515</v>
      </c>
      <c r="D30" s="71">
        <v>2</v>
      </c>
      <c r="E30" s="77">
        <f t="shared" si="1"/>
        <v>29.107844564110025</v>
      </c>
      <c r="F30" s="71">
        <v>4</v>
      </c>
      <c r="G30" s="77">
        <f t="shared" si="2"/>
        <v>58.215689128220049</v>
      </c>
      <c r="H30" s="71">
        <v>0</v>
      </c>
      <c r="I30" s="77">
        <f t="shared" si="3"/>
        <v>0</v>
      </c>
      <c r="J30" s="71">
        <v>0</v>
      </c>
      <c r="K30" s="77">
        <f t="shared" si="4"/>
        <v>0</v>
      </c>
      <c r="L30" s="71">
        <v>1</v>
      </c>
      <c r="M30" s="77">
        <f t="shared" si="5"/>
        <v>14.553922282055012</v>
      </c>
      <c r="N30" s="71">
        <v>0</v>
      </c>
      <c r="O30" s="77">
        <f t="shared" si="6"/>
        <v>0</v>
      </c>
      <c r="P30" s="71">
        <v>0</v>
      </c>
      <c r="Q30" s="77">
        <f t="shared" si="7"/>
        <v>0</v>
      </c>
      <c r="R30" s="71">
        <v>0</v>
      </c>
      <c r="S30" s="77">
        <f t="shared" si="8"/>
        <v>0</v>
      </c>
      <c r="T30" s="71">
        <v>0</v>
      </c>
      <c r="U30" s="77">
        <f t="shared" si="9"/>
        <v>0</v>
      </c>
      <c r="V30" s="71">
        <v>1</v>
      </c>
      <c r="W30" s="77">
        <f t="shared" si="10"/>
        <v>14.553922282055012</v>
      </c>
      <c r="X30" s="78">
        <v>0</v>
      </c>
      <c r="Y30" s="77">
        <f t="shared" si="11"/>
        <v>0</v>
      </c>
      <c r="Z30" s="78">
        <v>3</v>
      </c>
      <c r="AA30" s="77">
        <f t="shared" si="12"/>
        <v>43.661766846165044</v>
      </c>
      <c r="AB30" s="79"/>
      <c r="AC30" s="79"/>
      <c r="AD30" s="63"/>
      <c r="AE30" s="30" t="s">
        <v>204</v>
      </c>
      <c r="AF30" s="80">
        <v>6871</v>
      </c>
    </row>
    <row r="31" spans="1:32" s="34" customFormat="1" ht="12.9" customHeight="1" x14ac:dyDescent="0.25">
      <c r="A31" s="72" t="s">
        <v>205</v>
      </c>
      <c r="B31" s="74">
        <f t="shared" si="13"/>
        <v>1111</v>
      </c>
      <c r="C31" s="73">
        <f t="shared" si="0"/>
        <v>218.0137009150296</v>
      </c>
      <c r="D31" s="70">
        <v>419</v>
      </c>
      <c r="E31" s="73">
        <f t="shared" si="1"/>
        <v>82.221188733931058</v>
      </c>
      <c r="F31" s="70">
        <v>177</v>
      </c>
      <c r="G31" s="73">
        <f t="shared" si="2"/>
        <v>34.733055861350351</v>
      </c>
      <c r="H31" s="70">
        <v>87</v>
      </c>
      <c r="I31" s="73">
        <f t="shared" si="3"/>
        <v>17.072179999646782</v>
      </c>
      <c r="J31" s="70">
        <v>53</v>
      </c>
      <c r="K31" s="73">
        <f t="shared" si="4"/>
        <v>10.400293563003212</v>
      </c>
      <c r="L31" s="70">
        <v>31</v>
      </c>
      <c r="M31" s="73">
        <f t="shared" si="5"/>
        <v>6.0831905745867845</v>
      </c>
      <c r="N31" s="70">
        <v>31</v>
      </c>
      <c r="O31" s="73">
        <f t="shared" si="6"/>
        <v>6.0831905745867845</v>
      </c>
      <c r="P31" s="70">
        <v>23</v>
      </c>
      <c r="Q31" s="73">
        <f t="shared" si="7"/>
        <v>4.5133349424353559</v>
      </c>
      <c r="R31" s="70">
        <v>27</v>
      </c>
      <c r="S31" s="73">
        <f t="shared" si="8"/>
        <v>5.2982627585110702</v>
      </c>
      <c r="T31" s="70">
        <v>31</v>
      </c>
      <c r="U31" s="73">
        <f t="shared" si="9"/>
        <v>6.0831905745867845</v>
      </c>
      <c r="V31" s="70">
        <v>23</v>
      </c>
      <c r="W31" s="73">
        <f t="shared" si="10"/>
        <v>4.5133349424353559</v>
      </c>
      <c r="X31" s="75">
        <v>23</v>
      </c>
      <c r="Y31" s="73">
        <f t="shared" si="11"/>
        <v>4.5133349424353559</v>
      </c>
      <c r="Z31" s="75">
        <v>186</v>
      </c>
      <c r="AA31" s="73">
        <f t="shared" si="12"/>
        <v>36.499143447520709</v>
      </c>
      <c r="AB31" s="64"/>
      <c r="AC31" s="64"/>
      <c r="AD31" s="63"/>
      <c r="AE31" s="34" t="s">
        <v>205</v>
      </c>
      <c r="AF31" s="40">
        <v>509601</v>
      </c>
    </row>
    <row r="32" spans="1:32" ht="12.9" customHeight="1" x14ac:dyDescent="0.25">
      <c r="A32" s="68" t="s">
        <v>205</v>
      </c>
      <c r="B32" s="74">
        <f t="shared" si="13"/>
        <v>413</v>
      </c>
      <c r="C32" s="73">
        <f t="shared" si="0"/>
        <v>265.90094063262535</v>
      </c>
      <c r="D32" s="71">
        <v>174</v>
      </c>
      <c r="E32" s="77">
        <f t="shared" si="1"/>
        <v>112.02606215514966</v>
      </c>
      <c r="F32" s="71">
        <v>59</v>
      </c>
      <c r="G32" s="77">
        <f t="shared" si="2"/>
        <v>37.985848661803615</v>
      </c>
      <c r="H32" s="71">
        <v>25</v>
      </c>
      <c r="I32" s="77">
        <f t="shared" si="3"/>
        <v>16.095698585510007</v>
      </c>
      <c r="J32" s="71">
        <v>17</v>
      </c>
      <c r="K32" s="77">
        <f t="shared" si="4"/>
        <v>10.945075038146806</v>
      </c>
      <c r="L32" s="71">
        <v>12</v>
      </c>
      <c r="M32" s="77">
        <f t="shared" si="5"/>
        <v>7.7259353210448047</v>
      </c>
      <c r="N32" s="71">
        <v>16</v>
      </c>
      <c r="O32" s="77">
        <f t="shared" si="6"/>
        <v>10.301247094726405</v>
      </c>
      <c r="P32" s="71">
        <v>10</v>
      </c>
      <c r="Q32" s="77">
        <f t="shared" si="7"/>
        <v>6.4382794342040031</v>
      </c>
      <c r="R32" s="71">
        <v>10</v>
      </c>
      <c r="S32" s="77">
        <f t="shared" si="8"/>
        <v>6.4382794342040031</v>
      </c>
      <c r="T32" s="71">
        <v>14</v>
      </c>
      <c r="U32" s="77">
        <f t="shared" si="9"/>
        <v>9.0135912078856055</v>
      </c>
      <c r="V32" s="71">
        <v>7</v>
      </c>
      <c r="W32" s="77">
        <f t="shared" si="10"/>
        <v>4.5067956039428028</v>
      </c>
      <c r="X32" s="78">
        <v>6</v>
      </c>
      <c r="Y32" s="77">
        <f t="shared" si="11"/>
        <v>3.8629676605224024</v>
      </c>
      <c r="Z32" s="78">
        <v>63</v>
      </c>
      <c r="AA32" s="77">
        <f t="shared" si="12"/>
        <v>40.56116043548522</v>
      </c>
      <c r="AB32" s="79"/>
      <c r="AC32" s="79"/>
      <c r="AD32" s="63"/>
      <c r="AE32" s="30" t="s">
        <v>185</v>
      </c>
      <c r="AF32" s="80">
        <v>155321</v>
      </c>
    </row>
    <row r="33" spans="1:32" ht="12.9" customHeight="1" x14ac:dyDescent="0.25">
      <c r="A33" s="68" t="s">
        <v>206</v>
      </c>
      <c r="B33" s="74">
        <f t="shared" si="13"/>
        <v>109</v>
      </c>
      <c r="C33" s="73">
        <f t="shared" si="0"/>
        <v>235.72154581432062</v>
      </c>
      <c r="D33" s="71">
        <v>41</v>
      </c>
      <c r="E33" s="77">
        <f t="shared" si="1"/>
        <v>88.665902554010515</v>
      </c>
      <c r="F33" s="71">
        <v>16</v>
      </c>
      <c r="G33" s="77">
        <f t="shared" si="2"/>
        <v>34.601327825955323</v>
      </c>
      <c r="H33" s="71">
        <v>10</v>
      </c>
      <c r="I33" s="77">
        <f t="shared" si="3"/>
        <v>21.625829891222075</v>
      </c>
      <c r="J33" s="71">
        <v>4</v>
      </c>
      <c r="K33" s="77">
        <f t="shared" si="4"/>
        <v>8.6503319564888308</v>
      </c>
      <c r="L33" s="71">
        <v>3</v>
      </c>
      <c r="M33" s="77">
        <f t="shared" si="5"/>
        <v>6.4877489673666222</v>
      </c>
      <c r="N33" s="71">
        <v>2</v>
      </c>
      <c r="O33" s="77">
        <f t="shared" si="6"/>
        <v>4.3251659782444154</v>
      </c>
      <c r="P33" s="71">
        <v>4</v>
      </c>
      <c r="Q33" s="77">
        <f t="shared" si="7"/>
        <v>8.6503319564888308</v>
      </c>
      <c r="R33" s="71">
        <v>5</v>
      </c>
      <c r="S33" s="77">
        <f t="shared" si="8"/>
        <v>10.812914945611038</v>
      </c>
      <c r="T33" s="71">
        <v>2</v>
      </c>
      <c r="U33" s="77">
        <f t="shared" si="9"/>
        <v>4.3251659782444154</v>
      </c>
      <c r="V33" s="71">
        <v>1</v>
      </c>
      <c r="W33" s="77">
        <f t="shared" si="10"/>
        <v>2.1625829891222077</v>
      </c>
      <c r="X33" s="78">
        <v>5</v>
      </c>
      <c r="Y33" s="77">
        <f t="shared" si="11"/>
        <v>10.812914945611038</v>
      </c>
      <c r="Z33" s="78">
        <v>16</v>
      </c>
      <c r="AA33" s="77">
        <f t="shared" si="12"/>
        <v>34.601327825955323</v>
      </c>
      <c r="AB33" s="79"/>
      <c r="AC33" s="79"/>
      <c r="AD33" s="76"/>
      <c r="AE33" s="30" t="s">
        <v>206</v>
      </c>
      <c r="AF33" s="80">
        <v>46241</v>
      </c>
    </row>
    <row r="34" spans="1:32" ht="12.9" customHeight="1" x14ac:dyDescent="0.25">
      <c r="A34" s="68" t="s">
        <v>207</v>
      </c>
      <c r="B34" s="74">
        <f t="shared" si="13"/>
        <v>104</v>
      </c>
      <c r="C34" s="73">
        <f t="shared" si="0"/>
        <v>224.75795297372059</v>
      </c>
      <c r="D34" s="71">
        <v>47</v>
      </c>
      <c r="E34" s="77">
        <f t="shared" si="1"/>
        <v>101.57330567081605</v>
      </c>
      <c r="F34" s="71">
        <v>18</v>
      </c>
      <c r="G34" s="77">
        <f t="shared" si="2"/>
        <v>38.900414937759336</v>
      </c>
      <c r="H34" s="71">
        <v>5</v>
      </c>
      <c r="I34" s="77">
        <f t="shared" si="3"/>
        <v>10.805670816044259</v>
      </c>
      <c r="J34" s="71">
        <v>7</v>
      </c>
      <c r="K34" s="77">
        <f t="shared" si="4"/>
        <v>15.127939142461965</v>
      </c>
      <c r="L34" s="71">
        <v>1</v>
      </c>
      <c r="M34" s="77">
        <f t="shared" si="5"/>
        <v>2.1611341632088523</v>
      </c>
      <c r="N34" s="71">
        <v>3</v>
      </c>
      <c r="O34" s="77">
        <f t="shared" si="6"/>
        <v>6.4834024896265561</v>
      </c>
      <c r="P34" s="71">
        <v>0</v>
      </c>
      <c r="Q34" s="77">
        <f t="shared" si="7"/>
        <v>0</v>
      </c>
      <c r="R34" s="71">
        <v>0</v>
      </c>
      <c r="S34" s="77">
        <f t="shared" si="8"/>
        <v>0</v>
      </c>
      <c r="T34" s="71">
        <v>1</v>
      </c>
      <c r="U34" s="77">
        <f t="shared" si="9"/>
        <v>2.1611341632088523</v>
      </c>
      <c r="V34" s="71">
        <v>3</v>
      </c>
      <c r="W34" s="77">
        <f t="shared" si="10"/>
        <v>6.4834024896265561</v>
      </c>
      <c r="X34" s="78">
        <v>1</v>
      </c>
      <c r="Y34" s="77">
        <f t="shared" si="11"/>
        <v>2.1611341632088523</v>
      </c>
      <c r="Z34" s="78">
        <v>18</v>
      </c>
      <c r="AA34" s="77">
        <f t="shared" si="12"/>
        <v>38.900414937759336</v>
      </c>
      <c r="AB34" s="79"/>
      <c r="AC34" s="79"/>
      <c r="AD34" s="63"/>
      <c r="AE34" s="30" t="s">
        <v>207</v>
      </c>
      <c r="AF34" s="80">
        <v>46272</v>
      </c>
    </row>
    <row r="35" spans="1:32" ht="12.9" customHeight="1" x14ac:dyDescent="0.25">
      <c r="A35" s="68" t="s">
        <v>208</v>
      </c>
      <c r="B35" s="74">
        <f t="shared" si="13"/>
        <v>8</v>
      </c>
      <c r="C35" s="73">
        <f t="shared" si="0"/>
        <v>221.97558268590456</v>
      </c>
      <c r="D35" s="71">
        <v>3</v>
      </c>
      <c r="E35" s="77">
        <f t="shared" si="1"/>
        <v>83.240843507214208</v>
      </c>
      <c r="F35" s="71">
        <v>2</v>
      </c>
      <c r="G35" s="77">
        <f t="shared" si="2"/>
        <v>55.493895671476139</v>
      </c>
      <c r="H35" s="71">
        <v>0</v>
      </c>
      <c r="I35" s="77">
        <f t="shared" si="3"/>
        <v>0</v>
      </c>
      <c r="J35" s="71">
        <v>0</v>
      </c>
      <c r="K35" s="77">
        <f t="shared" si="4"/>
        <v>0</v>
      </c>
      <c r="L35" s="71">
        <v>0</v>
      </c>
      <c r="M35" s="77">
        <f t="shared" si="5"/>
        <v>0</v>
      </c>
      <c r="N35" s="71">
        <v>2</v>
      </c>
      <c r="O35" s="77">
        <f t="shared" si="6"/>
        <v>55.493895671476139</v>
      </c>
      <c r="P35" s="71">
        <v>0</v>
      </c>
      <c r="Q35" s="77">
        <f t="shared" si="7"/>
        <v>0</v>
      </c>
      <c r="R35" s="71">
        <v>0</v>
      </c>
      <c r="S35" s="77">
        <f t="shared" si="8"/>
        <v>0</v>
      </c>
      <c r="T35" s="71">
        <v>0</v>
      </c>
      <c r="U35" s="77">
        <f t="shared" si="9"/>
        <v>0</v>
      </c>
      <c r="V35" s="71">
        <v>0</v>
      </c>
      <c r="W35" s="77">
        <f t="shared" si="10"/>
        <v>0</v>
      </c>
      <c r="X35" s="78">
        <v>0</v>
      </c>
      <c r="Y35" s="77">
        <f t="shared" si="11"/>
        <v>0</v>
      </c>
      <c r="Z35" s="78">
        <v>1</v>
      </c>
      <c r="AA35" s="77">
        <f t="shared" si="12"/>
        <v>27.746947835738069</v>
      </c>
      <c r="AB35" s="79"/>
      <c r="AC35" s="79"/>
      <c r="AD35" s="63"/>
      <c r="AE35" s="30" t="s">
        <v>208</v>
      </c>
      <c r="AF35" s="80">
        <v>3604</v>
      </c>
    </row>
    <row r="36" spans="1:32" ht="12.9" customHeight="1" x14ac:dyDescent="0.25">
      <c r="A36" s="68" t="s">
        <v>209</v>
      </c>
      <c r="B36" s="74">
        <f t="shared" si="13"/>
        <v>49</v>
      </c>
      <c r="C36" s="73">
        <f t="shared" si="0"/>
        <v>336.49224007691254</v>
      </c>
      <c r="D36" s="71">
        <v>19</v>
      </c>
      <c r="E36" s="77">
        <f t="shared" si="1"/>
        <v>130.47658288696607</v>
      </c>
      <c r="F36" s="71">
        <v>8</v>
      </c>
      <c r="G36" s="77">
        <f t="shared" si="2"/>
        <v>54.937508583985718</v>
      </c>
      <c r="H36" s="71">
        <v>3</v>
      </c>
      <c r="I36" s="77">
        <f t="shared" si="3"/>
        <v>20.601565718994642</v>
      </c>
      <c r="J36" s="71">
        <v>3</v>
      </c>
      <c r="K36" s="77">
        <f t="shared" si="4"/>
        <v>20.601565718994642</v>
      </c>
      <c r="L36" s="71">
        <v>0</v>
      </c>
      <c r="M36" s="77">
        <f t="shared" si="5"/>
        <v>0</v>
      </c>
      <c r="N36" s="71">
        <v>1</v>
      </c>
      <c r="O36" s="77">
        <f t="shared" si="6"/>
        <v>6.8671885729982147</v>
      </c>
      <c r="P36" s="71">
        <v>0</v>
      </c>
      <c r="Q36" s="77">
        <f t="shared" si="7"/>
        <v>0</v>
      </c>
      <c r="R36" s="71">
        <v>2</v>
      </c>
      <c r="S36" s="77">
        <f t="shared" si="8"/>
        <v>13.734377145996429</v>
      </c>
      <c r="T36" s="71">
        <v>1</v>
      </c>
      <c r="U36" s="77">
        <f t="shared" si="9"/>
        <v>6.8671885729982147</v>
      </c>
      <c r="V36" s="71">
        <v>5</v>
      </c>
      <c r="W36" s="77">
        <f t="shared" si="10"/>
        <v>34.335942864991068</v>
      </c>
      <c r="X36" s="78">
        <v>0</v>
      </c>
      <c r="Y36" s="77">
        <f t="shared" si="11"/>
        <v>0</v>
      </c>
      <c r="Z36" s="78">
        <v>7</v>
      </c>
      <c r="AA36" s="77">
        <f t="shared" si="12"/>
        <v>48.070320010987501</v>
      </c>
      <c r="AB36" s="79"/>
      <c r="AC36" s="79"/>
      <c r="AD36" s="63"/>
      <c r="AE36" s="30" t="s">
        <v>209</v>
      </c>
      <c r="AF36" s="80">
        <v>14562</v>
      </c>
    </row>
    <row r="37" spans="1:32" ht="12.9" customHeight="1" x14ac:dyDescent="0.25">
      <c r="A37" s="68" t="s">
        <v>210</v>
      </c>
      <c r="B37" s="74">
        <f t="shared" si="13"/>
        <v>50</v>
      </c>
      <c r="C37" s="73">
        <f t="shared" si="0"/>
        <v>207.89156376034259</v>
      </c>
      <c r="D37" s="71">
        <v>12</v>
      </c>
      <c r="E37" s="77">
        <f t="shared" si="1"/>
        <v>49.893975302482232</v>
      </c>
      <c r="F37" s="71">
        <v>10</v>
      </c>
      <c r="G37" s="77">
        <f t="shared" si="2"/>
        <v>41.57831275206852</v>
      </c>
      <c r="H37" s="71">
        <v>8</v>
      </c>
      <c r="I37" s="77">
        <f t="shared" si="3"/>
        <v>33.262650201654814</v>
      </c>
      <c r="J37" s="71">
        <v>5</v>
      </c>
      <c r="K37" s="77">
        <f t="shared" si="4"/>
        <v>20.78915637603426</v>
      </c>
      <c r="L37" s="71">
        <v>2</v>
      </c>
      <c r="M37" s="77">
        <f t="shared" si="5"/>
        <v>8.3156625504137036</v>
      </c>
      <c r="N37" s="71">
        <v>2</v>
      </c>
      <c r="O37" s="77">
        <f t="shared" si="6"/>
        <v>8.3156625504137036</v>
      </c>
      <c r="P37" s="71">
        <v>0</v>
      </c>
      <c r="Q37" s="77">
        <f t="shared" si="7"/>
        <v>0</v>
      </c>
      <c r="R37" s="71">
        <v>3</v>
      </c>
      <c r="S37" s="77">
        <f t="shared" si="8"/>
        <v>12.473493825620558</v>
      </c>
      <c r="T37" s="71">
        <v>2</v>
      </c>
      <c r="U37" s="77">
        <f t="shared" si="9"/>
        <v>8.3156625504137036</v>
      </c>
      <c r="V37" s="71">
        <v>0</v>
      </c>
      <c r="W37" s="77">
        <f t="shared" si="10"/>
        <v>0</v>
      </c>
      <c r="X37" s="78">
        <v>0</v>
      </c>
      <c r="Y37" s="77">
        <f t="shared" si="11"/>
        <v>0</v>
      </c>
      <c r="Z37" s="78">
        <v>6</v>
      </c>
      <c r="AA37" s="77">
        <f t="shared" si="12"/>
        <v>24.946987651241116</v>
      </c>
      <c r="AB37" s="79"/>
      <c r="AC37" s="79"/>
      <c r="AD37" s="63"/>
      <c r="AE37" s="30" t="s">
        <v>210</v>
      </c>
      <c r="AF37" s="80">
        <v>24051</v>
      </c>
    </row>
    <row r="38" spans="1:32" ht="12.9" customHeight="1" x14ac:dyDescent="0.25">
      <c r="A38" s="68" t="s">
        <v>211</v>
      </c>
      <c r="B38" s="74">
        <f t="shared" si="13"/>
        <v>47</v>
      </c>
      <c r="C38" s="73">
        <f t="shared" si="0"/>
        <v>235.29411764705881</v>
      </c>
      <c r="D38" s="71">
        <v>15</v>
      </c>
      <c r="E38" s="77">
        <f t="shared" si="1"/>
        <v>75.093867334167712</v>
      </c>
      <c r="F38" s="71">
        <v>2</v>
      </c>
      <c r="G38" s="77">
        <f t="shared" si="2"/>
        <v>10.012515644555695</v>
      </c>
      <c r="H38" s="71">
        <v>4</v>
      </c>
      <c r="I38" s="77">
        <f t="shared" si="3"/>
        <v>20.025031289111389</v>
      </c>
      <c r="J38" s="71">
        <v>2</v>
      </c>
      <c r="K38" s="77">
        <f t="shared" si="4"/>
        <v>10.012515644555695</v>
      </c>
      <c r="L38" s="71">
        <v>4</v>
      </c>
      <c r="M38" s="77">
        <f t="shared" si="5"/>
        <v>20.025031289111389</v>
      </c>
      <c r="N38" s="71">
        <v>0</v>
      </c>
      <c r="O38" s="77">
        <f t="shared" si="6"/>
        <v>0</v>
      </c>
      <c r="P38" s="71">
        <v>1</v>
      </c>
      <c r="Q38" s="77">
        <f t="shared" si="7"/>
        <v>5.0062578222778473</v>
      </c>
      <c r="R38" s="71">
        <v>2</v>
      </c>
      <c r="S38" s="77">
        <f t="shared" si="8"/>
        <v>10.012515644555695</v>
      </c>
      <c r="T38" s="71">
        <v>2</v>
      </c>
      <c r="U38" s="77">
        <f t="shared" si="9"/>
        <v>10.012515644555695</v>
      </c>
      <c r="V38" s="71">
        <v>1</v>
      </c>
      <c r="W38" s="77">
        <f t="shared" si="10"/>
        <v>5.0062578222778473</v>
      </c>
      <c r="X38" s="78">
        <v>5</v>
      </c>
      <c r="Y38" s="77">
        <f t="shared" si="11"/>
        <v>25.031289111389235</v>
      </c>
      <c r="Z38" s="78">
        <v>9</v>
      </c>
      <c r="AA38" s="77">
        <f t="shared" si="12"/>
        <v>45.056320400500624</v>
      </c>
      <c r="AB38" s="79"/>
      <c r="AC38" s="79"/>
      <c r="AD38" s="63"/>
      <c r="AE38" s="30" t="s">
        <v>211</v>
      </c>
      <c r="AF38" s="80">
        <v>19975</v>
      </c>
    </row>
    <row r="39" spans="1:32" ht="12.9" customHeight="1" x14ac:dyDescent="0.25">
      <c r="A39" s="68" t="s">
        <v>212</v>
      </c>
      <c r="B39" s="74">
        <f t="shared" si="13"/>
        <v>35</v>
      </c>
      <c r="C39" s="73">
        <f t="shared" si="0"/>
        <v>208.23417420276058</v>
      </c>
      <c r="D39" s="71">
        <v>17</v>
      </c>
      <c r="E39" s="77">
        <f t="shared" si="1"/>
        <v>101.142313184198</v>
      </c>
      <c r="F39" s="71">
        <v>10</v>
      </c>
      <c r="G39" s="77">
        <f t="shared" si="2"/>
        <v>59.495478343645878</v>
      </c>
      <c r="H39" s="71">
        <v>1</v>
      </c>
      <c r="I39" s="77">
        <f t="shared" si="3"/>
        <v>5.949547834364588</v>
      </c>
      <c r="J39" s="71">
        <v>1</v>
      </c>
      <c r="K39" s="77">
        <f t="shared" si="4"/>
        <v>5.949547834364588</v>
      </c>
      <c r="L39" s="71">
        <v>0</v>
      </c>
      <c r="M39" s="77">
        <f t="shared" si="5"/>
        <v>0</v>
      </c>
      <c r="N39" s="71">
        <v>0</v>
      </c>
      <c r="O39" s="77">
        <f t="shared" si="6"/>
        <v>0</v>
      </c>
      <c r="P39" s="71">
        <v>0</v>
      </c>
      <c r="Q39" s="77">
        <f t="shared" si="7"/>
        <v>0</v>
      </c>
      <c r="R39" s="71">
        <v>0</v>
      </c>
      <c r="S39" s="77">
        <f t="shared" si="8"/>
        <v>0</v>
      </c>
      <c r="T39" s="71">
        <v>0</v>
      </c>
      <c r="U39" s="77">
        <f t="shared" si="9"/>
        <v>0</v>
      </c>
      <c r="V39" s="71">
        <v>1</v>
      </c>
      <c r="W39" s="77">
        <f t="shared" si="10"/>
        <v>5.949547834364588</v>
      </c>
      <c r="X39" s="78">
        <v>0</v>
      </c>
      <c r="Y39" s="77">
        <f t="shared" si="11"/>
        <v>0</v>
      </c>
      <c r="Z39" s="78">
        <v>5</v>
      </c>
      <c r="AA39" s="77">
        <f t="shared" si="12"/>
        <v>29.747739171822939</v>
      </c>
      <c r="AB39" s="79"/>
      <c r="AC39" s="79"/>
      <c r="AD39" s="63"/>
      <c r="AE39" s="30" t="s">
        <v>212</v>
      </c>
      <c r="AF39" s="80">
        <v>16808</v>
      </c>
    </row>
    <row r="40" spans="1:32" ht="12.9" customHeight="1" x14ac:dyDescent="0.25">
      <c r="A40" s="68" t="s">
        <v>213</v>
      </c>
      <c r="B40" s="74">
        <f t="shared" si="13"/>
        <v>15</v>
      </c>
      <c r="C40" s="73">
        <f t="shared" si="0"/>
        <v>128.55673637298594</v>
      </c>
      <c r="D40" s="71">
        <v>5</v>
      </c>
      <c r="E40" s="77">
        <f t="shared" si="1"/>
        <v>42.852245457661979</v>
      </c>
      <c r="F40" s="71">
        <v>3</v>
      </c>
      <c r="G40" s="77">
        <f t="shared" si="2"/>
        <v>25.711347274597188</v>
      </c>
      <c r="H40" s="71">
        <v>1</v>
      </c>
      <c r="I40" s="77">
        <f t="shared" si="3"/>
        <v>8.5704490915323959</v>
      </c>
      <c r="J40" s="71">
        <v>1</v>
      </c>
      <c r="K40" s="77">
        <f t="shared" si="4"/>
        <v>8.5704490915323959</v>
      </c>
      <c r="L40" s="71">
        <v>0</v>
      </c>
      <c r="M40" s="77">
        <f t="shared" si="5"/>
        <v>0</v>
      </c>
      <c r="N40" s="71">
        <v>0</v>
      </c>
      <c r="O40" s="77">
        <f t="shared" si="6"/>
        <v>0</v>
      </c>
      <c r="P40" s="71">
        <v>1</v>
      </c>
      <c r="Q40" s="77">
        <f t="shared" si="7"/>
        <v>8.5704490915323959</v>
      </c>
      <c r="R40" s="71">
        <v>0</v>
      </c>
      <c r="S40" s="77">
        <f t="shared" si="8"/>
        <v>0</v>
      </c>
      <c r="T40" s="71">
        <v>0</v>
      </c>
      <c r="U40" s="77">
        <f t="shared" si="9"/>
        <v>0</v>
      </c>
      <c r="V40" s="71">
        <v>0</v>
      </c>
      <c r="W40" s="77">
        <f t="shared" si="10"/>
        <v>0</v>
      </c>
      <c r="X40" s="78">
        <v>0</v>
      </c>
      <c r="Y40" s="77">
        <f t="shared" si="11"/>
        <v>0</v>
      </c>
      <c r="Z40" s="78">
        <v>4</v>
      </c>
      <c r="AA40" s="77">
        <f t="shared" si="12"/>
        <v>34.281796366129583</v>
      </c>
      <c r="AB40" s="79"/>
      <c r="AC40" s="79"/>
      <c r="AD40" s="63"/>
      <c r="AE40" s="30" t="s">
        <v>213</v>
      </c>
      <c r="AF40" s="80">
        <v>11668</v>
      </c>
    </row>
    <row r="41" spans="1:32" ht="12.9" customHeight="1" x14ac:dyDescent="0.25">
      <c r="A41" s="68" t="s">
        <v>214</v>
      </c>
      <c r="B41" s="74">
        <f t="shared" si="13"/>
        <v>167</v>
      </c>
      <c r="C41" s="73">
        <f t="shared" ref="C41:C97" si="14">SUM(B41/AF41*100000)</f>
        <v>167.58991650610147</v>
      </c>
      <c r="D41" s="71">
        <v>58</v>
      </c>
      <c r="E41" s="77">
        <f t="shared" ref="E41:E97" si="15">SUM(D41/AF41*100000)</f>
        <v>58.204881181759788</v>
      </c>
      <c r="F41" s="71">
        <v>31</v>
      </c>
      <c r="G41" s="77">
        <f t="shared" ref="G41:G97" si="16">SUM(F41/AF41*100000)</f>
        <v>31.10950545921644</v>
      </c>
      <c r="H41" s="71">
        <v>17</v>
      </c>
      <c r="I41" s="77">
        <f t="shared" ref="I41:I97" si="17">SUM(H41/AF41*100000)</f>
        <v>17.060051380860628</v>
      </c>
      <c r="J41" s="71">
        <v>9</v>
      </c>
      <c r="K41" s="77">
        <f t="shared" ref="K41:K97" si="18">SUM(J41/AF41*100000)</f>
        <v>9.0317919075144513</v>
      </c>
      <c r="L41" s="71">
        <v>4</v>
      </c>
      <c r="M41" s="77">
        <f t="shared" ref="M41:M97" si="19">SUM(L41/AF41*100000)</f>
        <v>4.0141297366730893</v>
      </c>
      <c r="N41" s="71">
        <v>5</v>
      </c>
      <c r="O41" s="77">
        <f t="shared" ref="O41:O97" si="20">SUM(N41/AF41*100000)</f>
        <v>5.0176621708413611</v>
      </c>
      <c r="P41" s="71">
        <v>3</v>
      </c>
      <c r="Q41" s="77">
        <f t="shared" ref="Q41:Q97" si="21">SUM(P41/AF41*100000)</f>
        <v>3.0105973025048169</v>
      </c>
      <c r="R41" s="71">
        <v>2</v>
      </c>
      <c r="S41" s="77">
        <f t="shared" ref="S41:S97" si="22">SUM(R41/AF41*100000)</f>
        <v>2.0070648683365446</v>
      </c>
      <c r="T41" s="71">
        <v>4</v>
      </c>
      <c r="U41" s="77">
        <f t="shared" ref="U41:U97" si="23">SUM(T41/AF41*100000)</f>
        <v>4.0141297366730893</v>
      </c>
      <c r="V41" s="71">
        <v>2</v>
      </c>
      <c r="W41" s="77">
        <f t="shared" ref="W41:W97" si="24">SUM(V41/AF41*100000)</f>
        <v>2.0070648683365446</v>
      </c>
      <c r="X41" s="78">
        <v>3</v>
      </c>
      <c r="Y41" s="77">
        <f t="shared" ref="Y41:Y97" si="25">SUM(X41/AF41*100000)</f>
        <v>3.0105973025048169</v>
      </c>
      <c r="Z41" s="78">
        <v>29</v>
      </c>
      <c r="AA41" s="77">
        <f t="shared" ref="AA41:AA97" si="26">SUM(Z41/AF41*100000)</f>
        <v>29.102440590879894</v>
      </c>
      <c r="AB41" s="79"/>
      <c r="AC41" s="79"/>
      <c r="AD41" s="63"/>
      <c r="AE41" s="30" t="s">
        <v>214</v>
      </c>
      <c r="AF41" s="80">
        <v>99648</v>
      </c>
    </row>
    <row r="42" spans="1:32" ht="12.9" customHeight="1" x14ac:dyDescent="0.25">
      <c r="A42" s="68" t="s">
        <v>215</v>
      </c>
      <c r="B42" s="74">
        <f t="shared" si="13"/>
        <v>14</v>
      </c>
      <c r="C42" s="73">
        <f t="shared" si="14"/>
        <v>193.71800193718002</v>
      </c>
      <c r="D42" s="71">
        <v>4</v>
      </c>
      <c r="E42" s="77">
        <f t="shared" si="15"/>
        <v>55.348000553479999</v>
      </c>
      <c r="F42" s="71">
        <v>2</v>
      </c>
      <c r="G42" s="77">
        <f t="shared" si="16"/>
        <v>27.674000276739999</v>
      </c>
      <c r="H42" s="71">
        <v>0</v>
      </c>
      <c r="I42" s="77">
        <f t="shared" si="17"/>
        <v>0</v>
      </c>
      <c r="J42" s="71">
        <v>1</v>
      </c>
      <c r="K42" s="77">
        <f t="shared" si="18"/>
        <v>13.83700013837</v>
      </c>
      <c r="L42" s="71">
        <v>0</v>
      </c>
      <c r="M42" s="77">
        <f t="shared" si="19"/>
        <v>0</v>
      </c>
      <c r="N42" s="71">
        <v>0</v>
      </c>
      <c r="O42" s="77">
        <f t="shared" si="20"/>
        <v>0</v>
      </c>
      <c r="P42" s="71">
        <v>0</v>
      </c>
      <c r="Q42" s="77">
        <f t="shared" si="21"/>
        <v>0</v>
      </c>
      <c r="R42" s="71">
        <v>1</v>
      </c>
      <c r="S42" s="77">
        <f t="shared" si="22"/>
        <v>13.83700013837</v>
      </c>
      <c r="T42" s="71">
        <v>2</v>
      </c>
      <c r="U42" s="77">
        <f t="shared" si="23"/>
        <v>27.674000276739999</v>
      </c>
      <c r="V42" s="71">
        <v>1</v>
      </c>
      <c r="W42" s="77">
        <f t="shared" si="24"/>
        <v>13.83700013837</v>
      </c>
      <c r="X42" s="78">
        <v>0</v>
      </c>
      <c r="Y42" s="77">
        <f t="shared" si="25"/>
        <v>0</v>
      </c>
      <c r="Z42" s="78">
        <v>3</v>
      </c>
      <c r="AA42" s="77">
        <f t="shared" si="26"/>
        <v>41.511000415110004</v>
      </c>
      <c r="AB42" s="79"/>
      <c r="AC42" s="79"/>
      <c r="AD42" s="63"/>
      <c r="AE42" s="30" t="s">
        <v>216</v>
      </c>
      <c r="AF42" s="80">
        <v>7227</v>
      </c>
    </row>
    <row r="43" spans="1:32" ht="12.9" customHeight="1" x14ac:dyDescent="0.25">
      <c r="A43" s="68" t="s">
        <v>217</v>
      </c>
      <c r="B43" s="74">
        <f t="shared" si="13"/>
        <v>25</v>
      </c>
      <c r="C43" s="73">
        <f t="shared" si="14"/>
        <v>226.77793904208997</v>
      </c>
      <c r="D43" s="71">
        <v>7</v>
      </c>
      <c r="E43" s="77">
        <f t="shared" si="15"/>
        <v>63.497822931785194</v>
      </c>
      <c r="F43" s="71">
        <v>4</v>
      </c>
      <c r="G43" s="77">
        <f t="shared" si="16"/>
        <v>36.284470246734401</v>
      </c>
      <c r="H43" s="71">
        <v>4</v>
      </c>
      <c r="I43" s="77">
        <f t="shared" si="17"/>
        <v>36.284470246734401</v>
      </c>
      <c r="J43" s="71">
        <v>0</v>
      </c>
      <c r="K43" s="77">
        <f t="shared" si="18"/>
        <v>0</v>
      </c>
      <c r="L43" s="71">
        <v>0</v>
      </c>
      <c r="M43" s="77">
        <f t="shared" si="19"/>
        <v>0</v>
      </c>
      <c r="N43" s="71">
        <v>0</v>
      </c>
      <c r="O43" s="77">
        <f t="shared" si="20"/>
        <v>0</v>
      </c>
      <c r="P43" s="71">
        <v>1</v>
      </c>
      <c r="Q43" s="77">
        <f t="shared" si="21"/>
        <v>9.0711175616836002</v>
      </c>
      <c r="R43" s="71">
        <v>0</v>
      </c>
      <c r="S43" s="77">
        <f t="shared" si="22"/>
        <v>0</v>
      </c>
      <c r="T43" s="71">
        <v>0</v>
      </c>
      <c r="U43" s="77">
        <f t="shared" si="23"/>
        <v>0</v>
      </c>
      <c r="V43" s="71">
        <v>1</v>
      </c>
      <c r="W43" s="77">
        <f t="shared" si="24"/>
        <v>9.0711175616836002</v>
      </c>
      <c r="X43" s="78">
        <v>1</v>
      </c>
      <c r="Y43" s="77">
        <f t="shared" si="25"/>
        <v>9.0711175616836002</v>
      </c>
      <c r="Z43" s="78">
        <v>7</v>
      </c>
      <c r="AA43" s="77">
        <f t="shared" si="26"/>
        <v>63.497822931785194</v>
      </c>
      <c r="AB43" s="79"/>
      <c r="AC43" s="79"/>
      <c r="AD43" s="63"/>
      <c r="AE43" s="30" t="s">
        <v>217</v>
      </c>
      <c r="AF43" s="80">
        <v>11024</v>
      </c>
    </row>
    <row r="44" spans="1:32" ht="12.9" customHeight="1" x14ac:dyDescent="0.25">
      <c r="A44" s="68" t="s">
        <v>218</v>
      </c>
      <c r="B44" s="74">
        <f t="shared" si="13"/>
        <v>38</v>
      </c>
      <c r="C44" s="73">
        <f t="shared" si="14"/>
        <v>141.36904761904762</v>
      </c>
      <c r="D44" s="71">
        <v>6</v>
      </c>
      <c r="E44" s="77">
        <f t="shared" si="15"/>
        <v>22.321428571428569</v>
      </c>
      <c r="F44" s="71">
        <v>8</v>
      </c>
      <c r="G44" s="77">
        <f t="shared" si="16"/>
        <v>29.761904761904766</v>
      </c>
      <c r="H44" s="71">
        <v>4</v>
      </c>
      <c r="I44" s="77">
        <f t="shared" si="17"/>
        <v>14.880952380952383</v>
      </c>
      <c r="J44" s="71">
        <v>1</v>
      </c>
      <c r="K44" s="77">
        <f t="shared" si="18"/>
        <v>3.7202380952380958</v>
      </c>
      <c r="L44" s="71">
        <v>4</v>
      </c>
      <c r="M44" s="77">
        <f t="shared" si="19"/>
        <v>14.880952380952383</v>
      </c>
      <c r="N44" s="71">
        <v>0</v>
      </c>
      <c r="O44" s="77">
        <f t="shared" si="20"/>
        <v>0</v>
      </c>
      <c r="P44" s="71">
        <v>2</v>
      </c>
      <c r="Q44" s="77">
        <f t="shared" si="21"/>
        <v>7.4404761904761916</v>
      </c>
      <c r="R44" s="71">
        <v>1</v>
      </c>
      <c r="S44" s="77">
        <f t="shared" si="22"/>
        <v>3.7202380952380958</v>
      </c>
      <c r="T44" s="71">
        <v>3</v>
      </c>
      <c r="U44" s="77">
        <f t="shared" si="23"/>
        <v>11.160714285714285</v>
      </c>
      <c r="V44" s="71">
        <v>0</v>
      </c>
      <c r="W44" s="77">
        <f t="shared" si="24"/>
        <v>0</v>
      </c>
      <c r="X44" s="78">
        <v>2</v>
      </c>
      <c r="Y44" s="77">
        <f t="shared" si="25"/>
        <v>7.4404761904761916</v>
      </c>
      <c r="Z44" s="78">
        <v>7</v>
      </c>
      <c r="AA44" s="77">
        <f t="shared" si="26"/>
        <v>26.041666666666668</v>
      </c>
      <c r="AB44" s="79"/>
      <c r="AC44" s="79"/>
      <c r="AD44" s="63"/>
      <c r="AE44" s="30" t="s">
        <v>218</v>
      </c>
      <c r="AF44" s="80">
        <v>26880</v>
      </c>
    </row>
    <row r="45" spans="1:32" ht="12.9" customHeight="1" x14ac:dyDescent="0.25">
      <c r="A45" s="68" t="s">
        <v>219</v>
      </c>
      <c r="B45" s="74">
        <f t="shared" si="13"/>
        <v>24</v>
      </c>
      <c r="C45" s="73">
        <f t="shared" si="14"/>
        <v>142.60249554367201</v>
      </c>
      <c r="D45" s="71">
        <v>7</v>
      </c>
      <c r="E45" s="77">
        <f t="shared" si="15"/>
        <v>41.592394533571003</v>
      </c>
      <c r="F45" s="71">
        <v>2</v>
      </c>
      <c r="G45" s="77">
        <f t="shared" si="16"/>
        <v>11.883541295306001</v>
      </c>
      <c r="H45" s="71">
        <v>4</v>
      </c>
      <c r="I45" s="77">
        <f t="shared" si="17"/>
        <v>23.767082590612002</v>
      </c>
      <c r="J45" s="71">
        <v>2</v>
      </c>
      <c r="K45" s="77">
        <f t="shared" si="18"/>
        <v>11.883541295306001</v>
      </c>
      <c r="L45" s="71">
        <v>0</v>
      </c>
      <c r="M45" s="77">
        <f t="shared" si="19"/>
        <v>0</v>
      </c>
      <c r="N45" s="71">
        <v>0</v>
      </c>
      <c r="O45" s="77">
        <f t="shared" si="20"/>
        <v>0</v>
      </c>
      <c r="P45" s="71">
        <v>1</v>
      </c>
      <c r="Q45" s="77">
        <f t="shared" si="21"/>
        <v>5.9417706476530006</v>
      </c>
      <c r="R45" s="71">
        <v>0</v>
      </c>
      <c r="S45" s="77">
        <f t="shared" si="22"/>
        <v>0</v>
      </c>
      <c r="T45" s="71">
        <v>0</v>
      </c>
      <c r="U45" s="77">
        <f t="shared" si="23"/>
        <v>0</v>
      </c>
      <c r="V45" s="71">
        <v>1</v>
      </c>
      <c r="W45" s="77">
        <f t="shared" si="24"/>
        <v>5.9417706476530006</v>
      </c>
      <c r="X45" s="78">
        <v>0</v>
      </c>
      <c r="Y45" s="77">
        <f t="shared" si="25"/>
        <v>0</v>
      </c>
      <c r="Z45" s="78">
        <v>7</v>
      </c>
      <c r="AA45" s="77">
        <f t="shared" si="26"/>
        <v>41.592394533571003</v>
      </c>
      <c r="AB45" s="79"/>
      <c r="AC45" s="79"/>
      <c r="AD45" s="63"/>
      <c r="AE45" s="30" t="s">
        <v>219</v>
      </c>
      <c r="AF45" s="80">
        <v>16830</v>
      </c>
    </row>
    <row r="46" spans="1:32" ht="12.9" customHeight="1" x14ac:dyDescent="0.25">
      <c r="A46" s="68" t="s">
        <v>220</v>
      </c>
      <c r="B46" s="74">
        <f t="shared" si="13"/>
        <v>13</v>
      </c>
      <c r="C46" s="73">
        <f t="shared" si="14"/>
        <v>136.98630136986301</v>
      </c>
      <c r="D46" s="71">
        <v>4</v>
      </c>
      <c r="E46" s="77">
        <f t="shared" si="15"/>
        <v>42.149631190727085</v>
      </c>
      <c r="F46" s="71">
        <v>2</v>
      </c>
      <c r="G46" s="77">
        <f t="shared" si="16"/>
        <v>21.074815595363543</v>
      </c>
      <c r="H46" s="71">
        <v>1</v>
      </c>
      <c r="I46" s="77">
        <f t="shared" si="17"/>
        <v>10.537407797681771</v>
      </c>
      <c r="J46" s="71">
        <v>0</v>
      </c>
      <c r="K46" s="77">
        <f t="shared" si="18"/>
        <v>0</v>
      </c>
      <c r="L46" s="71">
        <v>1</v>
      </c>
      <c r="M46" s="77">
        <f t="shared" si="19"/>
        <v>10.537407797681771</v>
      </c>
      <c r="N46" s="71">
        <v>0</v>
      </c>
      <c r="O46" s="77">
        <f t="shared" si="20"/>
        <v>0</v>
      </c>
      <c r="P46" s="71">
        <v>0</v>
      </c>
      <c r="Q46" s="77">
        <f t="shared" si="21"/>
        <v>0</v>
      </c>
      <c r="R46" s="71">
        <v>1</v>
      </c>
      <c r="S46" s="77">
        <f t="shared" si="22"/>
        <v>10.537407797681771</v>
      </c>
      <c r="T46" s="71">
        <v>0</v>
      </c>
      <c r="U46" s="77">
        <f t="shared" si="23"/>
        <v>0</v>
      </c>
      <c r="V46" s="71">
        <v>0</v>
      </c>
      <c r="W46" s="77">
        <f t="shared" si="24"/>
        <v>0</v>
      </c>
      <c r="X46" s="78">
        <v>0</v>
      </c>
      <c r="Y46" s="77">
        <f t="shared" si="25"/>
        <v>0</v>
      </c>
      <c r="Z46" s="78">
        <v>4</v>
      </c>
      <c r="AA46" s="77">
        <f t="shared" si="26"/>
        <v>42.149631190727085</v>
      </c>
      <c r="AB46" s="79"/>
      <c r="AC46" s="79"/>
      <c r="AD46" s="63"/>
      <c r="AE46" s="30" t="s">
        <v>220</v>
      </c>
      <c r="AF46" s="80">
        <v>9490</v>
      </c>
    </row>
    <row r="47" spans="1:32" s="34" customFormat="1" ht="12.9" customHeight="1" x14ac:dyDescent="0.25">
      <c r="A47" s="72" t="s">
        <v>221</v>
      </c>
      <c r="B47" s="74">
        <f t="shared" si="13"/>
        <v>411</v>
      </c>
      <c r="C47" s="73">
        <f t="shared" si="14"/>
        <v>153.13422158633639</v>
      </c>
      <c r="D47" s="70">
        <v>99</v>
      </c>
      <c r="E47" s="73">
        <f t="shared" si="15"/>
        <v>36.886345345613876</v>
      </c>
      <c r="F47" s="70">
        <v>100</v>
      </c>
      <c r="G47" s="73">
        <f t="shared" si="16"/>
        <v>37.25893469253927</v>
      </c>
      <c r="H47" s="70">
        <v>42</v>
      </c>
      <c r="I47" s="73">
        <f t="shared" si="17"/>
        <v>15.648752570866494</v>
      </c>
      <c r="J47" s="70">
        <v>22</v>
      </c>
      <c r="K47" s="73">
        <f t="shared" si="18"/>
        <v>8.1969656323586388</v>
      </c>
      <c r="L47" s="70">
        <v>14</v>
      </c>
      <c r="M47" s="73">
        <f t="shared" si="19"/>
        <v>5.2162508569554982</v>
      </c>
      <c r="N47" s="70">
        <v>15</v>
      </c>
      <c r="O47" s="73">
        <f t="shared" si="20"/>
        <v>5.5888402038808902</v>
      </c>
      <c r="P47" s="70">
        <v>14</v>
      </c>
      <c r="Q47" s="73">
        <f t="shared" si="21"/>
        <v>5.2162508569554982</v>
      </c>
      <c r="R47" s="70">
        <v>13</v>
      </c>
      <c r="S47" s="73">
        <f t="shared" si="22"/>
        <v>4.8436615100301053</v>
      </c>
      <c r="T47" s="70">
        <v>10</v>
      </c>
      <c r="U47" s="73">
        <f t="shared" si="23"/>
        <v>3.7258934692539269</v>
      </c>
      <c r="V47" s="70">
        <v>11</v>
      </c>
      <c r="W47" s="73">
        <f t="shared" si="24"/>
        <v>4.0984828161793194</v>
      </c>
      <c r="X47" s="75">
        <v>8</v>
      </c>
      <c r="Y47" s="73">
        <f t="shared" si="25"/>
        <v>2.9807147754031416</v>
      </c>
      <c r="Z47" s="75">
        <v>63</v>
      </c>
      <c r="AA47" s="73">
        <f t="shared" si="26"/>
        <v>23.473128856299741</v>
      </c>
      <c r="AB47" s="64"/>
      <c r="AC47" s="64"/>
      <c r="AD47" s="63"/>
      <c r="AE47" s="34" t="s">
        <v>221</v>
      </c>
      <c r="AF47" s="40">
        <v>268392</v>
      </c>
    </row>
    <row r="48" spans="1:32" ht="12.9" customHeight="1" x14ac:dyDescent="0.25">
      <c r="A48" s="68" t="s">
        <v>221</v>
      </c>
      <c r="B48" s="74">
        <f t="shared" si="13"/>
        <v>97</v>
      </c>
      <c r="C48" s="73">
        <f t="shared" si="14"/>
        <v>119.44194751942472</v>
      </c>
      <c r="D48" s="71">
        <v>9</v>
      </c>
      <c r="E48" s="77">
        <f t="shared" si="15"/>
        <v>11.082242553348685</v>
      </c>
      <c r="F48" s="71">
        <v>33</v>
      </c>
      <c r="G48" s="77">
        <f t="shared" si="16"/>
        <v>40.634889362278507</v>
      </c>
      <c r="H48" s="71">
        <v>9</v>
      </c>
      <c r="I48" s="77">
        <f t="shared" si="17"/>
        <v>11.082242553348685</v>
      </c>
      <c r="J48" s="71">
        <v>2</v>
      </c>
      <c r="K48" s="77">
        <f t="shared" si="18"/>
        <v>2.4627205674108188</v>
      </c>
      <c r="L48" s="71">
        <v>5</v>
      </c>
      <c r="M48" s="77">
        <f t="shared" si="19"/>
        <v>6.1568014185270465</v>
      </c>
      <c r="N48" s="71">
        <v>6</v>
      </c>
      <c r="O48" s="77">
        <f t="shared" si="20"/>
        <v>7.3881617022324555</v>
      </c>
      <c r="P48" s="71">
        <v>3</v>
      </c>
      <c r="Q48" s="77">
        <f t="shared" si="21"/>
        <v>3.6940808511162277</v>
      </c>
      <c r="R48" s="71">
        <v>2</v>
      </c>
      <c r="S48" s="77">
        <f t="shared" si="22"/>
        <v>2.4627205674108188</v>
      </c>
      <c r="T48" s="71">
        <v>2</v>
      </c>
      <c r="U48" s="77">
        <f t="shared" si="23"/>
        <v>2.4627205674108188</v>
      </c>
      <c r="V48" s="71">
        <v>7</v>
      </c>
      <c r="W48" s="77">
        <f t="shared" si="24"/>
        <v>8.6195219859378653</v>
      </c>
      <c r="X48" s="78">
        <v>2</v>
      </c>
      <c r="Y48" s="77">
        <f t="shared" si="25"/>
        <v>2.4627205674108188</v>
      </c>
      <c r="Z48" s="78">
        <v>17</v>
      </c>
      <c r="AA48" s="77">
        <f t="shared" si="26"/>
        <v>20.93312482299196</v>
      </c>
      <c r="AB48" s="79"/>
      <c r="AC48" s="79"/>
      <c r="AD48" s="76"/>
      <c r="AE48" s="30" t="s">
        <v>185</v>
      </c>
      <c r="AF48" s="80">
        <v>81211</v>
      </c>
    </row>
    <row r="49" spans="1:32" ht="12.9" customHeight="1" x14ac:dyDescent="0.25">
      <c r="A49" s="68" t="s">
        <v>222</v>
      </c>
      <c r="B49" s="74">
        <f t="shared" si="13"/>
        <v>34</v>
      </c>
      <c r="C49" s="73">
        <f t="shared" si="14"/>
        <v>109.21589412482736</v>
      </c>
      <c r="D49" s="71">
        <v>1</v>
      </c>
      <c r="E49" s="77">
        <f t="shared" si="15"/>
        <v>3.2122321801419811</v>
      </c>
      <c r="F49" s="71">
        <v>10</v>
      </c>
      <c r="G49" s="77">
        <f t="shared" si="16"/>
        <v>32.122321801419801</v>
      </c>
      <c r="H49" s="71">
        <v>6</v>
      </c>
      <c r="I49" s="77">
        <f t="shared" si="17"/>
        <v>19.273393080851882</v>
      </c>
      <c r="J49" s="71">
        <v>3</v>
      </c>
      <c r="K49" s="77">
        <f t="shared" si="18"/>
        <v>9.636696540425941</v>
      </c>
      <c r="L49" s="71">
        <v>1</v>
      </c>
      <c r="M49" s="77">
        <f t="shared" si="19"/>
        <v>3.2122321801419811</v>
      </c>
      <c r="N49" s="71">
        <v>3</v>
      </c>
      <c r="O49" s="77">
        <f t="shared" si="20"/>
        <v>9.636696540425941</v>
      </c>
      <c r="P49" s="71">
        <v>1</v>
      </c>
      <c r="Q49" s="77">
        <f t="shared" si="21"/>
        <v>3.2122321801419811</v>
      </c>
      <c r="R49" s="71">
        <v>3</v>
      </c>
      <c r="S49" s="77">
        <f t="shared" si="22"/>
        <v>9.636696540425941</v>
      </c>
      <c r="T49" s="71">
        <v>0</v>
      </c>
      <c r="U49" s="77">
        <f t="shared" si="23"/>
        <v>0</v>
      </c>
      <c r="V49" s="71">
        <v>0</v>
      </c>
      <c r="W49" s="77">
        <f t="shared" si="24"/>
        <v>0</v>
      </c>
      <c r="X49" s="78">
        <v>0</v>
      </c>
      <c r="Y49" s="77">
        <f t="shared" si="25"/>
        <v>0</v>
      </c>
      <c r="Z49" s="78">
        <v>6</v>
      </c>
      <c r="AA49" s="77">
        <f t="shared" si="26"/>
        <v>19.273393080851882</v>
      </c>
      <c r="AB49" s="79"/>
      <c r="AC49" s="79"/>
      <c r="AD49" s="63"/>
      <c r="AE49" s="30" t="s">
        <v>222</v>
      </c>
      <c r="AF49" s="80">
        <v>31131</v>
      </c>
    </row>
    <row r="50" spans="1:32" ht="12.9" customHeight="1" x14ac:dyDescent="0.25">
      <c r="A50" s="68" t="s">
        <v>223</v>
      </c>
      <c r="B50" s="74">
        <f t="shared" si="13"/>
        <v>65</v>
      </c>
      <c r="C50" s="73">
        <f t="shared" si="14"/>
        <v>117.4875734297334</v>
      </c>
      <c r="D50" s="71">
        <v>6</v>
      </c>
      <c r="E50" s="77">
        <f t="shared" si="15"/>
        <v>10.845006778129235</v>
      </c>
      <c r="F50" s="71">
        <v>16</v>
      </c>
      <c r="G50" s="77">
        <f t="shared" si="16"/>
        <v>28.920018075011299</v>
      </c>
      <c r="H50" s="71">
        <v>13</v>
      </c>
      <c r="I50" s="77">
        <f t="shared" si="17"/>
        <v>23.49751468594668</v>
      </c>
      <c r="J50" s="71">
        <v>3</v>
      </c>
      <c r="K50" s="77">
        <f t="shared" si="18"/>
        <v>5.4225033890646177</v>
      </c>
      <c r="L50" s="71">
        <v>4</v>
      </c>
      <c r="M50" s="77">
        <f t="shared" si="19"/>
        <v>7.2300045187528248</v>
      </c>
      <c r="N50" s="71">
        <v>1</v>
      </c>
      <c r="O50" s="77">
        <f t="shared" si="20"/>
        <v>1.8075011296882062</v>
      </c>
      <c r="P50" s="71">
        <v>2</v>
      </c>
      <c r="Q50" s="77">
        <f t="shared" si="21"/>
        <v>3.6150022593764124</v>
      </c>
      <c r="R50" s="71">
        <v>4</v>
      </c>
      <c r="S50" s="77">
        <f t="shared" si="22"/>
        <v>7.2300045187528248</v>
      </c>
      <c r="T50" s="71">
        <v>4</v>
      </c>
      <c r="U50" s="77">
        <f t="shared" si="23"/>
        <v>7.2300045187528248</v>
      </c>
      <c r="V50" s="71">
        <v>2</v>
      </c>
      <c r="W50" s="77">
        <f t="shared" si="24"/>
        <v>3.6150022593764124</v>
      </c>
      <c r="X50" s="78">
        <v>1</v>
      </c>
      <c r="Y50" s="77">
        <f t="shared" si="25"/>
        <v>1.8075011296882062</v>
      </c>
      <c r="Z50" s="78">
        <v>9</v>
      </c>
      <c r="AA50" s="77">
        <f t="shared" si="26"/>
        <v>16.267510167193855</v>
      </c>
      <c r="AB50" s="79"/>
      <c r="AC50" s="79"/>
      <c r="AD50" s="63"/>
      <c r="AE50" s="30" t="s">
        <v>223</v>
      </c>
      <c r="AF50" s="80">
        <v>55325</v>
      </c>
    </row>
    <row r="51" spans="1:32" ht="12.9" customHeight="1" x14ac:dyDescent="0.25">
      <c r="A51" s="68" t="s">
        <v>224</v>
      </c>
      <c r="B51" s="74">
        <f t="shared" si="13"/>
        <v>18</v>
      </c>
      <c r="C51" s="73">
        <f t="shared" si="14"/>
        <v>216.97203471552555</v>
      </c>
      <c r="D51" s="71">
        <v>11</v>
      </c>
      <c r="E51" s="77">
        <f t="shared" si="15"/>
        <v>132.5940212150434</v>
      </c>
      <c r="F51" s="71">
        <v>2</v>
      </c>
      <c r="G51" s="77">
        <f t="shared" si="16"/>
        <v>24.108003857280618</v>
      </c>
      <c r="H51" s="71">
        <v>0</v>
      </c>
      <c r="I51" s="77">
        <f t="shared" si="17"/>
        <v>0</v>
      </c>
      <c r="J51" s="71">
        <v>2</v>
      </c>
      <c r="K51" s="77">
        <f t="shared" si="18"/>
        <v>24.108003857280618</v>
      </c>
      <c r="L51" s="71">
        <v>0</v>
      </c>
      <c r="M51" s="77">
        <f t="shared" si="19"/>
        <v>0</v>
      </c>
      <c r="N51" s="71">
        <v>0</v>
      </c>
      <c r="O51" s="77">
        <f t="shared" si="20"/>
        <v>0</v>
      </c>
      <c r="P51" s="71">
        <v>0</v>
      </c>
      <c r="Q51" s="77">
        <f t="shared" si="21"/>
        <v>0</v>
      </c>
      <c r="R51" s="71">
        <v>0</v>
      </c>
      <c r="S51" s="77">
        <f t="shared" si="22"/>
        <v>0</v>
      </c>
      <c r="T51" s="71">
        <v>0</v>
      </c>
      <c r="U51" s="77">
        <f t="shared" si="23"/>
        <v>0</v>
      </c>
      <c r="V51" s="71">
        <v>0</v>
      </c>
      <c r="W51" s="77">
        <f t="shared" si="24"/>
        <v>0</v>
      </c>
      <c r="X51" s="78">
        <v>1</v>
      </c>
      <c r="Y51" s="77">
        <f t="shared" si="25"/>
        <v>12.054001928640309</v>
      </c>
      <c r="Z51" s="78">
        <v>2</v>
      </c>
      <c r="AA51" s="77">
        <f t="shared" si="26"/>
        <v>24.108003857280618</v>
      </c>
      <c r="AB51" s="79"/>
      <c r="AC51" s="79"/>
      <c r="AD51" s="63"/>
      <c r="AE51" s="30" t="s">
        <v>224</v>
      </c>
      <c r="AF51" s="80">
        <v>8296</v>
      </c>
    </row>
    <row r="52" spans="1:32" ht="12.9" customHeight="1" x14ac:dyDescent="0.25">
      <c r="A52" s="68" t="s">
        <v>225</v>
      </c>
      <c r="B52" s="74">
        <f t="shared" si="13"/>
        <v>116</v>
      </c>
      <c r="C52" s="73">
        <f t="shared" si="14"/>
        <v>312.64318249198175</v>
      </c>
      <c r="D52" s="71">
        <v>68</v>
      </c>
      <c r="E52" s="77">
        <f t="shared" si="15"/>
        <v>183.27358973667896</v>
      </c>
      <c r="F52" s="71">
        <v>14</v>
      </c>
      <c r="G52" s="77">
        <f t="shared" si="16"/>
        <v>37.732797886963318</v>
      </c>
      <c r="H52" s="71">
        <v>4</v>
      </c>
      <c r="I52" s="77">
        <f t="shared" si="17"/>
        <v>10.780799396275233</v>
      </c>
      <c r="J52" s="71">
        <v>4</v>
      </c>
      <c r="K52" s="77">
        <f t="shared" si="18"/>
        <v>10.780799396275233</v>
      </c>
      <c r="L52" s="71">
        <v>3</v>
      </c>
      <c r="M52" s="77">
        <f t="shared" si="19"/>
        <v>8.0855995472064244</v>
      </c>
      <c r="N52" s="71">
        <v>1</v>
      </c>
      <c r="O52" s="77">
        <f t="shared" si="20"/>
        <v>2.6951998490688083</v>
      </c>
      <c r="P52" s="71">
        <v>4</v>
      </c>
      <c r="Q52" s="77">
        <f t="shared" si="21"/>
        <v>10.780799396275233</v>
      </c>
      <c r="R52" s="71">
        <v>3</v>
      </c>
      <c r="S52" s="77">
        <f t="shared" si="22"/>
        <v>8.0855995472064244</v>
      </c>
      <c r="T52" s="71">
        <v>1</v>
      </c>
      <c r="U52" s="77">
        <f t="shared" si="23"/>
        <v>2.6951998490688083</v>
      </c>
      <c r="V52" s="71">
        <v>1</v>
      </c>
      <c r="W52" s="77">
        <f t="shared" si="24"/>
        <v>2.6951998490688083</v>
      </c>
      <c r="X52" s="78">
        <v>1</v>
      </c>
      <c r="Y52" s="77">
        <f t="shared" si="25"/>
        <v>2.6951998490688083</v>
      </c>
      <c r="Z52" s="78">
        <v>12</v>
      </c>
      <c r="AA52" s="77">
        <f t="shared" si="26"/>
        <v>32.342398188825698</v>
      </c>
      <c r="AB52" s="79"/>
      <c r="AC52" s="79"/>
      <c r="AD52" s="63"/>
      <c r="AE52" s="30" t="s">
        <v>225</v>
      </c>
      <c r="AF52" s="80">
        <v>37103</v>
      </c>
    </row>
    <row r="53" spans="1:32" ht="12.9" customHeight="1" x14ac:dyDescent="0.25">
      <c r="A53" s="68" t="s">
        <v>226</v>
      </c>
      <c r="B53" s="74">
        <f t="shared" si="13"/>
        <v>15</v>
      </c>
      <c r="C53" s="73">
        <f t="shared" si="14"/>
        <v>194.14962464405903</v>
      </c>
      <c r="D53" s="71">
        <v>0</v>
      </c>
      <c r="E53" s="77">
        <f t="shared" si="15"/>
        <v>0</v>
      </c>
      <c r="F53" s="71">
        <v>3</v>
      </c>
      <c r="G53" s="77">
        <f t="shared" si="16"/>
        <v>38.829924928811799</v>
      </c>
      <c r="H53" s="71">
        <v>2</v>
      </c>
      <c r="I53" s="77">
        <f t="shared" si="17"/>
        <v>25.886616619207871</v>
      </c>
      <c r="J53" s="71">
        <v>2</v>
      </c>
      <c r="K53" s="77">
        <f t="shared" si="18"/>
        <v>25.886616619207871</v>
      </c>
      <c r="L53" s="71">
        <v>0</v>
      </c>
      <c r="M53" s="77">
        <f t="shared" si="19"/>
        <v>0</v>
      </c>
      <c r="N53" s="71">
        <v>1</v>
      </c>
      <c r="O53" s="77">
        <f t="shared" si="20"/>
        <v>12.943308309603935</v>
      </c>
      <c r="P53" s="71">
        <v>2</v>
      </c>
      <c r="Q53" s="77">
        <f t="shared" si="21"/>
        <v>25.886616619207871</v>
      </c>
      <c r="R53" s="71">
        <v>0</v>
      </c>
      <c r="S53" s="77">
        <f t="shared" si="22"/>
        <v>0</v>
      </c>
      <c r="T53" s="71">
        <v>1</v>
      </c>
      <c r="U53" s="77">
        <f t="shared" si="23"/>
        <v>12.943308309603935</v>
      </c>
      <c r="V53" s="71">
        <v>1</v>
      </c>
      <c r="W53" s="77">
        <f t="shared" si="24"/>
        <v>12.943308309603935</v>
      </c>
      <c r="X53" s="78">
        <v>1</v>
      </c>
      <c r="Y53" s="77">
        <f t="shared" si="25"/>
        <v>12.943308309603935</v>
      </c>
      <c r="Z53" s="78">
        <v>2</v>
      </c>
      <c r="AA53" s="77">
        <f t="shared" si="26"/>
        <v>25.886616619207871</v>
      </c>
      <c r="AB53" s="79"/>
      <c r="AC53" s="79"/>
      <c r="AD53" s="63"/>
      <c r="AE53" s="30" t="s">
        <v>226</v>
      </c>
      <c r="AF53" s="80">
        <v>7726</v>
      </c>
    </row>
    <row r="54" spans="1:32" ht="12.9" customHeight="1" x14ac:dyDescent="0.25">
      <c r="A54" s="68" t="s">
        <v>227</v>
      </c>
      <c r="B54" s="74">
        <f t="shared" si="13"/>
        <v>40</v>
      </c>
      <c r="C54" s="73">
        <f t="shared" si="14"/>
        <v>163.21201240411295</v>
      </c>
      <c r="D54" s="71">
        <v>2</v>
      </c>
      <c r="E54" s="77">
        <f t="shared" si="15"/>
        <v>8.1606006202056474</v>
      </c>
      <c r="F54" s="71">
        <v>16</v>
      </c>
      <c r="G54" s="77">
        <f t="shared" si="16"/>
        <v>65.284804961645179</v>
      </c>
      <c r="H54" s="71">
        <v>5</v>
      </c>
      <c r="I54" s="77">
        <f t="shared" si="17"/>
        <v>20.401501550514119</v>
      </c>
      <c r="J54" s="71">
        <v>3</v>
      </c>
      <c r="K54" s="77">
        <f t="shared" si="18"/>
        <v>12.24090093030847</v>
      </c>
      <c r="L54" s="71">
        <v>0</v>
      </c>
      <c r="M54" s="77">
        <f t="shared" si="19"/>
        <v>0</v>
      </c>
      <c r="N54" s="71">
        <v>0</v>
      </c>
      <c r="O54" s="77">
        <f t="shared" si="20"/>
        <v>0</v>
      </c>
      <c r="P54" s="71">
        <v>2</v>
      </c>
      <c r="Q54" s="77">
        <f t="shared" si="21"/>
        <v>8.1606006202056474</v>
      </c>
      <c r="R54" s="71">
        <v>1</v>
      </c>
      <c r="S54" s="77">
        <f t="shared" si="22"/>
        <v>4.0803003101028237</v>
      </c>
      <c r="T54" s="71">
        <v>0</v>
      </c>
      <c r="U54" s="77">
        <f t="shared" si="23"/>
        <v>0</v>
      </c>
      <c r="V54" s="71">
        <v>0</v>
      </c>
      <c r="W54" s="77">
        <f t="shared" si="24"/>
        <v>0</v>
      </c>
      <c r="X54" s="78">
        <v>1</v>
      </c>
      <c r="Y54" s="77">
        <f t="shared" si="25"/>
        <v>4.0803003101028237</v>
      </c>
      <c r="Z54" s="78">
        <v>10</v>
      </c>
      <c r="AA54" s="77">
        <f t="shared" si="26"/>
        <v>40.803003101028239</v>
      </c>
      <c r="AB54" s="79"/>
      <c r="AC54" s="79"/>
      <c r="AD54" s="63"/>
      <c r="AE54" s="30" t="s">
        <v>227</v>
      </c>
      <c r="AF54" s="80">
        <v>24508</v>
      </c>
    </row>
    <row r="55" spans="1:32" ht="12.9" customHeight="1" x14ac:dyDescent="0.25">
      <c r="A55" s="68" t="s">
        <v>228</v>
      </c>
      <c r="B55" s="74">
        <f t="shared" si="13"/>
        <v>26</v>
      </c>
      <c r="C55" s="73">
        <f t="shared" si="14"/>
        <v>112.59310583751947</v>
      </c>
      <c r="D55" s="71">
        <v>2</v>
      </c>
      <c r="E55" s="77">
        <f t="shared" si="15"/>
        <v>8.6610081413476525</v>
      </c>
      <c r="F55" s="71">
        <v>6</v>
      </c>
      <c r="G55" s="77">
        <f t="shared" si="16"/>
        <v>25.983024424042959</v>
      </c>
      <c r="H55" s="71">
        <v>3</v>
      </c>
      <c r="I55" s="77">
        <f t="shared" si="17"/>
        <v>12.99151221202148</v>
      </c>
      <c r="J55" s="71">
        <v>3</v>
      </c>
      <c r="K55" s="77">
        <f t="shared" si="18"/>
        <v>12.99151221202148</v>
      </c>
      <c r="L55" s="71">
        <v>1</v>
      </c>
      <c r="M55" s="77">
        <f t="shared" si="19"/>
        <v>4.3305040706738263</v>
      </c>
      <c r="N55" s="71">
        <v>3</v>
      </c>
      <c r="O55" s="77">
        <f t="shared" si="20"/>
        <v>12.99151221202148</v>
      </c>
      <c r="P55" s="71">
        <v>0</v>
      </c>
      <c r="Q55" s="77">
        <f t="shared" si="21"/>
        <v>0</v>
      </c>
      <c r="R55" s="71">
        <v>0</v>
      </c>
      <c r="S55" s="77">
        <f t="shared" si="22"/>
        <v>0</v>
      </c>
      <c r="T55" s="71">
        <v>2</v>
      </c>
      <c r="U55" s="77">
        <f t="shared" si="23"/>
        <v>8.6610081413476525</v>
      </c>
      <c r="V55" s="71">
        <v>0</v>
      </c>
      <c r="W55" s="77">
        <f t="shared" si="24"/>
        <v>0</v>
      </c>
      <c r="X55" s="78">
        <v>1</v>
      </c>
      <c r="Y55" s="77">
        <f t="shared" si="25"/>
        <v>4.3305040706738263</v>
      </c>
      <c r="Z55" s="78">
        <v>5</v>
      </c>
      <c r="AA55" s="77">
        <f t="shared" si="26"/>
        <v>21.652520353369134</v>
      </c>
      <c r="AB55" s="79"/>
      <c r="AC55" s="79"/>
      <c r="AD55" s="63"/>
      <c r="AE55" s="30" t="s">
        <v>228</v>
      </c>
      <c r="AF55" s="80">
        <v>23092</v>
      </c>
    </row>
    <row r="56" spans="1:32" s="34" customFormat="1" ht="12.9" customHeight="1" x14ac:dyDescent="0.25">
      <c r="A56" s="72" t="s">
        <v>229</v>
      </c>
      <c r="B56" s="74">
        <f t="shared" si="13"/>
        <v>758</v>
      </c>
      <c r="C56" s="73">
        <f t="shared" si="14"/>
        <v>294.85099910922321</v>
      </c>
      <c r="D56" s="70">
        <v>209</v>
      </c>
      <c r="E56" s="73">
        <f t="shared" si="15"/>
        <v>81.297966772859709</v>
      </c>
      <c r="F56" s="70">
        <v>175</v>
      </c>
      <c r="G56" s="73">
        <f t="shared" si="16"/>
        <v>68.072460216509327</v>
      </c>
      <c r="H56" s="70">
        <v>39</v>
      </c>
      <c r="I56" s="73">
        <f t="shared" si="17"/>
        <v>15.170433991107792</v>
      </c>
      <c r="J56" s="70">
        <v>30</v>
      </c>
      <c r="K56" s="73">
        <f t="shared" si="18"/>
        <v>11.669564608544455</v>
      </c>
      <c r="L56" s="70">
        <v>24</v>
      </c>
      <c r="M56" s="73">
        <f t="shared" si="19"/>
        <v>9.3356516868355648</v>
      </c>
      <c r="N56" s="70">
        <v>22</v>
      </c>
      <c r="O56" s="73">
        <f t="shared" si="20"/>
        <v>8.5576807129325996</v>
      </c>
      <c r="P56" s="70">
        <v>29</v>
      </c>
      <c r="Q56" s="73">
        <f t="shared" si="21"/>
        <v>11.280579121592973</v>
      </c>
      <c r="R56" s="70">
        <v>20</v>
      </c>
      <c r="S56" s="73">
        <f t="shared" si="22"/>
        <v>7.7797097390296361</v>
      </c>
      <c r="T56" s="70">
        <v>31</v>
      </c>
      <c r="U56" s="73">
        <f t="shared" si="23"/>
        <v>12.058550095495937</v>
      </c>
      <c r="V56" s="70">
        <v>14</v>
      </c>
      <c r="W56" s="73">
        <f t="shared" si="24"/>
        <v>5.4457968173207458</v>
      </c>
      <c r="X56" s="75">
        <v>16</v>
      </c>
      <c r="Y56" s="73">
        <f t="shared" si="25"/>
        <v>6.2237677912237093</v>
      </c>
      <c r="Z56" s="75">
        <v>149</v>
      </c>
      <c r="AA56" s="73">
        <f t="shared" si="26"/>
        <v>57.958837555770792</v>
      </c>
      <c r="AB56" s="64"/>
      <c r="AC56" s="64"/>
      <c r="AD56" s="63"/>
      <c r="AE56" s="34" t="s">
        <v>229</v>
      </c>
      <c r="AF56" s="40">
        <v>257079</v>
      </c>
    </row>
    <row r="57" spans="1:32" ht="12.9" customHeight="1" x14ac:dyDescent="0.25">
      <c r="A57" s="68" t="s">
        <v>229</v>
      </c>
      <c r="B57" s="74">
        <f t="shared" si="13"/>
        <v>220</v>
      </c>
      <c r="C57" s="73">
        <f t="shared" si="14"/>
        <v>318.97464151599945</v>
      </c>
      <c r="D57" s="71">
        <v>52</v>
      </c>
      <c r="E57" s="77">
        <f t="shared" si="15"/>
        <v>75.394006176508967</v>
      </c>
      <c r="F57" s="71">
        <v>65</v>
      </c>
      <c r="G57" s="77">
        <f t="shared" si="16"/>
        <v>94.242507720636212</v>
      </c>
      <c r="H57" s="71">
        <v>10</v>
      </c>
      <c r="I57" s="77">
        <f t="shared" si="17"/>
        <v>14.49884734163634</v>
      </c>
      <c r="J57" s="71">
        <v>12</v>
      </c>
      <c r="K57" s="77">
        <f t="shared" si="18"/>
        <v>17.398616809963606</v>
      </c>
      <c r="L57" s="71">
        <v>9</v>
      </c>
      <c r="M57" s="77">
        <f t="shared" si="19"/>
        <v>13.048962607472708</v>
      </c>
      <c r="N57" s="71">
        <v>3</v>
      </c>
      <c r="O57" s="77">
        <f t="shared" si="20"/>
        <v>4.3496542024909015</v>
      </c>
      <c r="P57" s="71">
        <v>10</v>
      </c>
      <c r="Q57" s="77">
        <f t="shared" si="21"/>
        <v>14.49884734163634</v>
      </c>
      <c r="R57" s="71">
        <v>9</v>
      </c>
      <c r="S57" s="77">
        <f t="shared" si="22"/>
        <v>13.048962607472708</v>
      </c>
      <c r="T57" s="71">
        <v>9</v>
      </c>
      <c r="U57" s="77">
        <f t="shared" si="23"/>
        <v>13.048962607472708</v>
      </c>
      <c r="V57" s="71">
        <v>3</v>
      </c>
      <c r="W57" s="77">
        <f t="shared" si="24"/>
        <v>4.3496542024909015</v>
      </c>
      <c r="X57" s="78">
        <v>7</v>
      </c>
      <c r="Y57" s="77">
        <f t="shared" si="25"/>
        <v>10.149193139145439</v>
      </c>
      <c r="Z57" s="78">
        <v>31</v>
      </c>
      <c r="AA57" s="77">
        <f t="shared" si="26"/>
        <v>44.946426759072658</v>
      </c>
      <c r="AB57" s="79"/>
      <c r="AC57" s="79"/>
      <c r="AD57" s="76"/>
      <c r="AE57" s="30" t="s">
        <v>185</v>
      </c>
      <c r="AF57" s="80">
        <v>68971</v>
      </c>
    </row>
    <row r="58" spans="1:32" ht="12.9" customHeight="1" x14ac:dyDescent="0.25">
      <c r="A58" s="68" t="s">
        <v>230</v>
      </c>
      <c r="B58" s="74">
        <f t="shared" si="13"/>
        <v>87</v>
      </c>
      <c r="C58" s="73">
        <f t="shared" si="14"/>
        <v>378.95287045909924</v>
      </c>
      <c r="D58" s="71">
        <v>26</v>
      </c>
      <c r="E58" s="77">
        <f t="shared" si="15"/>
        <v>113.25028312570782</v>
      </c>
      <c r="F58" s="71">
        <v>25</v>
      </c>
      <c r="G58" s="77">
        <f t="shared" si="16"/>
        <v>108.89450300548829</v>
      </c>
      <c r="H58" s="71">
        <v>3</v>
      </c>
      <c r="I58" s="77">
        <f t="shared" si="17"/>
        <v>13.067340360658594</v>
      </c>
      <c r="J58" s="71">
        <v>2</v>
      </c>
      <c r="K58" s="77">
        <f t="shared" si="18"/>
        <v>8.7115602404390629</v>
      </c>
      <c r="L58" s="71">
        <v>1</v>
      </c>
      <c r="M58" s="77">
        <f t="shared" si="19"/>
        <v>4.3557801202195314</v>
      </c>
      <c r="N58" s="71">
        <v>3</v>
      </c>
      <c r="O58" s="77">
        <f t="shared" si="20"/>
        <v>13.067340360658594</v>
      </c>
      <c r="P58" s="71">
        <v>3</v>
      </c>
      <c r="Q58" s="77">
        <f t="shared" si="21"/>
        <v>13.067340360658594</v>
      </c>
      <c r="R58" s="71">
        <v>3</v>
      </c>
      <c r="S58" s="77">
        <f t="shared" si="22"/>
        <v>13.067340360658594</v>
      </c>
      <c r="T58" s="71">
        <v>3</v>
      </c>
      <c r="U58" s="77">
        <f t="shared" si="23"/>
        <v>13.067340360658594</v>
      </c>
      <c r="V58" s="71">
        <v>2</v>
      </c>
      <c r="W58" s="77">
        <f t="shared" si="24"/>
        <v>8.7115602404390629</v>
      </c>
      <c r="X58" s="78">
        <v>2</v>
      </c>
      <c r="Y58" s="77">
        <f t="shared" si="25"/>
        <v>8.7115602404390629</v>
      </c>
      <c r="Z58" s="78">
        <v>14</v>
      </c>
      <c r="AA58" s="77">
        <f t="shared" si="26"/>
        <v>60.980921683073433</v>
      </c>
      <c r="AB58" s="79"/>
      <c r="AC58" s="79"/>
      <c r="AD58" s="63"/>
      <c r="AE58" s="30" t="s">
        <v>230</v>
      </c>
      <c r="AF58" s="80">
        <v>22958</v>
      </c>
    </row>
    <row r="59" spans="1:32" ht="12.9" customHeight="1" x14ac:dyDescent="0.25">
      <c r="A59" s="68" t="s">
        <v>231</v>
      </c>
      <c r="B59" s="74">
        <f t="shared" si="13"/>
        <v>86</v>
      </c>
      <c r="C59" s="73">
        <f t="shared" si="14"/>
        <v>356.46190831468124</v>
      </c>
      <c r="D59" s="71">
        <v>23</v>
      </c>
      <c r="E59" s="77">
        <f t="shared" si="15"/>
        <v>95.332835944624065</v>
      </c>
      <c r="F59" s="71">
        <v>17</v>
      </c>
      <c r="G59" s="77">
        <f t="shared" si="16"/>
        <v>70.463400480809085</v>
      </c>
      <c r="H59" s="71">
        <v>5</v>
      </c>
      <c r="I59" s="77">
        <f t="shared" si="17"/>
        <v>20.724529553179142</v>
      </c>
      <c r="J59" s="71">
        <v>3</v>
      </c>
      <c r="K59" s="77">
        <f t="shared" si="18"/>
        <v>12.434717731907487</v>
      </c>
      <c r="L59" s="71">
        <v>2</v>
      </c>
      <c r="M59" s="77">
        <f t="shared" si="19"/>
        <v>8.2898118212716572</v>
      </c>
      <c r="N59" s="71">
        <v>5</v>
      </c>
      <c r="O59" s="77">
        <f t="shared" si="20"/>
        <v>20.724529553179142</v>
      </c>
      <c r="P59" s="71">
        <v>1</v>
      </c>
      <c r="Q59" s="77">
        <f t="shared" si="21"/>
        <v>4.1449059106358286</v>
      </c>
      <c r="R59" s="71">
        <v>2</v>
      </c>
      <c r="S59" s="77">
        <f t="shared" si="22"/>
        <v>8.2898118212716572</v>
      </c>
      <c r="T59" s="71">
        <v>3</v>
      </c>
      <c r="U59" s="77">
        <f t="shared" si="23"/>
        <v>12.434717731907487</v>
      </c>
      <c r="V59" s="71">
        <v>2</v>
      </c>
      <c r="W59" s="77">
        <f t="shared" si="24"/>
        <v>8.2898118212716572</v>
      </c>
      <c r="X59" s="78">
        <v>1</v>
      </c>
      <c r="Y59" s="77">
        <f t="shared" si="25"/>
        <v>4.1449059106358286</v>
      </c>
      <c r="Z59" s="78">
        <v>22</v>
      </c>
      <c r="AA59" s="77">
        <f t="shared" si="26"/>
        <v>91.187930033988223</v>
      </c>
      <c r="AB59" s="79"/>
      <c r="AC59" s="79"/>
      <c r="AD59" s="63"/>
      <c r="AE59" s="30" t="s">
        <v>231</v>
      </c>
      <c r="AF59" s="80">
        <v>24126</v>
      </c>
    </row>
    <row r="60" spans="1:32" ht="12.9" customHeight="1" x14ac:dyDescent="0.25">
      <c r="A60" s="68" t="s">
        <v>232</v>
      </c>
      <c r="B60" s="74">
        <f t="shared" si="13"/>
        <v>56</v>
      </c>
      <c r="C60" s="73">
        <f t="shared" si="14"/>
        <v>267.94258373205741</v>
      </c>
      <c r="D60" s="71">
        <v>23</v>
      </c>
      <c r="E60" s="77">
        <f t="shared" si="15"/>
        <v>110.04784688995214</v>
      </c>
      <c r="F60" s="71">
        <v>11</v>
      </c>
      <c r="G60" s="77">
        <f t="shared" si="16"/>
        <v>52.631578947368418</v>
      </c>
      <c r="H60" s="71">
        <v>0</v>
      </c>
      <c r="I60" s="77">
        <f t="shared" si="17"/>
        <v>0</v>
      </c>
      <c r="J60" s="71">
        <v>1</v>
      </c>
      <c r="K60" s="77">
        <f t="shared" si="18"/>
        <v>4.7846889952153111</v>
      </c>
      <c r="L60" s="71">
        <v>1</v>
      </c>
      <c r="M60" s="77">
        <f t="shared" si="19"/>
        <v>4.7846889952153111</v>
      </c>
      <c r="N60" s="71">
        <v>1</v>
      </c>
      <c r="O60" s="77">
        <f t="shared" si="20"/>
        <v>4.7846889952153111</v>
      </c>
      <c r="P60" s="71">
        <v>3</v>
      </c>
      <c r="Q60" s="77">
        <f t="shared" si="21"/>
        <v>14.354066985645934</v>
      </c>
      <c r="R60" s="71">
        <v>1</v>
      </c>
      <c r="S60" s="77">
        <f t="shared" si="22"/>
        <v>4.7846889952153111</v>
      </c>
      <c r="T60" s="71">
        <v>3</v>
      </c>
      <c r="U60" s="77">
        <f t="shared" si="23"/>
        <v>14.354066985645934</v>
      </c>
      <c r="V60" s="71">
        <v>1</v>
      </c>
      <c r="W60" s="77">
        <f t="shared" si="24"/>
        <v>4.7846889952153111</v>
      </c>
      <c r="X60" s="78">
        <v>1</v>
      </c>
      <c r="Y60" s="77">
        <f t="shared" si="25"/>
        <v>4.7846889952153111</v>
      </c>
      <c r="Z60" s="78">
        <v>10</v>
      </c>
      <c r="AA60" s="77">
        <f t="shared" si="26"/>
        <v>47.846889952153113</v>
      </c>
      <c r="AB60" s="79"/>
      <c r="AC60" s="79"/>
      <c r="AD60" s="63"/>
      <c r="AE60" s="30" t="s">
        <v>232</v>
      </c>
      <c r="AF60" s="80">
        <v>20900</v>
      </c>
    </row>
    <row r="61" spans="1:32" ht="12.9" customHeight="1" x14ac:dyDescent="0.25">
      <c r="A61" s="68" t="s">
        <v>233</v>
      </c>
      <c r="B61" s="74">
        <f t="shared" si="13"/>
        <v>76</v>
      </c>
      <c r="C61" s="73">
        <f t="shared" si="14"/>
        <v>279.46313660599378</v>
      </c>
      <c r="D61" s="71">
        <v>22</v>
      </c>
      <c r="E61" s="77">
        <f t="shared" si="15"/>
        <v>80.897223754366607</v>
      </c>
      <c r="F61" s="71">
        <v>17</v>
      </c>
      <c r="G61" s="77">
        <f t="shared" si="16"/>
        <v>62.511491082919655</v>
      </c>
      <c r="H61" s="71">
        <v>0</v>
      </c>
      <c r="I61" s="77">
        <f t="shared" si="17"/>
        <v>0</v>
      </c>
      <c r="J61" s="71">
        <v>5</v>
      </c>
      <c r="K61" s="77">
        <f t="shared" si="18"/>
        <v>18.385732671446959</v>
      </c>
      <c r="L61" s="71">
        <v>2</v>
      </c>
      <c r="M61" s="77">
        <f t="shared" si="19"/>
        <v>7.3542930685787828</v>
      </c>
      <c r="N61" s="71">
        <v>5</v>
      </c>
      <c r="O61" s="77">
        <f t="shared" si="20"/>
        <v>18.385732671446959</v>
      </c>
      <c r="P61" s="71">
        <v>2</v>
      </c>
      <c r="Q61" s="77">
        <f t="shared" si="21"/>
        <v>7.3542930685787828</v>
      </c>
      <c r="R61" s="71">
        <v>1</v>
      </c>
      <c r="S61" s="77">
        <f t="shared" si="22"/>
        <v>3.6771465342893914</v>
      </c>
      <c r="T61" s="71">
        <v>2</v>
      </c>
      <c r="U61" s="77">
        <f t="shared" si="23"/>
        <v>7.3542930685787828</v>
      </c>
      <c r="V61" s="71">
        <v>2</v>
      </c>
      <c r="W61" s="77">
        <f t="shared" si="24"/>
        <v>7.3542930685787828</v>
      </c>
      <c r="X61" s="78">
        <v>1</v>
      </c>
      <c r="Y61" s="77">
        <f t="shared" si="25"/>
        <v>3.6771465342893914</v>
      </c>
      <c r="Z61" s="78">
        <v>17</v>
      </c>
      <c r="AA61" s="77">
        <f t="shared" si="26"/>
        <v>62.511491082919655</v>
      </c>
      <c r="AB61" s="79"/>
      <c r="AC61" s="79"/>
      <c r="AD61" s="63"/>
      <c r="AE61" s="30" t="s">
        <v>233</v>
      </c>
      <c r="AF61" s="80">
        <v>27195</v>
      </c>
    </row>
    <row r="62" spans="1:32" ht="12.9" customHeight="1" x14ac:dyDescent="0.25">
      <c r="A62" s="68" t="s">
        <v>234</v>
      </c>
      <c r="B62" s="74">
        <f t="shared" si="13"/>
        <v>48</v>
      </c>
      <c r="C62" s="73">
        <f t="shared" si="14"/>
        <v>418.22775986756125</v>
      </c>
      <c r="D62" s="71">
        <v>14</v>
      </c>
      <c r="E62" s="77">
        <f t="shared" si="15"/>
        <v>121.98309662803869</v>
      </c>
      <c r="F62" s="71">
        <v>5</v>
      </c>
      <c r="G62" s="77">
        <f t="shared" si="16"/>
        <v>43.565391652870957</v>
      </c>
      <c r="H62" s="71">
        <v>4</v>
      </c>
      <c r="I62" s="77">
        <f t="shared" si="17"/>
        <v>34.852313322296766</v>
      </c>
      <c r="J62" s="71">
        <v>2</v>
      </c>
      <c r="K62" s="77">
        <f t="shared" si="18"/>
        <v>17.426156661148383</v>
      </c>
      <c r="L62" s="71">
        <v>4</v>
      </c>
      <c r="M62" s="77">
        <f t="shared" si="19"/>
        <v>34.852313322296766</v>
      </c>
      <c r="N62" s="71">
        <v>0</v>
      </c>
      <c r="O62" s="77">
        <f t="shared" si="20"/>
        <v>0</v>
      </c>
      <c r="P62" s="71">
        <v>1</v>
      </c>
      <c r="Q62" s="77">
        <f t="shared" si="21"/>
        <v>8.7130783305741915</v>
      </c>
      <c r="R62" s="71">
        <v>1</v>
      </c>
      <c r="S62" s="77">
        <f t="shared" si="22"/>
        <v>8.7130783305741915</v>
      </c>
      <c r="T62" s="71">
        <v>3</v>
      </c>
      <c r="U62" s="77">
        <f t="shared" si="23"/>
        <v>26.139234991722578</v>
      </c>
      <c r="V62" s="71">
        <v>0</v>
      </c>
      <c r="W62" s="77">
        <f t="shared" si="24"/>
        <v>0</v>
      </c>
      <c r="X62" s="78">
        <v>2</v>
      </c>
      <c r="Y62" s="77">
        <f t="shared" si="25"/>
        <v>17.426156661148383</v>
      </c>
      <c r="Z62" s="78">
        <v>12</v>
      </c>
      <c r="AA62" s="77">
        <f t="shared" si="26"/>
        <v>104.55693996689031</v>
      </c>
      <c r="AB62" s="79"/>
      <c r="AC62" s="79"/>
      <c r="AD62" s="63"/>
      <c r="AE62" s="30" t="s">
        <v>234</v>
      </c>
      <c r="AF62" s="80">
        <v>11477</v>
      </c>
    </row>
    <row r="63" spans="1:32" ht="12.9" customHeight="1" x14ac:dyDescent="0.25">
      <c r="A63" s="68" t="s">
        <v>235</v>
      </c>
      <c r="B63" s="74">
        <f t="shared" si="13"/>
        <v>55</v>
      </c>
      <c r="C63" s="73">
        <f t="shared" si="14"/>
        <v>422.78422630486585</v>
      </c>
      <c r="D63" s="71">
        <v>21</v>
      </c>
      <c r="E63" s="77">
        <f t="shared" si="15"/>
        <v>161.42670458913062</v>
      </c>
      <c r="F63" s="71">
        <v>11</v>
      </c>
      <c r="G63" s="77">
        <f t="shared" si="16"/>
        <v>84.556845260973176</v>
      </c>
      <c r="H63" s="71">
        <v>1</v>
      </c>
      <c r="I63" s="77">
        <f t="shared" si="17"/>
        <v>7.6869859328157428</v>
      </c>
      <c r="J63" s="71">
        <v>3</v>
      </c>
      <c r="K63" s="77">
        <f t="shared" si="18"/>
        <v>23.06095779844723</v>
      </c>
      <c r="L63" s="71">
        <v>1</v>
      </c>
      <c r="M63" s="77">
        <f t="shared" si="19"/>
        <v>7.6869859328157428</v>
      </c>
      <c r="N63" s="71">
        <v>1</v>
      </c>
      <c r="O63" s="77">
        <f t="shared" si="20"/>
        <v>7.6869859328157428</v>
      </c>
      <c r="P63" s="71">
        <v>1</v>
      </c>
      <c r="Q63" s="77">
        <f t="shared" si="21"/>
        <v>7.6869859328157428</v>
      </c>
      <c r="R63" s="71">
        <v>2</v>
      </c>
      <c r="S63" s="77">
        <f t="shared" si="22"/>
        <v>15.373971865631486</v>
      </c>
      <c r="T63" s="71">
        <v>2</v>
      </c>
      <c r="U63" s="77">
        <f t="shared" si="23"/>
        <v>15.373971865631486</v>
      </c>
      <c r="V63" s="71">
        <v>0</v>
      </c>
      <c r="W63" s="77">
        <f t="shared" si="24"/>
        <v>0</v>
      </c>
      <c r="X63" s="78">
        <v>0</v>
      </c>
      <c r="Y63" s="77">
        <f t="shared" si="25"/>
        <v>0</v>
      </c>
      <c r="Z63" s="78">
        <v>12</v>
      </c>
      <c r="AA63" s="77">
        <f t="shared" si="26"/>
        <v>92.243831193788921</v>
      </c>
      <c r="AB63" s="79"/>
      <c r="AC63" s="79"/>
      <c r="AD63" s="63"/>
      <c r="AE63" s="30" t="s">
        <v>235</v>
      </c>
      <c r="AF63" s="80">
        <v>13009</v>
      </c>
    </row>
    <row r="64" spans="1:32" ht="12.9" customHeight="1" x14ac:dyDescent="0.25">
      <c r="A64" s="68" t="s">
        <v>236</v>
      </c>
      <c r="B64" s="74">
        <f t="shared" si="13"/>
        <v>45</v>
      </c>
      <c r="C64" s="73">
        <f t="shared" si="14"/>
        <v>369.82248520710056</v>
      </c>
      <c r="D64" s="71">
        <v>10</v>
      </c>
      <c r="E64" s="77">
        <f t="shared" si="15"/>
        <v>82.182774490466798</v>
      </c>
      <c r="F64" s="71">
        <v>11</v>
      </c>
      <c r="G64" s="77">
        <f t="shared" si="16"/>
        <v>90.401051939513479</v>
      </c>
      <c r="H64" s="71">
        <v>5</v>
      </c>
      <c r="I64" s="77">
        <f t="shared" si="17"/>
        <v>41.091387245233399</v>
      </c>
      <c r="J64" s="71">
        <v>0</v>
      </c>
      <c r="K64" s="77">
        <f t="shared" si="18"/>
        <v>0</v>
      </c>
      <c r="L64" s="71">
        <v>1</v>
      </c>
      <c r="M64" s="77">
        <f t="shared" si="19"/>
        <v>8.2182774490466795</v>
      </c>
      <c r="N64" s="71">
        <v>2</v>
      </c>
      <c r="O64" s="77">
        <f t="shared" si="20"/>
        <v>16.436554898093359</v>
      </c>
      <c r="P64" s="71">
        <v>1</v>
      </c>
      <c r="Q64" s="77">
        <f t="shared" si="21"/>
        <v>8.2182774490466795</v>
      </c>
      <c r="R64" s="71">
        <v>0</v>
      </c>
      <c r="S64" s="77">
        <f t="shared" si="22"/>
        <v>0</v>
      </c>
      <c r="T64" s="71">
        <v>3</v>
      </c>
      <c r="U64" s="77">
        <f t="shared" si="23"/>
        <v>24.65483234714004</v>
      </c>
      <c r="V64" s="71">
        <v>0</v>
      </c>
      <c r="W64" s="77">
        <f t="shared" si="24"/>
        <v>0</v>
      </c>
      <c r="X64" s="78">
        <v>1</v>
      </c>
      <c r="Y64" s="77">
        <f t="shared" si="25"/>
        <v>8.2182774490466795</v>
      </c>
      <c r="Z64" s="78">
        <v>11</v>
      </c>
      <c r="AA64" s="77">
        <f t="shared" si="26"/>
        <v>90.401051939513479</v>
      </c>
      <c r="AB64" s="79"/>
      <c r="AC64" s="79"/>
      <c r="AD64" s="63"/>
      <c r="AE64" s="30" t="s">
        <v>236</v>
      </c>
      <c r="AF64" s="80">
        <v>12168</v>
      </c>
    </row>
    <row r="65" spans="1:32" ht="12.9" customHeight="1" x14ac:dyDescent="0.25">
      <c r="A65" s="68" t="s">
        <v>237</v>
      </c>
      <c r="B65" s="74">
        <f t="shared" si="13"/>
        <v>37</v>
      </c>
      <c r="C65" s="73">
        <f t="shared" si="14"/>
        <v>243.5973401803937</v>
      </c>
      <c r="D65" s="71">
        <v>8</v>
      </c>
      <c r="E65" s="77">
        <f t="shared" si="15"/>
        <v>52.669695174139179</v>
      </c>
      <c r="F65" s="71">
        <v>6</v>
      </c>
      <c r="G65" s="77">
        <f t="shared" si="16"/>
        <v>39.502271380604384</v>
      </c>
      <c r="H65" s="71">
        <v>4</v>
      </c>
      <c r="I65" s="77">
        <f t="shared" si="17"/>
        <v>26.334847587069589</v>
      </c>
      <c r="J65" s="71">
        <v>1</v>
      </c>
      <c r="K65" s="77">
        <f t="shared" si="18"/>
        <v>6.5837118967673973</v>
      </c>
      <c r="L65" s="71">
        <v>2</v>
      </c>
      <c r="M65" s="77">
        <f t="shared" si="19"/>
        <v>13.167423793534795</v>
      </c>
      <c r="N65" s="71">
        <v>1</v>
      </c>
      <c r="O65" s="77">
        <f t="shared" si="20"/>
        <v>6.5837118967673973</v>
      </c>
      <c r="P65" s="71">
        <v>3</v>
      </c>
      <c r="Q65" s="77">
        <f t="shared" si="21"/>
        <v>19.751135690302192</v>
      </c>
      <c r="R65" s="71">
        <v>0</v>
      </c>
      <c r="S65" s="77">
        <f t="shared" si="22"/>
        <v>0</v>
      </c>
      <c r="T65" s="71">
        <v>1</v>
      </c>
      <c r="U65" s="77">
        <f t="shared" si="23"/>
        <v>6.5837118967673973</v>
      </c>
      <c r="V65" s="71">
        <v>3</v>
      </c>
      <c r="W65" s="77">
        <f t="shared" si="24"/>
        <v>19.751135690302192</v>
      </c>
      <c r="X65" s="78">
        <v>1</v>
      </c>
      <c r="Y65" s="77">
        <f t="shared" si="25"/>
        <v>6.5837118967673973</v>
      </c>
      <c r="Z65" s="78">
        <v>7</v>
      </c>
      <c r="AA65" s="77">
        <f t="shared" si="26"/>
        <v>46.085983277371781</v>
      </c>
      <c r="AB65" s="79"/>
      <c r="AC65" s="79"/>
      <c r="AD65" s="63"/>
      <c r="AE65" s="30" t="s">
        <v>237</v>
      </c>
      <c r="AF65" s="80">
        <v>15189</v>
      </c>
    </row>
    <row r="66" spans="1:32" ht="12.9" customHeight="1" x14ac:dyDescent="0.25">
      <c r="A66" s="68" t="s">
        <v>238</v>
      </c>
      <c r="B66" s="74">
        <f t="shared" si="13"/>
        <v>48</v>
      </c>
      <c r="C66" s="73">
        <f t="shared" si="14"/>
        <v>116.82811663340311</v>
      </c>
      <c r="D66" s="71">
        <v>10</v>
      </c>
      <c r="E66" s="77">
        <f t="shared" si="15"/>
        <v>24.339190965292314</v>
      </c>
      <c r="F66" s="71">
        <v>7</v>
      </c>
      <c r="G66" s="77">
        <f t="shared" si="16"/>
        <v>17.037433675704619</v>
      </c>
      <c r="H66" s="71">
        <v>7</v>
      </c>
      <c r="I66" s="77">
        <f t="shared" si="17"/>
        <v>17.037433675704619</v>
      </c>
      <c r="J66" s="71">
        <v>1</v>
      </c>
      <c r="K66" s="77">
        <f t="shared" si="18"/>
        <v>2.4339190965292317</v>
      </c>
      <c r="L66" s="71">
        <v>1</v>
      </c>
      <c r="M66" s="77">
        <f t="shared" si="19"/>
        <v>2.4339190965292317</v>
      </c>
      <c r="N66" s="71">
        <v>1</v>
      </c>
      <c r="O66" s="77">
        <f t="shared" si="20"/>
        <v>2.4339190965292317</v>
      </c>
      <c r="P66" s="71">
        <v>4</v>
      </c>
      <c r="Q66" s="77">
        <f t="shared" si="21"/>
        <v>9.7356763861169267</v>
      </c>
      <c r="R66" s="71">
        <v>1</v>
      </c>
      <c r="S66" s="77">
        <f t="shared" si="22"/>
        <v>2.4339190965292317</v>
      </c>
      <c r="T66" s="71">
        <v>2</v>
      </c>
      <c r="U66" s="77">
        <f t="shared" si="23"/>
        <v>4.8678381930584633</v>
      </c>
      <c r="V66" s="71">
        <v>1</v>
      </c>
      <c r="W66" s="77">
        <f t="shared" si="24"/>
        <v>2.4339190965292317</v>
      </c>
      <c r="X66" s="78">
        <v>0</v>
      </c>
      <c r="Y66" s="77">
        <f t="shared" si="25"/>
        <v>0</v>
      </c>
      <c r="Z66" s="78">
        <v>13</v>
      </c>
      <c r="AA66" s="77">
        <f t="shared" si="26"/>
        <v>31.640948254880009</v>
      </c>
      <c r="AB66" s="79"/>
      <c r="AC66" s="79"/>
      <c r="AD66" s="63"/>
      <c r="AE66" s="30" t="s">
        <v>238</v>
      </c>
      <c r="AF66" s="80">
        <v>41086</v>
      </c>
    </row>
    <row r="67" spans="1:32" s="34" customFormat="1" ht="12.9" customHeight="1" x14ac:dyDescent="0.25">
      <c r="A67" s="72" t="s">
        <v>239</v>
      </c>
      <c r="B67" s="74">
        <f t="shared" si="13"/>
        <v>476</v>
      </c>
      <c r="C67" s="73">
        <f t="shared" si="14"/>
        <v>244.4686402202272</v>
      </c>
      <c r="D67" s="70">
        <v>99</v>
      </c>
      <c r="E67" s="73">
        <f t="shared" si="15"/>
        <v>50.845368449164901</v>
      </c>
      <c r="F67" s="70">
        <v>104</v>
      </c>
      <c r="G67" s="73">
        <f t="shared" si="16"/>
        <v>53.413316350637878</v>
      </c>
      <c r="H67" s="70">
        <v>31</v>
      </c>
      <c r="I67" s="73">
        <f t="shared" si="17"/>
        <v>15.921276989132442</v>
      </c>
      <c r="J67" s="70">
        <v>28</v>
      </c>
      <c r="K67" s="73">
        <f t="shared" si="18"/>
        <v>14.38050824824866</v>
      </c>
      <c r="L67" s="70">
        <v>12</v>
      </c>
      <c r="M67" s="73">
        <f t="shared" si="19"/>
        <v>6.1630749635351396</v>
      </c>
      <c r="N67" s="70">
        <v>13</v>
      </c>
      <c r="O67" s="73">
        <f t="shared" si="20"/>
        <v>6.6766645438297347</v>
      </c>
      <c r="P67" s="70">
        <v>20</v>
      </c>
      <c r="Q67" s="73">
        <f t="shared" si="21"/>
        <v>10.271791605891901</v>
      </c>
      <c r="R67" s="70">
        <v>14</v>
      </c>
      <c r="S67" s="73">
        <f t="shared" si="22"/>
        <v>7.1902541241243298</v>
      </c>
      <c r="T67" s="70">
        <v>15</v>
      </c>
      <c r="U67" s="73">
        <f t="shared" si="23"/>
        <v>7.703843704418925</v>
      </c>
      <c r="V67" s="70">
        <v>9</v>
      </c>
      <c r="W67" s="73">
        <f t="shared" si="24"/>
        <v>4.6223062226513552</v>
      </c>
      <c r="X67" s="75">
        <v>9</v>
      </c>
      <c r="Y67" s="73">
        <f t="shared" si="25"/>
        <v>4.6223062226513552</v>
      </c>
      <c r="Z67" s="75">
        <v>122</v>
      </c>
      <c r="AA67" s="73">
        <f t="shared" si="26"/>
        <v>62.657928795940592</v>
      </c>
      <c r="AB67" s="64"/>
      <c r="AC67" s="64"/>
      <c r="AD67" s="63"/>
      <c r="AE67" s="34" t="s">
        <v>239</v>
      </c>
      <c r="AF67" s="40">
        <v>194708</v>
      </c>
    </row>
    <row r="68" spans="1:32" ht="12.9" customHeight="1" x14ac:dyDescent="0.25">
      <c r="A68" s="68" t="s">
        <v>240</v>
      </c>
      <c r="B68" s="74">
        <f t="shared" si="13"/>
        <v>124</v>
      </c>
      <c r="C68" s="73">
        <f t="shared" si="14"/>
        <v>329.74338518813988</v>
      </c>
      <c r="D68" s="71">
        <v>22</v>
      </c>
      <c r="E68" s="77">
        <f t="shared" si="15"/>
        <v>58.50285866241191</v>
      </c>
      <c r="F68" s="71">
        <v>25</v>
      </c>
      <c r="G68" s="77">
        <f t="shared" si="16"/>
        <v>66.480521207286259</v>
      </c>
      <c r="H68" s="71">
        <v>5</v>
      </c>
      <c r="I68" s="77">
        <f t="shared" si="17"/>
        <v>13.296104241457252</v>
      </c>
      <c r="J68" s="71">
        <v>8</v>
      </c>
      <c r="K68" s="77">
        <f t="shared" si="18"/>
        <v>21.273766786331603</v>
      </c>
      <c r="L68" s="71">
        <v>1</v>
      </c>
      <c r="M68" s="77">
        <f t="shared" si="19"/>
        <v>2.6592208482914503</v>
      </c>
      <c r="N68" s="71">
        <v>2</v>
      </c>
      <c r="O68" s="77">
        <f t="shared" si="20"/>
        <v>5.3184416965829007</v>
      </c>
      <c r="P68" s="71">
        <v>4</v>
      </c>
      <c r="Q68" s="77">
        <f t="shared" si="21"/>
        <v>10.636883393165801</v>
      </c>
      <c r="R68" s="71">
        <v>5</v>
      </c>
      <c r="S68" s="77">
        <f t="shared" si="22"/>
        <v>13.296104241457252</v>
      </c>
      <c r="T68" s="71">
        <v>5</v>
      </c>
      <c r="U68" s="77">
        <f t="shared" si="23"/>
        <v>13.296104241457252</v>
      </c>
      <c r="V68" s="71">
        <v>3</v>
      </c>
      <c r="W68" s="77">
        <f t="shared" si="24"/>
        <v>7.9776625448743514</v>
      </c>
      <c r="X68" s="78">
        <v>3</v>
      </c>
      <c r="Y68" s="77">
        <f t="shared" si="25"/>
        <v>7.9776625448743514</v>
      </c>
      <c r="Z68" s="78">
        <v>41</v>
      </c>
      <c r="AA68" s="77">
        <f t="shared" si="26"/>
        <v>109.02805477994947</v>
      </c>
      <c r="AB68" s="79"/>
      <c r="AC68" s="79"/>
      <c r="AD68" s="76"/>
      <c r="AE68" s="30" t="s">
        <v>240</v>
      </c>
      <c r="AF68" s="80">
        <v>37605</v>
      </c>
    </row>
    <row r="69" spans="1:32" ht="12.9" customHeight="1" x14ac:dyDescent="0.25">
      <c r="A69" s="68" t="s">
        <v>241</v>
      </c>
      <c r="B69" s="74">
        <f t="shared" si="13"/>
        <v>39</v>
      </c>
      <c r="C69" s="73">
        <f t="shared" si="14"/>
        <v>138.16069151197391</v>
      </c>
      <c r="D69" s="71">
        <v>6</v>
      </c>
      <c r="E69" s="77">
        <f t="shared" si="15"/>
        <v>21.255491001842142</v>
      </c>
      <c r="F69" s="71">
        <v>9</v>
      </c>
      <c r="G69" s="77">
        <f t="shared" si="16"/>
        <v>31.883236502763214</v>
      </c>
      <c r="H69" s="71">
        <v>2</v>
      </c>
      <c r="I69" s="77">
        <f t="shared" si="17"/>
        <v>7.0851636672807139</v>
      </c>
      <c r="J69" s="71">
        <v>4</v>
      </c>
      <c r="K69" s="77">
        <f t="shared" si="18"/>
        <v>14.170327334561428</v>
      </c>
      <c r="L69" s="71">
        <v>3</v>
      </c>
      <c r="M69" s="77">
        <f t="shared" si="19"/>
        <v>10.627745500921071</v>
      </c>
      <c r="N69" s="71">
        <v>0</v>
      </c>
      <c r="O69" s="77">
        <f t="shared" si="20"/>
        <v>0</v>
      </c>
      <c r="P69" s="71">
        <v>1</v>
      </c>
      <c r="Q69" s="77">
        <f t="shared" si="21"/>
        <v>3.5425818336403569</v>
      </c>
      <c r="R69" s="71">
        <v>3</v>
      </c>
      <c r="S69" s="77">
        <f t="shared" si="22"/>
        <v>10.627745500921071</v>
      </c>
      <c r="T69" s="71">
        <v>0</v>
      </c>
      <c r="U69" s="77">
        <f t="shared" si="23"/>
        <v>0</v>
      </c>
      <c r="V69" s="71">
        <v>0</v>
      </c>
      <c r="W69" s="77">
        <f t="shared" si="24"/>
        <v>0</v>
      </c>
      <c r="X69" s="78">
        <v>0</v>
      </c>
      <c r="Y69" s="77">
        <f t="shared" si="25"/>
        <v>0</v>
      </c>
      <c r="Z69" s="78">
        <v>11</v>
      </c>
      <c r="AA69" s="77">
        <f t="shared" si="26"/>
        <v>38.968400170043928</v>
      </c>
      <c r="AB69" s="79"/>
      <c r="AC69" s="79"/>
      <c r="AD69" s="63"/>
      <c r="AE69" s="30" t="s">
        <v>241</v>
      </c>
      <c r="AF69" s="80">
        <v>28228</v>
      </c>
    </row>
    <row r="70" spans="1:32" ht="12.9" customHeight="1" x14ac:dyDescent="0.25">
      <c r="A70" s="68" t="s">
        <v>242</v>
      </c>
      <c r="B70" s="74">
        <f t="shared" si="13"/>
        <v>37</v>
      </c>
      <c r="C70" s="73">
        <f t="shared" si="14"/>
        <v>108.00712263187086</v>
      </c>
      <c r="D70" s="71">
        <v>6</v>
      </c>
      <c r="E70" s="77">
        <f t="shared" si="15"/>
        <v>17.514668534897975</v>
      </c>
      <c r="F70" s="71">
        <v>8</v>
      </c>
      <c r="G70" s="77">
        <f t="shared" si="16"/>
        <v>23.352891379863969</v>
      </c>
      <c r="H70" s="71">
        <v>4</v>
      </c>
      <c r="I70" s="77">
        <f t="shared" si="17"/>
        <v>11.676445689931985</v>
      </c>
      <c r="J70" s="71">
        <v>0</v>
      </c>
      <c r="K70" s="77">
        <f t="shared" si="18"/>
        <v>0</v>
      </c>
      <c r="L70" s="71">
        <v>0</v>
      </c>
      <c r="M70" s="77">
        <f t="shared" si="19"/>
        <v>0</v>
      </c>
      <c r="N70" s="71">
        <v>1</v>
      </c>
      <c r="O70" s="77">
        <f t="shared" si="20"/>
        <v>2.9191114224829962</v>
      </c>
      <c r="P70" s="71">
        <v>2</v>
      </c>
      <c r="Q70" s="77">
        <f t="shared" si="21"/>
        <v>5.8382228449659923</v>
      </c>
      <c r="R70" s="71">
        <v>0</v>
      </c>
      <c r="S70" s="77">
        <f t="shared" si="22"/>
        <v>0</v>
      </c>
      <c r="T70" s="71">
        <v>1</v>
      </c>
      <c r="U70" s="77">
        <f t="shared" si="23"/>
        <v>2.9191114224829962</v>
      </c>
      <c r="V70" s="71">
        <v>0</v>
      </c>
      <c r="W70" s="77">
        <f t="shared" si="24"/>
        <v>0</v>
      </c>
      <c r="X70" s="78">
        <v>1</v>
      </c>
      <c r="Y70" s="77">
        <f t="shared" si="25"/>
        <v>2.9191114224829962</v>
      </c>
      <c r="Z70" s="78">
        <v>14</v>
      </c>
      <c r="AA70" s="77">
        <f t="shared" si="26"/>
        <v>40.867559914761948</v>
      </c>
      <c r="AB70" s="79"/>
      <c r="AC70" s="79"/>
      <c r="AD70" s="63"/>
      <c r="AE70" s="30" t="s">
        <v>242</v>
      </c>
      <c r="AF70" s="80">
        <v>34257</v>
      </c>
    </row>
    <row r="71" spans="1:32" ht="12.9" customHeight="1" x14ac:dyDescent="0.25">
      <c r="A71" s="68" t="s">
        <v>243</v>
      </c>
      <c r="B71" s="74">
        <f t="shared" si="13"/>
        <v>40</v>
      </c>
      <c r="C71" s="73">
        <f t="shared" si="14"/>
        <v>334.42019898001837</v>
      </c>
      <c r="D71" s="71">
        <v>14</v>
      </c>
      <c r="E71" s="77">
        <f t="shared" si="15"/>
        <v>117.04706964300642</v>
      </c>
      <c r="F71" s="71">
        <v>4</v>
      </c>
      <c r="G71" s="77">
        <f t="shared" si="16"/>
        <v>33.442019898001838</v>
      </c>
      <c r="H71" s="71">
        <v>4</v>
      </c>
      <c r="I71" s="77">
        <f t="shared" si="17"/>
        <v>33.442019898001838</v>
      </c>
      <c r="J71" s="71">
        <v>2</v>
      </c>
      <c r="K71" s="77">
        <f t="shared" si="18"/>
        <v>16.721009949000919</v>
      </c>
      <c r="L71" s="71">
        <v>2</v>
      </c>
      <c r="M71" s="77">
        <f t="shared" si="19"/>
        <v>16.721009949000919</v>
      </c>
      <c r="N71" s="71">
        <v>1</v>
      </c>
      <c r="O71" s="77">
        <f t="shared" si="20"/>
        <v>8.3605049745004596</v>
      </c>
      <c r="P71" s="71">
        <v>2</v>
      </c>
      <c r="Q71" s="77">
        <f t="shared" si="21"/>
        <v>16.721009949000919</v>
      </c>
      <c r="R71" s="71">
        <v>0</v>
      </c>
      <c r="S71" s="77">
        <f t="shared" si="22"/>
        <v>0</v>
      </c>
      <c r="T71" s="71">
        <v>2</v>
      </c>
      <c r="U71" s="77">
        <f t="shared" si="23"/>
        <v>16.721009949000919</v>
      </c>
      <c r="V71" s="71">
        <v>2</v>
      </c>
      <c r="W71" s="77">
        <f t="shared" si="24"/>
        <v>16.721009949000919</v>
      </c>
      <c r="X71" s="78">
        <v>1</v>
      </c>
      <c r="Y71" s="77">
        <f t="shared" si="25"/>
        <v>8.3605049745004596</v>
      </c>
      <c r="Z71" s="78">
        <v>6</v>
      </c>
      <c r="AA71" s="77">
        <f t="shared" si="26"/>
        <v>50.163029847002754</v>
      </c>
      <c r="AB71" s="79"/>
      <c r="AC71" s="79"/>
      <c r="AD71" s="63"/>
      <c r="AE71" s="30" t="s">
        <v>243</v>
      </c>
      <c r="AF71" s="80">
        <v>11961</v>
      </c>
    </row>
    <row r="72" spans="1:32" ht="12.9" customHeight="1" x14ac:dyDescent="0.25">
      <c r="A72" s="68" t="s">
        <v>244</v>
      </c>
      <c r="B72" s="74">
        <f t="shared" si="13"/>
        <v>78</v>
      </c>
      <c r="C72" s="73">
        <f t="shared" si="14"/>
        <v>343.44590726960507</v>
      </c>
      <c r="D72" s="71">
        <v>10</v>
      </c>
      <c r="E72" s="77">
        <f t="shared" si="15"/>
        <v>44.031526573026284</v>
      </c>
      <c r="F72" s="71">
        <v>26</v>
      </c>
      <c r="G72" s="77">
        <f t="shared" si="16"/>
        <v>114.48196908986833</v>
      </c>
      <c r="H72" s="71">
        <v>6</v>
      </c>
      <c r="I72" s="77">
        <f t="shared" si="17"/>
        <v>26.418915943815772</v>
      </c>
      <c r="J72" s="71">
        <v>9</v>
      </c>
      <c r="K72" s="77">
        <f t="shared" si="18"/>
        <v>39.628373915723657</v>
      </c>
      <c r="L72" s="71">
        <v>2</v>
      </c>
      <c r="M72" s="77">
        <f t="shared" si="19"/>
        <v>8.8063053146052575</v>
      </c>
      <c r="N72" s="71">
        <v>4</v>
      </c>
      <c r="O72" s="77">
        <f t="shared" si="20"/>
        <v>17.612610629210515</v>
      </c>
      <c r="P72" s="71">
        <v>1</v>
      </c>
      <c r="Q72" s="77">
        <f t="shared" si="21"/>
        <v>4.4031526573026287</v>
      </c>
      <c r="R72" s="71">
        <v>0</v>
      </c>
      <c r="S72" s="77">
        <f t="shared" si="22"/>
        <v>0</v>
      </c>
      <c r="T72" s="71">
        <v>3</v>
      </c>
      <c r="U72" s="77">
        <f t="shared" si="23"/>
        <v>13.209457971907886</v>
      </c>
      <c r="V72" s="71">
        <v>0</v>
      </c>
      <c r="W72" s="77">
        <f t="shared" si="24"/>
        <v>0</v>
      </c>
      <c r="X72" s="78">
        <v>2</v>
      </c>
      <c r="Y72" s="77">
        <f t="shared" si="25"/>
        <v>8.8063053146052575</v>
      </c>
      <c r="Z72" s="78">
        <v>15</v>
      </c>
      <c r="AA72" s="77">
        <f t="shared" si="26"/>
        <v>66.047289859539433</v>
      </c>
      <c r="AB72" s="79"/>
      <c r="AC72" s="79"/>
      <c r="AD72" s="63"/>
      <c r="AE72" s="30" t="s">
        <v>244</v>
      </c>
      <c r="AF72" s="80">
        <v>22711</v>
      </c>
    </row>
    <row r="73" spans="1:32" ht="12.9" customHeight="1" x14ac:dyDescent="0.25">
      <c r="A73" s="68" t="s">
        <v>245</v>
      </c>
      <c r="B73" s="74">
        <f t="shared" si="13"/>
        <v>38</v>
      </c>
      <c r="C73" s="73">
        <f t="shared" si="14"/>
        <v>237.41097088591778</v>
      </c>
      <c r="D73" s="71">
        <v>8</v>
      </c>
      <c r="E73" s="77">
        <f t="shared" si="15"/>
        <v>49.981257028614273</v>
      </c>
      <c r="F73" s="71">
        <v>11</v>
      </c>
      <c r="G73" s="77">
        <f t="shared" si="16"/>
        <v>68.724228414344623</v>
      </c>
      <c r="H73" s="71">
        <v>2</v>
      </c>
      <c r="I73" s="77">
        <f t="shared" si="17"/>
        <v>12.495314257153568</v>
      </c>
      <c r="J73" s="71">
        <v>0</v>
      </c>
      <c r="K73" s="77">
        <f t="shared" si="18"/>
        <v>0</v>
      </c>
      <c r="L73" s="71">
        <v>1</v>
      </c>
      <c r="M73" s="77">
        <f t="shared" si="19"/>
        <v>6.2476571285767841</v>
      </c>
      <c r="N73" s="71">
        <v>0</v>
      </c>
      <c r="O73" s="77">
        <f t="shared" si="20"/>
        <v>0</v>
      </c>
      <c r="P73" s="71">
        <v>1</v>
      </c>
      <c r="Q73" s="77">
        <f t="shared" si="21"/>
        <v>6.2476571285767841</v>
      </c>
      <c r="R73" s="71">
        <v>2</v>
      </c>
      <c r="S73" s="77">
        <f t="shared" si="22"/>
        <v>12.495314257153568</v>
      </c>
      <c r="T73" s="71">
        <v>3</v>
      </c>
      <c r="U73" s="77">
        <f t="shared" si="23"/>
        <v>18.74297138573035</v>
      </c>
      <c r="V73" s="71">
        <v>0</v>
      </c>
      <c r="W73" s="77">
        <f t="shared" si="24"/>
        <v>0</v>
      </c>
      <c r="X73" s="78">
        <v>0</v>
      </c>
      <c r="Y73" s="77">
        <f t="shared" si="25"/>
        <v>0</v>
      </c>
      <c r="Z73" s="78">
        <v>10</v>
      </c>
      <c r="AA73" s="77">
        <f t="shared" si="26"/>
        <v>62.476571285767839</v>
      </c>
      <c r="AB73" s="79"/>
      <c r="AC73" s="79"/>
      <c r="AD73" s="63"/>
      <c r="AE73" s="30" t="s">
        <v>245</v>
      </c>
      <c r="AF73" s="80">
        <v>16006</v>
      </c>
    </row>
    <row r="74" spans="1:32" ht="12.9" customHeight="1" x14ac:dyDescent="0.25">
      <c r="A74" s="68" t="s">
        <v>246</v>
      </c>
      <c r="B74" s="74">
        <f t="shared" si="13"/>
        <v>26</v>
      </c>
      <c r="C74" s="73">
        <f t="shared" si="14"/>
        <v>259.8181273108824</v>
      </c>
      <c r="D74" s="71">
        <v>9</v>
      </c>
      <c r="E74" s="77">
        <f t="shared" si="15"/>
        <v>89.937044069151597</v>
      </c>
      <c r="F74" s="71">
        <v>5</v>
      </c>
      <c r="G74" s="77">
        <f t="shared" si="16"/>
        <v>49.965024482861999</v>
      </c>
      <c r="H74" s="71">
        <v>2</v>
      </c>
      <c r="I74" s="77">
        <f t="shared" si="17"/>
        <v>19.986009793144799</v>
      </c>
      <c r="J74" s="71">
        <v>0</v>
      </c>
      <c r="K74" s="77">
        <f t="shared" si="18"/>
        <v>0</v>
      </c>
      <c r="L74" s="71">
        <v>1</v>
      </c>
      <c r="M74" s="77">
        <f t="shared" si="19"/>
        <v>9.9930048965723994</v>
      </c>
      <c r="N74" s="71">
        <v>2</v>
      </c>
      <c r="O74" s="77">
        <f t="shared" si="20"/>
        <v>19.986009793144799</v>
      </c>
      <c r="P74" s="71">
        <v>3</v>
      </c>
      <c r="Q74" s="77">
        <f t="shared" si="21"/>
        <v>29.979014689717197</v>
      </c>
      <c r="R74" s="71">
        <v>0</v>
      </c>
      <c r="S74" s="77">
        <f t="shared" si="22"/>
        <v>0</v>
      </c>
      <c r="T74" s="71">
        <v>0</v>
      </c>
      <c r="U74" s="77">
        <f t="shared" si="23"/>
        <v>0</v>
      </c>
      <c r="V74" s="71">
        <v>0</v>
      </c>
      <c r="W74" s="77">
        <f t="shared" si="24"/>
        <v>0</v>
      </c>
      <c r="X74" s="78">
        <v>0</v>
      </c>
      <c r="Y74" s="77">
        <f t="shared" si="25"/>
        <v>0</v>
      </c>
      <c r="Z74" s="78">
        <v>4</v>
      </c>
      <c r="AA74" s="77">
        <f t="shared" si="26"/>
        <v>39.972019586289598</v>
      </c>
      <c r="AB74" s="79"/>
      <c r="AC74" s="79"/>
      <c r="AD74" s="63"/>
      <c r="AE74" s="30" t="s">
        <v>246</v>
      </c>
      <c r="AF74" s="80">
        <v>10007</v>
      </c>
    </row>
    <row r="75" spans="1:32" ht="12.9" customHeight="1" x14ac:dyDescent="0.25">
      <c r="A75" s="68" t="s">
        <v>247</v>
      </c>
      <c r="B75" s="74">
        <f t="shared" ref="B75:B98" si="27">SUM(D75+F75+H75+J75+L75+N75+P75+R75+T75+V75+X75+Z75)</f>
        <v>49</v>
      </c>
      <c r="C75" s="73">
        <f t="shared" si="14"/>
        <v>456.57845695117408</v>
      </c>
      <c r="D75" s="71">
        <v>14</v>
      </c>
      <c r="E75" s="77">
        <f t="shared" si="15"/>
        <v>130.45098770033545</v>
      </c>
      <c r="F75" s="71">
        <v>13</v>
      </c>
      <c r="G75" s="77">
        <f t="shared" si="16"/>
        <v>121.13306000745435</v>
      </c>
      <c r="H75" s="71">
        <v>4</v>
      </c>
      <c r="I75" s="77">
        <f t="shared" si="17"/>
        <v>37.271710771524411</v>
      </c>
      <c r="J75" s="71">
        <v>3</v>
      </c>
      <c r="K75" s="77">
        <f t="shared" si="18"/>
        <v>27.953783078643308</v>
      </c>
      <c r="L75" s="71">
        <v>0</v>
      </c>
      <c r="M75" s="77">
        <f t="shared" si="19"/>
        <v>0</v>
      </c>
      <c r="N75" s="71">
        <v>1</v>
      </c>
      <c r="O75" s="77">
        <f t="shared" si="20"/>
        <v>9.3179276928811028</v>
      </c>
      <c r="P75" s="71">
        <v>4</v>
      </c>
      <c r="Q75" s="77">
        <f t="shared" si="21"/>
        <v>37.271710771524411</v>
      </c>
      <c r="R75" s="71">
        <v>3</v>
      </c>
      <c r="S75" s="77">
        <f t="shared" si="22"/>
        <v>27.953783078643308</v>
      </c>
      <c r="T75" s="71">
        <v>0</v>
      </c>
      <c r="U75" s="77">
        <f t="shared" si="23"/>
        <v>0</v>
      </c>
      <c r="V75" s="71">
        <v>1</v>
      </c>
      <c r="W75" s="77">
        <f t="shared" si="24"/>
        <v>9.3179276928811028</v>
      </c>
      <c r="X75" s="78">
        <v>0</v>
      </c>
      <c r="Y75" s="77">
        <f t="shared" si="25"/>
        <v>0</v>
      </c>
      <c r="Z75" s="78">
        <v>6</v>
      </c>
      <c r="AA75" s="77">
        <f t="shared" si="26"/>
        <v>55.907566157286617</v>
      </c>
      <c r="AB75" s="79"/>
      <c r="AC75" s="79"/>
      <c r="AD75" s="63"/>
      <c r="AE75" s="30" t="s">
        <v>247</v>
      </c>
      <c r="AF75" s="80">
        <v>10732</v>
      </c>
    </row>
    <row r="76" spans="1:32" ht="12.9" customHeight="1" x14ac:dyDescent="0.25">
      <c r="A76" s="68" t="s">
        <v>248</v>
      </c>
      <c r="B76" s="74">
        <f t="shared" si="27"/>
        <v>13</v>
      </c>
      <c r="C76" s="73">
        <f t="shared" si="14"/>
        <v>212.31422505307856</v>
      </c>
      <c r="D76" s="71">
        <v>4</v>
      </c>
      <c r="E76" s="77">
        <f t="shared" si="15"/>
        <v>65.327453862485712</v>
      </c>
      <c r="F76" s="71">
        <v>0</v>
      </c>
      <c r="G76" s="77">
        <f t="shared" si="16"/>
        <v>0</v>
      </c>
      <c r="H76" s="71">
        <v>2</v>
      </c>
      <c r="I76" s="77">
        <f t="shared" si="17"/>
        <v>32.663726931242856</v>
      </c>
      <c r="J76" s="71">
        <v>2</v>
      </c>
      <c r="K76" s="77">
        <f t="shared" si="18"/>
        <v>32.663726931242856</v>
      </c>
      <c r="L76" s="71">
        <v>0</v>
      </c>
      <c r="M76" s="77">
        <f t="shared" si="19"/>
        <v>0</v>
      </c>
      <c r="N76" s="71">
        <v>0</v>
      </c>
      <c r="O76" s="77">
        <f t="shared" si="20"/>
        <v>0</v>
      </c>
      <c r="P76" s="71">
        <v>1</v>
      </c>
      <c r="Q76" s="77">
        <f t="shared" si="21"/>
        <v>16.331863465621428</v>
      </c>
      <c r="R76" s="71">
        <v>0</v>
      </c>
      <c r="S76" s="77">
        <f t="shared" si="22"/>
        <v>0</v>
      </c>
      <c r="T76" s="71">
        <v>0</v>
      </c>
      <c r="U76" s="77">
        <f t="shared" si="23"/>
        <v>0</v>
      </c>
      <c r="V76" s="71">
        <v>0</v>
      </c>
      <c r="W76" s="77">
        <f t="shared" si="24"/>
        <v>0</v>
      </c>
      <c r="X76" s="78">
        <v>0</v>
      </c>
      <c r="Y76" s="77">
        <f t="shared" si="25"/>
        <v>0</v>
      </c>
      <c r="Z76" s="78">
        <v>4</v>
      </c>
      <c r="AA76" s="77">
        <f t="shared" si="26"/>
        <v>65.327453862485712</v>
      </c>
      <c r="AB76" s="79"/>
      <c r="AC76" s="79"/>
      <c r="AD76" s="63"/>
      <c r="AE76" s="30" t="s">
        <v>248</v>
      </c>
      <c r="AF76" s="80">
        <v>6123</v>
      </c>
    </row>
    <row r="77" spans="1:32" ht="12.9" customHeight="1" x14ac:dyDescent="0.25">
      <c r="A77" s="68" t="s">
        <v>249</v>
      </c>
      <c r="B77" s="74">
        <f t="shared" si="27"/>
        <v>21</v>
      </c>
      <c r="C77" s="73">
        <f t="shared" si="14"/>
        <v>161.52603645873393</v>
      </c>
      <c r="D77" s="71">
        <v>4</v>
      </c>
      <c r="E77" s="77">
        <f t="shared" si="15"/>
        <v>30.766864087377893</v>
      </c>
      <c r="F77" s="71">
        <v>2</v>
      </c>
      <c r="G77" s="77">
        <f t="shared" si="16"/>
        <v>15.383432043688947</v>
      </c>
      <c r="H77" s="71">
        <v>0</v>
      </c>
      <c r="I77" s="77">
        <f t="shared" si="17"/>
        <v>0</v>
      </c>
      <c r="J77" s="71">
        <v>0</v>
      </c>
      <c r="K77" s="77">
        <f t="shared" si="18"/>
        <v>0</v>
      </c>
      <c r="L77" s="71">
        <v>2</v>
      </c>
      <c r="M77" s="77">
        <f t="shared" si="19"/>
        <v>15.383432043688947</v>
      </c>
      <c r="N77" s="71">
        <v>1</v>
      </c>
      <c r="O77" s="77">
        <f t="shared" si="20"/>
        <v>7.6917160218444733</v>
      </c>
      <c r="P77" s="71">
        <v>1</v>
      </c>
      <c r="Q77" s="77">
        <f t="shared" si="21"/>
        <v>7.6917160218444733</v>
      </c>
      <c r="R77" s="71">
        <v>1</v>
      </c>
      <c r="S77" s="77">
        <f t="shared" si="22"/>
        <v>7.6917160218444733</v>
      </c>
      <c r="T77" s="71">
        <v>1</v>
      </c>
      <c r="U77" s="77">
        <f t="shared" si="23"/>
        <v>7.6917160218444733</v>
      </c>
      <c r="V77" s="71">
        <v>3</v>
      </c>
      <c r="W77" s="77">
        <f t="shared" si="24"/>
        <v>23.075148065533419</v>
      </c>
      <c r="X77" s="78">
        <v>1</v>
      </c>
      <c r="Y77" s="77">
        <f t="shared" si="25"/>
        <v>7.6917160218444733</v>
      </c>
      <c r="Z77" s="78">
        <v>5</v>
      </c>
      <c r="AA77" s="77">
        <f t="shared" si="26"/>
        <v>38.458580109222368</v>
      </c>
      <c r="AB77" s="79"/>
      <c r="AC77" s="79"/>
      <c r="AD77" s="63"/>
      <c r="AE77" s="30" t="s">
        <v>249</v>
      </c>
      <c r="AF77" s="80">
        <v>13001</v>
      </c>
    </row>
    <row r="78" spans="1:32" ht="12.9" customHeight="1" x14ac:dyDescent="0.25">
      <c r="A78" s="68" t="s">
        <v>250</v>
      </c>
      <c r="B78" s="74">
        <f t="shared" si="27"/>
        <v>11</v>
      </c>
      <c r="C78" s="73">
        <f t="shared" si="14"/>
        <v>269.8062300711307</v>
      </c>
      <c r="D78" s="71">
        <v>2</v>
      </c>
      <c r="E78" s="77">
        <f t="shared" si="15"/>
        <v>49.055678194751039</v>
      </c>
      <c r="F78" s="71">
        <v>1</v>
      </c>
      <c r="G78" s="77">
        <f t="shared" si="16"/>
        <v>24.527839097375519</v>
      </c>
      <c r="H78" s="71">
        <v>0</v>
      </c>
      <c r="I78" s="77">
        <f t="shared" si="17"/>
        <v>0</v>
      </c>
      <c r="J78" s="71">
        <v>0</v>
      </c>
      <c r="K78" s="77">
        <f t="shared" si="18"/>
        <v>0</v>
      </c>
      <c r="L78" s="71">
        <v>0</v>
      </c>
      <c r="M78" s="77">
        <f t="shared" si="19"/>
        <v>0</v>
      </c>
      <c r="N78" s="71">
        <v>1</v>
      </c>
      <c r="O78" s="77">
        <f t="shared" si="20"/>
        <v>24.527839097375519</v>
      </c>
      <c r="P78" s="71">
        <v>0</v>
      </c>
      <c r="Q78" s="77">
        <f t="shared" si="21"/>
        <v>0</v>
      </c>
      <c r="R78" s="71">
        <v>0</v>
      </c>
      <c r="S78" s="77">
        <f t="shared" si="22"/>
        <v>0</v>
      </c>
      <c r="T78" s="71">
        <v>0</v>
      </c>
      <c r="U78" s="77">
        <f t="shared" si="23"/>
        <v>0</v>
      </c>
      <c r="V78" s="71">
        <v>0</v>
      </c>
      <c r="W78" s="77">
        <f t="shared" si="24"/>
        <v>0</v>
      </c>
      <c r="X78" s="78">
        <v>1</v>
      </c>
      <c r="Y78" s="77">
        <f t="shared" si="25"/>
        <v>24.527839097375519</v>
      </c>
      <c r="Z78" s="78">
        <v>6</v>
      </c>
      <c r="AA78" s="77">
        <f t="shared" si="26"/>
        <v>147.16703458425312</v>
      </c>
      <c r="AB78" s="79"/>
      <c r="AC78" s="79"/>
      <c r="AD78" s="63"/>
      <c r="AE78" s="30" t="s">
        <v>250</v>
      </c>
      <c r="AF78" s="80">
        <v>4077</v>
      </c>
    </row>
    <row r="79" spans="1:32" s="34" customFormat="1" ht="12.9" customHeight="1" x14ac:dyDescent="0.25">
      <c r="A79" s="72" t="s">
        <v>251</v>
      </c>
      <c r="B79" s="74">
        <f t="shared" si="27"/>
        <v>403</v>
      </c>
      <c r="C79" s="73">
        <f t="shared" si="14"/>
        <v>161.84608958964185</v>
      </c>
      <c r="D79" s="70">
        <v>126</v>
      </c>
      <c r="E79" s="73">
        <f t="shared" si="15"/>
        <v>50.602003196761466</v>
      </c>
      <c r="F79" s="70">
        <v>78</v>
      </c>
      <c r="G79" s="73">
        <f t="shared" si="16"/>
        <v>31.3250495979952</v>
      </c>
      <c r="H79" s="70">
        <v>35</v>
      </c>
      <c r="I79" s="73">
        <f t="shared" si="17"/>
        <v>14.056111999100409</v>
      </c>
      <c r="J79" s="70">
        <v>26</v>
      </c>
      <c r="K79" s="73">
        <f t="shared" si="18"/>
        <v>10.441683199331733</v>
      </c>
      <c r="L79" s="70">
        <v>11</v>
      </c>
      <c r="M79" s="73">
        <f t="shared" si="19"/>
        <v>4.4176351997172718</v>
      </c>
      <c r="N79" s="70">
        <v>13</v>
      </c>
      <c r="O79" s="73">
        <f t="shared" si="20"/>
        <v>5.2208415996658664</v>
      </c>
      <c r="P79" s="70">
        <v>22</v>
      </c>
      <c r="Q79" s="73">
        <f t="shared" si="21"/>
        <v>8.8352703994345436</v>
      </c>
      <c r="R79" s="70">
        <v>8</v>
      </c>
      <c r="S79" s="73">
        <f t="shared" si="22"/>
        <v>3.2128255997943791</v>
      </c>
      <c r="T79" s="70">
        <v>8</v>
      </c>
      <c r="U79" s="73">
        <f t="shared" si="23"/>
        <v>3.2128255997943791</v>
      </c>
      <c r="V79" s="70">
        <v>4</v>
      </c>
      <c r="W79" s="73">
        <f t="shared" si="24"/>
        <v>1.6064127998971895</v>
      </c>
      <c r="X79" s="75">
        <v>6</v>
      </c>
      <c r="Y79" s="73">
        <f t="shared" si="25"/>
        <v>2.4096191998457845</v>
      </c>
      <c r="Z79" s="75">
        <v>66</v>
      </c>
      <c r="AA79" s="73">
        <f t="shared" si="26"/>
        <v>26.505811198303626</v>
      </c>
      <c r="AB79" s="64"/>
      <c r="AC79" s="64"/>
      <c r="AD79" s="63"/>
      <c r="AE79" s="34" t="s">
        <v>251</v>
      </c>
      <c r="AF79" s="40">
        <v>249002</v>
      </c>
    </row>
    <row r="80" spans="1:32" ht="12.9" customHeight="1" x14ac:dyDescent="0.25">
      <c r="A80" s="68" t="s">
        <v>251</v>
      </c>
      <c r="B80" s="74">
        <f t="shared" si="27"/>
        <v>119</v>
      </c>
      <c r="C80" s="73">
        <f t="shared" si="14"/>
        <v>170.41386223686095</v>
      </c>
      <c r="D80" s="71">
        <v>41</v>
      </c>
      <c r="E80" s="77">
        <f t="shared" si="15"/>
        <v>58.714019762279818</v>
      </c>
      <c r="F80" s="71">
        <v>37</v>
      </c>
      <c r="G80" s="77">
        <f t="shared" si="16"/>
        <v>52.985822712301299</v>
      </c>
      <c r="H80" s="71">
        <v>3</v>
      </c>
      <c r="I80" s="77">
        <f t="shared" si="17"/>
        <v>4.2961477874838891</v>
      </c>
      <c r="J80" s="71">
        <v>3</v>
      </c>
      <c r="K80" s="77">
        <f t="shared" si="18"/>
        <v>4.2961477874838891</v>
      </c>
      <c r="L80" s="71">
        <v>4</v>
      </c>
      <c r="M80" s="77">
        <f t="shared" si="19"/>
        <v>5.7281970499785198</v>
      </c>
      <c r="N80" s="71">
        <v>4</v>
      </c>
      <c r="O80" s="77">
        <f t="shared" si="20"/>
        <v>5.7281970499785198</v>
      </c>
      <c r="P80" s="71">
        <v>0</v>
      </c>
      <c r="Q80" s="77">
        <f t="shared" si="21"/>
        <v>0</v>
      </c>
      <c r="R80" s="71">
        <v>3</v>
      </c>
      <c r="S80" s="77">
        <f t="shared" si="22"/>
        <v>4.2961477874838891</v>
      </c>
      <c r="T80" s="71">
        <v>1</v>
      </c>
      <c r="U80" s="77">
        <f t="shared" si="23"/>
        <v>1.4320492624946299</v>
      </c>
      <c r="V80" s="71">
        <v>2</v>
      </c>
      <c r="W80" s="77">
        <f t="shared" si="24"/>
        <v>2.8640985249892599</v>
      </c>
      <c r="X80" s="78">
        <v>3</v>
      </c>
      <c r="Y80" s="77">
        <f t="shared" si="25"/>
        <v>4.2961477874838891</v>
      </c>
      <c r="Z80" s="78">
        <v>18</v>
      </c>
      <c r="AA80" s="77">
        <f t="shared" si="26"/>
        <v>25.776886724903335</v>
      </c>
      <c r="AB80" s="79"/>
      <c r="AC80" s="79"/>
      <c r="AD80" s="76"/>
      <c r="AE80" s="30" t="s">
        <v>185</v>
      </c>
      <c r="AF80" s="80">
        <v>69830</v>
      </c>
    </row>
    <row r="81" spans="1:32" ht="12.9" customHeight="1" x14ac:dyDescent="0.25">
      <c r="A81" s="68" t="s">
        <v>252</v>
      </c>
      <c r="B81" s="74">
        <f t="shared" si="27"/>
        <v>35</v>
      </c>
      <c r="C81" s="73">
        <f t="shared" si="14"/>
        <v>189.96960486322189</v>
      </c>
      <c r="D81" s="71">
        <v>11</v>
      </c>
      <c r="E81" s="77">
        <f t="shared" si="15"/>
        <v>59.704732957012595</v>
      </c>
      <c r="F81" s="71">
        <v>8</v>
      </c>
      <c r="G81" s="77">
        <f t="shared" si="16"/>
        <v>43.421623968736434</v>
      </c>
      <c r="H81" s="71">
        <v>1</v>
      </c>
      <c r="I81" s="77">
        <f t="shared" si="17"/>
        <v>5.4277029960920542</v>
      </c>
      <c r="J81" s="71">
        <v>5</v>
      </c>
      <c r="K81" s="77">
        <f t="shared" si="18"/>
        <v>27.138514980460272</v>
      </c>
      <c r="L81" s="71">
        <v>0</v>
      </c>
      <c r="M81" s="77">
        <f t="shared" si="19"/>
        <v>0</v>
      </c>
      <c r="N81" s="71">
        <v>1</v>
      </c>
      <c r="O81" s="77">
        <f t="shared" si="20"/>
        <v>5.4277029960920542</v>
      </c>
      <c r="P81" s="71">
        <v>1</v>
      </c>
      <c r="Q81" s="77">
        <f t="shared" si="21"/>
        <v>5.4277029960920542</v>
      </c>
      <c r="R81" s="71">
        <v>0</v>
      </c>
      <c r="S81" s="77">
        <f t="shared" si="22"/>
        <v>0</v>
      </c>
      <c r="T81" s="71">
        <v>1</v>
      </c>
      <c r="U81" s="77">
        <f t="shared" si="23"/>
        <v>5.4277029960920542</v>
      </c>
      <c r="V81" s="71">
        <v>1</v>
      </c>
      <c r="W81" s="77">
        <f t="shared" si="24"/>
        <v>5.4277029960920542</v>
      </c>
      <c r="X81" s="78">
        <v>1</v>
      </c>
      <c r="Y81" s="77">
        <f t="shared" si="25"/>
        <v>5.4277029960920542</v>
      </c>
      <c r="Z81" s="78">
        <v>5</v>
      </c>
      <c r="AA81" s="77">
        <f t="shared" si="26"/>
        <v>27.138514980460272</v>
      </c>
      <c r="AB81" s="79"/>
      <c r="AC81" s="79"/>
      <c r="AD81" s="63"/>
      <c r="AE81" s="30" t="s">
        <v>252</v>
      </c>
      <c r="AF81" s="80">
        <v>18424</v>
      </c>
    </row>
    <row r="82" spans="1:32" ht="12.9" customHeight="1" x14ac:dyDescent="0.25">
      <c r="A82" s="68" t="s">
        <v>253</v>
      </c>
      <c r="B82" s="74">
        <f t="shared" si="27"/>
        <v>37</v>
      </c>
      <c r="C82" s="73">
        <f t="shared" si="14"/>
        <v>140.06132414732937</v>
      </c>
      <c r="D82" s="71">
        <v>8</v>
      </c>
      <c r="E82" s="77">
        <f t="shared" si="15"/>
        <v>30.283529545368513</v>
      </c>
      <c r="F82" s="71">
        <v>5</v>
      </c>
      <c r="G82" s="77">
        <f t="shared" si="16"/>
        <v>18.927205965855322</v>
      </c>
      <c r="H82" s="71">
        <v>3</v>
      </c>
      <c r="I82" s="77">
        <f t="shared" si="17"/>
        <v>11.356323579513193</v>
      </c>
      <c r="J82" s="71">
        <v>4</v>
      </c>
      <c r="K82" s="77">
        <f t="shared" si="18"/>
        <v>15.141764772684256</v>
      </c>
      <c r="L82" s="71">
        <v>2</v>
      </c>
      <c r="M82" s="77">
        <f t="shared" si="19"/>
        <v>7.5708823863421282</v>
      </c>
      <c r="N82" s="71">
        <v>1</v>
      </c>
      <c r="O82" s="77">
        <f t="shared" si="20"/>
        <v>3.7854411931710641</v>
      </c>
      <c r="P82" s="71">
        <v>2</v>
      </c>
      <c r="Q82" s="77">
        <f t="shared" si="21"/>
        <v>7.5708823863421282</v>
      </c>
      <c r="R82" s="71">
        <v>2</v>
      </c>
      <c r="S82" s="77">
        <f t="shared" si="22"/>
        <v>7.5708823863421282</v>
      </c>
      <c r="T82" s="71">
        <v>1</v>
      </c>
      <c r="U82" s="77">
        <f t="shared" si="23"/>
        <v>3.7854411931710641</v>
      </c>
      <c r="V82" s="71">
        <v>0</v>
      </c>
      <c r="W82" s="77">
        <f t="shared" si="24"/>
        <v>0</v>
      </c>
      <c r="X82" s="78">
        <v>2</v>
      </c>
      <c r="Y82" s="77">
        <f t="shared" si="25"/>
        <v>7.5708823863421282</v>
      </c>
      <c r="Z82" s="78">
        <v>7</v>
      </c>
      <c r="AA82" s="77">
        <f t="shared" si="26"/>
        <v>26.498088352197449</v>
      </c>
      <c r="AB82" s="79"/>
      <c r="AC82" s="79"/>
      <c r="AD82" s="63"/>
      <c r="AE82" s="30" t="s">
        <v>253</v>
      </c>
      <c r="AF82" s="80">
        <v>26417</v>
      </c>
    </row>
    <row r="83" spans="1:32" ht="12.9" customHeight="1" x14ac:dyDescent="0.25">
      <c r="A83" s="68" t="s">
        <v>254</v>
      </c>
      <c r="B83" s="74">
        <f t="shared" si="27"/>
        <v>17</v>
      </c>
      <c r="C83" s="73">
        <f t="shared" si="14"/>
        <v>241.54589371980674</v>
      </c>
      <c r="D83" s="71">
        <v>7</v>
      </c>
      <c r="E83" s="77">
        <f t="shared" si="15"/>
        <v>99.460073884626325</v>
      </c>
      <c r="F83" s="71">
        <v>5</v>
      </c>
      <c r="G83" s="77">
        <f t="shared" si="16"/>
        <v>71.042909917590222</v>
      </c>
      <c r="H83" s="71">
        <v>0</v>
      </c>
      <c r="I83" s="77">
        <f t="shared" si="17"/>
        <v>0</v>
      </c>
      <c r="J83" s="71">
        <v>1</v>
      </c>
      <c r="K83" s="77">
        <f t="shared" si="18"/>
        <v>14.208581983518044</v>
      </c>
      <c r="L83" s="71">
        <v>0</v>
      </c>
      <c r="M83" s="77">
        <f t="shared" si="19"/>
        <v>0</v>
      </c>
      <c r="N83" s="71">
        <v>0</v>
      </c>
      <c r="O83" s="77">
        <f t="shared" si="20"/>
        <v>0</v>
      </c>
      <c r="P83" s="71">
        <v>1</v>
      </c>
      <c r="Q83" s="77">
        <f t="shared" si="21"/>
        <v>14.208581983518044</v>
      </c>
      <c r="R83" s="71">
        <v>0</v>
      </c>
      <c r="S83" s="77">
        <f t="shared" si="22"/>
        <v>0</v>
      </c>
      <c r="T83" s="71">
        <v>1</v>
      </c>
      <c r="U83" s="77">
        <f t="shared" si="23"/>
        <v>14.208581983518044</v>
      </c>
      <c r="V83" s="71">
        <v>0</v>
      </c>
      <c r="W83" s="77">
        <f t="shared" si="24"/>
        <v>0</v>
      </c>
      <c r="X83" s="78">
        <v>0</v>
      </c>
      <c r="Y83" s="77">
        <f t="shared" si="25"/>
        <v>0</v>
      </c>
      <c r="Z83" s="78">
        <v>2</v>
      </c>
      <c r="AA83" s="77">
        <f t="shared" si="26"/>
        <v>28.417163967036089</v>
      </c>
      <c r="AB83" s="79"/>
      <c r="AC83" s="79"/>
      <c r="AD83" s="63"/>
      <c r="AE83" s="30" t="s">
        <v>254</v>
      </c>
      <c r="AF83" s="80">
        <v>7038</v>
      </c>
    </row>
    <row r="84" spans="1:32" ht="12.9" customHeight="1" x14ac:dyDescent="0.25">
      <c r="A84" s="68" t="s">
        <v>255</v>
      </c>
      <c r="B84" s="74">
        <f t="shared" si="27"/>
        <v>26</v>
      </c>
      <c r="C84" s="73">
        <f t="shared" si="14"/>
        <v>161.91306513887159</v>
      </c>
      <c r="D84" s="71">
        <v>11</v>
      </c>
      <c r="E84" s="77">
        <f t="shared" si="15"/>
        <v>68.501681404907202</v>
      </c>
      <c r="F84" s="71">
        <v>1</v>
      </c>
      <c r="G84" s="77">
        <f t="shared" si="16"/>
        <v>6.2274255822642912</v>
      </c>
      <c r="H84" s="71">
        <v>1</v>
      </c>
      <c r="I84" s="77">
        <f t="shared" si="17"/>
        <v>6.2274255822642912</v>
      </c>
      <c r="J84" s="71">
        <v>2</v>
      </c>
      <c r="K84" s="77">
        <f t="shared" si="18"/>
        <v>12.454851164528582</v>
      </c>
      <c r="L84" s="71">
        <v>2</v>
      </c>
      <c r="M84" s="77">
        <f t="shared" si="19"/>
        <v>12.454851164528582</v>
      </c>
      <c r="N84" s="71">
        <v>1</v>
      </c>
      <c r="O84" s="77">
        <f t="shared" si="20"/>
        <v>6.2274255822642912</v>
      </c>
      <c r="P84" s="71">
        <v>3</v>
      </c>
      <c r="Q84" s="77">
        <f t="shared" si="21"/>
        <v>18.682276746792876</v>
      </c>
      <c r="R84" s="71">
        <v>1</v>
      </c>
      <c r="S84" s="77">
        <f t="shared" si="22"/>
        <v>6.2274255822642912</v>
      </c>
      <c r="T84" s="71">
        <v>1</v>
      </c>
      <c r="U84" s="77">
        <f t="shared" si="23"/>
        <v>6.2274255822642912</v>
      </c>
      <c r="V84" s="71">
        <v>0</v>
      </c>
      <c r="W84" s="77">
        <f t="shared" si="24"/>
        <v>0</v>
      </c>
      <c r="X84" s="78">
        <v>0</v>
      </c>
      <c r="Y84" s="77">
        <f t="shared" si="25"/>
        <v>0</v>
      </c>
      <c r="Z84" s="78">
        <v>3</v>
      </c>
      <c r="AA84" s="77">
        <f t="shared" si="26"/>
        <v>18.682276746792876</v>
      </c>
      <c r="AB84" s="79"/>
      <c r="AC84" s="79"/>
      <c r="AD84" s="63"/>
      <c r="AE84" s="30" t="s">
        <v>255</v>
      </c>
      <c r="AF84" s="80">
        <v>16058</v>
      </c>
    </row>
    <row r="85" spans="1:32" ht="12.9" customHeight="1" x14ac:dyDescent="0.25">
      <c r="A85" s="68" t="s">
        <v>256</v>
      </c>
      <c r="B85" s="74">
        <f t="shared" si="27"/>
        <v>21</v>
      </c>
      <c r="C85" s="73">
        <f t="shared" si="14"/>
        <v>123.41325811001411</v>
      </c>
      <c r="D85" s="71">
        <v>4</v>
      </c>
      <c r="E85" s="77">
        <f t="shared" si="15"/>
        <v>23.507287259050305</v>
      </c>
      <c r="F85" s="71">
        <v>5</v>
      </c>
      <c r="G85" s="77">
        <f t="shared" si="16"/>
        <v>29.38410907381288</v>
      </c>
      <c r="H85" s="71">
        <v>2</v>
      </c>
      <c r="I85" s="77">
        <f t="shared" si="17"/>
        <v>11.753643629525152</v>
      </c>
      <c r="J85" s="71">
        <v>1</v>
      </c>
      <c r="K85" s="77">
        <f t="shared" si="18"/>
        <v>5.8768218147625761</v>
      </c>
      <c r="L85" s="71">
        <v>0</v>
      </c>
      <c r="M85" s="77">
        <f t="shared" si="19"/>
        <v>0</v>
      </c>
      <c r="N85" s="71">
        <v>0</v>
      </c>
      <c r="O85" s="77">
        <f t="shared" si="20"/>
        <v>0</v>
      </c>
      <c r="P85" s="71">
        <v>4</v>
      </c>
      <c r="Q85" s="77">
        <f t="shared" si="21"/>
        <v>23.507287259050305</v>
      </c>
      <c r="R85" s="71">
        <v>2</v>
      </c>
      <c r="S85" s="77">
        <f t="shared" si="22"/>
        <v>11.753643629525152</v>
      </c>
      <c r="T85" s="71">
        <v>1</v>
      </c>
      <c r="U85" s="77">
        <f t="shared" si="23"/>
        <v>5.8768218147625761</v>
      </c>
      <c r="V85" s="71">
        <v>0</v>
      </c>
      <c r="W85" s="77">
        <f t="shared" si="24"/>
        <v>0</v>
      </c>
      <c r="X85" s="78">
        <v>0</v>
      </c>
      <c r="Y85" s="77">
        <f t="shared" si="25"/>
        <v>0</v>
      </c>
      <c r="Z85" s="78">
        <v>2</v>
      </c>
      <c r="AA85" s="77">
        <f t="shared" si="26"/>
        <v>11.753643629525152</v>
      </c>
      <c r="AB85" s="79"/>
      <c r="AC85" s="79"/>
      <c r="AD85" s="63"/>
      <c r="AE85" s="30" t="s">
        <v>257</v>
      </c>
      <c r="AF85" s="80">
        <v>17016</v>
      </c>
    </row>
    <row r="86" spans="1:32" ht="12.9" customHeight="1" x14ac:dyDescent="0.25">
      <c r="A86" s="68" t="s">
        <v>258</v>
      </c>
      <c r="B86" s="74">
        <f t="shared" si="27"/>
        <v>34</v>
      </c>
      <c r="C86" s="73">
        <f t="shared" si="14"/>
        <v>146.79849747420232</v>
      </c>
      <c r="D86" s="71">
        <v>10</v>
      </c>
      <c r="E86" s="77">
        <f t="shared" si="15"/>
        <v>43.176028668883035</v>
      </c>
      <c r="F86" s="71">
        <v>7</v>
      </c>
      <c r="G86" s="77">
        <f t="shared" si="16"/>
        <v>30.223220068218126</v>
      </c>
      <c r="H86" s="71">
        <v>5</v>
      </c>
      <c r="I86" s="77">
        <f t="shared" si="17"/>
        <v>21.588014334441517</v>
      </c>
      <c r="J86" s="71">
        <v>3</v>
      </c>
      <c r="K86" s="77">
        <f t="shared" si="18"/>
        <v>12.952808600664911</v>
      </c>
      <c r="L86" s="71">
        <v>0</v>
      </c>
      <c r="M86" s="77">
        <f t="shared" si="19"/>
        <v>0</v>
      </c>
      <c r="N86" s="71">
        <v>0</v>
      </c>
      <c r="O86" s="77">
        <f t="shared" si="20"/>
        <v>0</v>
      </c>
      <c r="P86" s="71">
        <v>3</v>
      </c>
      <c r="Q86" s="77">
        <f t="shared" si="21"/>
        <v>12.952808600664911</v>
      </c>
      <c r="R86" s="71">
        <v>0</v>
      </c>
      <c r="S86" s="77">
        <f t="shared" si="22"/>
        <v>0</v>
      </c>
      <c r="T86" s="71">
        <v>0</v>
      </c>
      <c r="U86" s="77">
        <f t="shared" si="23"/>
        <v>0</v>
      </c>
      <c r="V86" s="71">
        <v>0</v>
      </c>
      <c r="W86" s="77">
        <f t="shared" si="24"/>
        <v>0</v>
      </c>
      <c r="X86" s="78">
        <v>0</v>
      </c>
      <c r="Y86" s="77">
        <f t="shared" si="25"/>
        <v>0</v>
      </c>
      <c r="Z86" s="78">
        <v>6</v>
      </c>
      <c r="AA86" s="77">
        <f t="shared" si="26"/>
        <v>25.905617201329822</v>
      </c>
      <c r="AB86" s="79"/>
      <c r="AC86" s="79"/>
      <c r="AD86" s="63"/>
      <c r="AE86" s="30" t="s">
        <v>258</v>
      </c>
      <c r="AF86" s="80">
        <v>23161</v>
      </c>
    </row>
    <row r="87" spans="1:32" ht="12.9" customHeight="1" x14ac:dyDescent="0.25">
      <c r="A87" s="68" t="s">
        <v>259</v>
      </c>
      <c r="B87" s="74">
        <f t="shared" si="27"/>
        <v>51</v>
      </c>
      <c r="C87" s="73">
        <f t="shared" si="14"/>
        <v>231.24008161414645</v>
      </c>
      <c r="D87" s="71">
        <v>19</v>
      </c>
      <c r="E87" s="77">
        <f t="shared" si="15"/>
        <v>86.148265699387892</v>
      </c>
      <c r="F87" s="71">
        <v>4</v>
      </c>
      <c r="G87" s="77">
        <f t="shared" si="16"/>
        <v>18.136476989344821</v>
      </c>
      <c r="H87" s="71">
        <v>7</v>
      </c>
      <c r="I87" s="77">
        <f t="shared" si="17"/>
        <v>31.738834731353435</v>
      </c>
      <c r="J87" s="71">
        <v>2</v>
      </c>
      <c r="K87" s="77">
        <f t="shared" si="18"/>
        <v>9.0682384946724106</v>
      </c>
      <c r="L87" s="71">
        <v>1</v>
      </c>
      <c r="M87" s="77">
        <f t="shared" si="19"/>
        <v>4.5341192473362053</v>
      </c>
      <c r="N87" s="71">
        <v>2</v>
      </c>
      <c r="O87" s="77">
        <f t="shared" si="20"/>
        <v>9.0682384946724106</v>
      </c>
      <c r="P87" s="71">
        <v>3</v>
      </c>
      <c r="Q87" s="77">
        <f t="shared" si="21"/>
        <v>13.602357742008614</v>
      </c>
      <c r="R87" s="71">
        <v>0</v>
      </c>
      <c r="S87" s="77">
        <f t="shared" si="22"/>
        <v>0</v>
      </c>
      <c r="T87" s="71">
        <v>2</v>
      </c>
      <c r="U87" s="77">
        <f t="shared" si="23"/>
        <v>9.0682384946724106</v>
      </c>
      <c r="V87" s="71">
        <v>0</v>
      </c>
      <c r="W87" s="77">
        <f t="shared" si="24"/>
        <v>0</v>
      </c>
      <c r="X87" s="78">
        <v>0</v>
      </c>
      <c r="Y87" s="77">
        <f t="shared" si="25"/>
        <v>0</v>
      </c>
      <c r="Z87" s="78">
        <v>11</v>
      </c>
      <c r="AA87" s="77">
        <f t="shared" si="26"/>
        <v>49.875311720698249</v>
      </c>
      <c r="AB87" s="79"/>
      <c r="AC87" s="79"/>
      <c r="AD87" s="63"/>
      <c r="AE87" s="30" t="s">
        <v>259</v>
      </c>
      <c r="AF87" s="80">
        <v>22055</v>
      </c>
    </row>
    <row r="88" spans="1:32" ht="12.9" customHeight="1" x14ac:dyDescent="0.25">
      <c r="A88" s="68" t="s">
        <v>260</v>
      </c>
      <c r="B88" s="74">
        <f t="shared" si="27"/>
        <v>16</v>
      </c>
      <c r="C88" s="73">
        <f t="shared" si="14"/>
        <v>159.87210231814549</v>
      </c>
      <c r="D88" s="71">
        <v>3</v>
      </c>
      <c r="E88" s="77">
        <f t="shared" si="15"/>
        <v>29.976019184652277</v>
      </c>
      <c r="F88" s="71">
        <v>3</v>
      </c>
      <c r="G88" s="77">
        <f t="shared" si="16"/>
        <v>29.976019184652277</v>
      </c>
      <c r="H88" s="71">
        <v>4</v>
      </c>
      <c r="I88" s="77">
        <f t="shared" si="17"/>
        <v>39.968025579536373</v>
      </c>
      <c r="J88" s="71">
        <v>1</v>
      </c>
      <c r="K88" s="77">
        <f t="shared" si="18"/>
        <v>9.9920063948840934</v>
      </c>
      <c r="L88" s="71">
        <v>0</v>
      </c>
      <c r="M88" s="77">
        <f t="shared" si="19"/>
        <v>0</v>
      </c>
      <c r="N88" s="71">
        <v>2</v>
      </c>
      <c r="O88" s="77">
        <f t="shared" si="20"/>
        <v>19.984012789768187</v>
      </c>
      <c r="P88" s="71">
        <v>1</v>
      </c>
      <c r="Q88" s="77">
        <f t="shared" si="21"/>
        <v>9.9920063948840934</v>
      </c>
      <c r="R88" s="71">
        <v>0</v>
      </c>
      <c r="S88" s="77">
        <f t="shared" si="22"/>
        <v>0</v>
      </c>
      <c r="T88" s="71">
        <v>0</v>
      </c>
      <c r="U88" s="77">
        <f t="shared" si="23"/>
        <v>0</v>
      </c>
      <c r="V88" s="71">
        <v>1</v>
      </c>
      <c r="W88" s="77">
        <f t="shared" si="24"/>
        <v>9.9920063948840934</v>
      </c>
      <c r="X88" s="78">
        <v>0</v>
      </c>
      <c r="Y88" s="77">
        <f t="shared" si="25"/>
        <v>0</v>
      </c>
      <c r="Z88" s="78">
        <v>1</v>
      </c>
      <c r="AA88" s="77">
        <f t="shared" si="26"/>
        <v>9.9920063948840934</v>
      </c>
      <c r="AB88" s="79"/>
      <c r="AC88" s="79"/>
      <c r="AD88" s="63"/>
      <c r="AE88" s="30" t="s">
        <v>260</v>
      </c>
      <c r="AF88" s="80">
        <v>10008</v>
      </c>
    </row>
    <row r="89" spans="1:32" ht="12.9" customHeight="1" x14ac:dyDescent="0.25">
      <c r="A89" s="68" t="s">
        <v>261</v>
      </c>
      <c r="B89" s="74">
        <f t="shared" si="27"/>
        <v>29</v>
      </c>
      <c r="C89" s="73">
        <f t="shared" si="14"/>
        <v>111.31155721030208</v>
      </c>
      <c r="D89" s="71">
        <v>4</v>
      </c>
      <c r="E89" s="77">
        <f t="shared" si="15"/>
        <v>15.353318235903734</v>
      </c>
      <c r="F89" s="71">
        <v>2</v>
      </c>
      <c r="G89" s="77">
        <f t="shared" si="16"/>
        <v>7.6766591179518668</v>
      </c>
      <c r="H89" s="71">
        <v>7</v>
      </c>
      <c r="I89" s="77">
        <f t="shared" si="17"/>
        <v>26.868306912831535</v>
      </c>
      <c r="J89" s="71">
        <v>3</v>
      </c>
      <c r="K89" s="77">
        <f t="shared" si="18"/>
        <v>11.514988676927802</v>
      </c>
      <c r="L89" s="71">
        <v>2</v>
      </c>
      <c r="M89" s="77">
        <f t="shared" si="19"/>
        <v>7.6766591179518668</v>
      </c>
      <c r="N89" s="71">
        <v>1</v>
      </c>
      <c r="O89" s="77">
        <f t="shared" si="20"/>
        <v>3.8383295589759334</v>
      </c>
      <c r="P89" s="71">
        <v>1</v>
      </c>
      <c r="Q89" s="77">
        <f t="shared" si="21"/>
        <v>3.8383295589759334</v>
      </c>
      <c r="R89" s="71">
        <v>0</v>
      </c>
      <c r="S89" s="77">
        <f t="shared" si="22"/>
        <v>0</v>
      </c>
      <c r="T89" s="71">
        <v>0</v>
      </c>
      <c r="U89" s="77">
        <f t="shared" si="23"/>
        <v>0</v>
      </c>
      <c r="V89" s="71">
        <v>0</v>
      </c>
      <c r="W89" s="77">
        <f t="shared" si="24"/>
        <v>0</v>
      </c>
      <c r="X89" s="78">
        <v>0</v>
      </c>
      <c r="Y89" s="77">
        <f t="shared" si="25"/>
        <v>0</v>
      </c>
      <c r="Z89" s="78">
        <v>9</v>
      </c>
      <c r="AA89" s="77">
        <f t="shared" si="26"/>
        <v>34.544966030783399</v>
      </c>
      <c r="AB89" s="79"/>
      <c r="AC89" s="79"/>
      <c r="AD89" s="63"/>
      <c r="AE89" s="30" t="s">
        <v>261</v>
      </c>
      <c r="AF89" s="80">
        <v>26053</v>
      </c>
    </row>
    <row r="90" spans="1:32" ht="12.9" customHeight="1" x14ac:dyDescent="0.25">
      <c r="A90" s="68" t="s">
        <v>262</v>
      </c>
      <c r="B90" s="74">
        <f t="shared" si="27"/>
        <v>18</v>
      </c>
      <c r="C90" s="73">
        <f t="shared" si="14"/>
        <v>139.08205841446454</v>
      </c>
      <c r="D90" s="71">
        <v>8</v>
      </c>
      <c r="E90" s="77">
        <f t="shared" si="15"/>
        <v>61.814248184206463</v>
      </c>
      <c r="F90" s="71">
        <v>1</v>
      </c>
      <c r="G90" s="77">
        <f t="shared" si="16"/>
        <v>7.7267810230258078</v>
      </c>
      <c r="H90" s="71">
        <v>2</v>
      </c>
      <c r="I90" s="77">
        <f t="shared" si="17"/>
        <v>15.453562046051616</v>
      </c>
      <c r="J90" s="71">
        <v>1</v>
      </c>
      <c r="K90" s="77">
        <f t="shared" si="18"/>
        <v>7.7267810230258078</v>
      </c>
      <c r="L90" s="71">
        <v>0</v>
      </c>
      <c r="M90" s="77">
        <f t="shared" si="19"/>
        <v>0</v>
      </c>
      <c r="N90" s="71">
        <v>1</v>
      </c>
      <c r="O90" s="77">
        <f t="shared" si="20"/>
        <v>7.7267810230258078</v>
      </c>
      <c r="P90" s="71">
        <v>3</v>
      </c>
      <c r="Q90" s="77">
        <f t="shared" si="21"/>
        <v>23.18034306907742</v>
      </c>
      <c r="R90" s="71">
        <v>0</v>
      </c>
      <c r="S90" s="77">
        <f t="shared" si="22"/>
        <v>0</v>
      </c>
      <c r="T90" s="71">
        <v>0</v>
      </c>
      <c r="U90" s="77">
        <f t="shared" si="23"/>
        <v>0</v>
      </c>
      <c r="V90" s="71">
        <v>0</v>
      </c>
      <c r="W90" s="77">
        <f t="shared" si="24"/>
        <v>0</v>
      </c>
      <c r="X90" s="78">
        <v>0</v>
      </c>
      <c r="Y90" s="77">
        <f t="shared" si="25"/>
        <v>0</v>
      </c>
      <c r="Z90" s="78">
        <v>2</v>
      </c>
      <c r="AA90" s="77">
        <f t="shared" si="26"/>
        <v>15.453562046051616</v>
      </c>
      <c r="AB90" s="79"/>
      <c r="AC90" s="79"/>
      <c r="AD90" s="63"/>
      <c r="AE90" s="30" t="s">
        <v>262</v>
      </c>
      <c r="AF90" s="80">
        <v>12942</v>
      </c>
    </row>
    <row r="91" spans="1:32" s="34" customFormat="1" ht="12.9" customHeight="1" x14ac:dyDescent="0.25">
      <c r="A91" s="72" t="s">
        <v>263</v>
      </c>
      <c r="B91" s="74">
        <f t="shared" si="27"/>
        <v>102</v>
      </c>
      <c r="C91" s="73">
        <f t="shared" si="14"/>
        <v>43.934649362732216</v>
      </c>
      <c r="D91" s="70">
        <v>34</v>
      </c>
      <c r="E91" s="73">
        <f t="shared" si="15"/>
        <v>14.644883120910741</v>
      </c>
      <c r="F91" s="70">
        <v>7</v>
      </c>
      <c r="G91" s="73">
        <f t="shared" si="16"/>
        <v>3.0151229954816228</v>
      </c>
      <c r="H91" s="70">
        <v>2</v>
      </c>
      <c r="I91" s="73">
        <f t="shared" si="17"/>
        <v>0.86146371299474933</v>
      </c>
      <c r="J91" s="70">
        <v>4</v>
      </c>
      <c r="K91" s="73">
        <f t="shared" si="18"/>
        <v>1.7229274259894987</v>
      </c>
      <c r="L91" s="70">
        <v>2</v>
      </c>
      <c r="M91" s="73">
        <f t="shared" si="19"/>
        <v>0.86146371299474933</v>
      </c>
      <c r="N91" s="70">
        <v>4</v>
      </c>
      <c r="O91" s="73">
        <f t="shared" si="20"/>
        <v>1.7229274259894987</v>
      </c>
      <c r="P91" s="70">
        <v>9</v>
      </c>
      <c r="Q91" s="73">
        <f t="shared" si="21"/>
        <v>3.8765867084763723</v>
      </c>
      <c r="R91" s="70">
        <v>3</v>
      </c>
      <c r="S91" s="73">
        <f t="shared" si="22"/>
        <v>1.2921955694921241</v>
      </c>
      <c r="T91" s="70">
        <v>5</v>
      </c>
      <c r="U91" s="73">
        <f t="shared" si="23"/>
        <v>2.1536592824868737</v>
      </c>
      <c r="V91" s="70">
        <v>5</v>
      </c>
      <c r="W91" s="73">
        <f t="shared" si="24"/>
        <v>2.1536592824868737</v>
      </c>
      <c r="X91" s="75">
        <v>4</v>
      </c>
      <c r="Y91" s="73">
        <f t="shared" si="25"/>
        <v>1.7229274259894987</v>
      </c>
      <c r="Z91" s="75">
        <v>23</v>
      </c>
      <c r="AA91" s="73">
        <f t="shared" si="26"/>
        <v>9.9068326994396188</v>
      </c>
      <c r="AB91" s="64"/>
      <c r="AC91" s="64"/>
      <c r="AD91" s="63"/>
      <c r="AE91" s="34" t="s">
        <v>263</v>
      </c>
      <c r="AF91" s="40">
        <v>232163</v>
      </c>
    </row>
    <row r="92" spans="1:32" ht="12.9" customHeight="1" x14ac:dyDescent="0.25">
      <c r="A92" s="68" t="s">
        <v>263</v>
      </c>
      <c r="B92" s="74">
        <f t="shared" si="27"/>
        <v>26</v>
      </c>
      <c r="C92" s="73">
        <f t="shared" si="14"/>
        <v>52.640103660511826</v>
      </c>
      <c r="D92" s="71">
        <v>7</v>
      </c>
      <c r="E92" s="77">
        <f t="shared" si="15"/>
        <v>14.172335600907029</v>
      </c>
      <c r="F92" s="71">
        <v>1</v>
      </c>
      <c r="G92" s="77">
        <f t="shared" si="16"/>
        <v>2.0246193715581469</v>
      </c>
      <c r="H92" s="71">
        <v>1</v>
      </c>
      <c r="I92" s="77">
        <f t="shared" si="17"/>
        <v>2.0246193715581469</v>
      </c>
      <c r="J92" s="71">
        <v>3</v>
      </c>
      <c r="K92" s="77">
        <f t="shared" si="18"/>
        <v>6.073858114674441</v>
      </c>
      <c r="L92" s="71">
        <v>1</v>
      </c>
      <c r="M92" s="77">
        <f t="shared" si="19"/>
        <v>2.0246193715581469</v>
      </c>
      <c r="N92" s="71">
        <v>1</v>
      </c>
      <c r="O92" s="77">
        <f t="shared" si="20"/>
        <v>2.0246193715581469</v>
      </c>
      <c r="P92" s="71">
        <v>2</v>
      </c>
      <c r="Q92" s="77">
        <f t="shared" si="21"/>
        <v>4.0492387431162937</v>
      </c>
      <c r="R92" s="71">
        <v>0</v>
      </c>
      <c r="S92" s="77">
        <f t="shared" si="22"/>
        <v>0</v>
      </c>
      <c r="T92" s="71">
        <v>2</v>
      </c>
      <c r="U92" s="77">
        <f t="shared" si="23"/>
        <v>4.0492387431162937</v>
      </c>
      <c r="V92" s="71">
        <v>3</v>
      </c>
      <c r="W92" s="77">
        <f t="shared" si="24"/>
        <v>6.073858114674441</v>
      </c>
      <c r="X92" s="78">
        <v>2</v>
      </c>
      <c r="Y92" s="77">
        <f t="shared" si="25"/>
        <v>4.0492387431162937</v>
      </c>
      <c r="Z92" s="78">
        <v>3</v>
      </c>
      <c r="AA92" s="77">
        <f t="shared" si="26"/>
        <v>6.073858114674441</v>
      </c>
      <c r="AB92" s="79"/>
      <c r="AC92" s="79"/>
      <c r="AD92" s="63"/>
      <c r="AE92" s="30" t="s">
        <v>185</v>
      </c>
      <c r="AF92" s="80">
        <v>49392</v>
      </c>
    </row>
    <row r="93" spans="1:32" ht="12.9" customHeight="1" x14ac:dyDescent="0.25">
      <c r="A93" s="68" t="s">
        <v>264</v>
      </c>
      <c r="B93" s="74">
        <f t="shared" si="27"/>
        <v>39</v>
      </c>
      <c r="C93" s="73">
        <f t="shared" si="14"/>
        <v>51.313763930371174</v>
      </c>
      <c r="D93" s="71">
        <v>15</v>
      </c>
      <c r="E93" s="77">
        <f t="shared" si="15"/>
        <v>19.736063050142757</v>
      </c>
      <c r="F93" s="71">
        <v>2</v>
      </c>
      <c r="G93" s="77">
        <f t="shared" si="16"/>
        <v>2.6314750733523677</v>
      </c>
      <c r="H93" s="71">
        <v>0</v>
      </c>
      <c r="I93" s="77">
        <f t="shared" si="17"/>
        <v>0</v>
      </c>
      <c r="J93" s="71">
        <v>1</v>
      </c>
      <c r="K93" s="77">
        <f t="shared" si="18"/>
        <v>1.3157375366761839</v>
      </c>
      <c r="L93" s="71">
        <v>0</v>
      </c>
      <c r="M93" s="77">
        <f t="shared" si="19"/>
        <v>0</v>
      </c>
      <c r="N93" s="71">
        <v>1</v>
      </c>
      <c r="O93" s="77">
        <f t="shared" si="20"/>
        <v>1.3157375366761839</v>
      </c>
      <c r="P93" s="71">
        <v>4</v>
      </c>
      <c r="Q93" s="77">
        <f t="shared" si="21"/>
        <v>5.2629501467047355</v>
      </c>
      <c r="R93" s="71">
        <v>1</v>
      </c>
      <c r="S93" s="77">
        <f t="shared" si="22"/>
        <v>1.3157375366761839</v>
      </c>
      <c r="T93" s="71">
        <v>2</v>
      </c>
      <c r="U93" s="77">
        <f t="shared" si="23"/>
        <v>2.6314750733523677</v>
      </c>
      <c r="V93" s="71">
        <v>1</v>
      </c>
      <c r="W93" s="77">
        <f t="shared" si="24"/>
        <v>1.3157375366761839</v>
      </c>
      <c r="X93" s="78">
        <v>0</v>
      </c>
      <c r="Y93" s="77">
        <f t="shared" si="25"/>
        <v>0</v>
      </c>
      <c r="Z93" s="78">
        <v>12</v>
      </c>
      <c r="AA93" s="77">
        <f t="shared" si="26"/>
        <v>15.788850440114206</v>
      </c>
      <c r="AB93" s="79"/>
      <c r="AC93" s="79"/>
      <c r="AD93" s="63"/>
      <c r="AE93" s="30" t="s">
        <v>264</v>
      </c>
      <c r="AF93" s="80">
        <v>76003</v>
      </c>
    </row>
    <row r="94" spans="1:32" ht="12.9" customHeight="1" x14ac:dyDescent="0.25">
      <c r="A94" s="68" t="s">
        <v>265</v>
      </c>
      <c r="B94" s="74">
        <f t="shared" si="27"/>
        <v>18</v>
      </c>
      <c r="C94" s="73">
        <f t="shared" si="14"/>
        <v>53.787539220080681</v>
      </c>
      <c r="D94" s="71">
        <v>9</v>
      </c>
      <c r="E94" s="77">
        <f t="shared" si="15"/>
        <v>26.893769610040341</v>
      </c>
      <c r="F94" s="71">
        <v>1</v>
      </c>
      <c r="G94" s="77">
        <f t="shared" si="16"/>
        <v>2.9881966233378154</v>
      </c>
      <c r="H94" s="71">
        <v>0</v>
      </c>
      <c r="I94" s="77">
        <f t="shared" si="17"/>
        <v>0</v>
      </c>
      <c r="J94" s="71">
        <v>0</v>
      </c>
      <c r="K94" s="77">
        <f t="shared" si="18"/>
        <v>0</v>
      </c>
      <c r="L94" s="71">
        <v>1</v>
      </c>
      <c r="M94" s="77">
        <f t="shared" si="19"/>
        <v>2.9881966233378154</v>
      </c>
      <c r="N94" s="71">
        <v>0</v>
      </c>
      <c r="O94" s="77">
        <f t="shared" si="20"/>
        <v>0</v>
      </c>
      <c r="P94" s="71">
        <v>2</v>
      </c>
      <c r="Q94" s="77">
        <f t="shared" si="21"/>
        <v>5.9763932466756309</v>
      </c>
      <c r="R94" s="71">
        <v>1</v>
      </c>
      <c r="S94" s="77">
        <f t="shared" si="22"/>
        <v>2.9881966233378154</v>
      </c>
      <c r="T94" s="71">
        <v>0</v>
      </c>
      <c r="U94" s="77">
        <f t="shared" si="23"/>
        <v>0</v>
      </c>
      <c r="V94" s="71">
        <v>0</v>
      </c>
      <c r="W94" s="77">
        <f t="shared" si="24"/>
        <v>0</v>
      </c>
      <c r="X94" s="78">
        <v>2</v>
      </c>
      <c r="Y94" s="77">
        <f t="shared" si="25"/>
        <v>5.9763932466756309</v>
      </c>
      <c r="Z94" s="78">
        <v>2</v>
      </c>
      <c r="AA94" s="77">
        <f t="shared" si="26"/>
        <v>5.9763932466756309</v>
      </c>
      <c r="AB94" s="79"/>
      <c r="AC94" s="79"/>
      <c r="AD94" s="63"/>
      <c r="AE94" s="30" t="s">
        <v>265</v>
      </c>
      <c r="AF94" s="80">
        <v>33465</v>
      </c>
    </row>
    <row r="95" spans="1:32" ht="12.9" customHeight="1" x14ac:dyDescent="0.25">
      <c r="A95" s="68" t="s">
        <v>266</v>
      </c>
      <c r="B95" s="74">
        <f t="shared" si="27"/>
        <v>1</v>
      </c>
      <c r="C95" s="73">
        <f t="shared" si="14"/>
        <v>4.5917898796951047</v>
      </c>
      <c r="D95" s="71">
        <v>1</v>
      </c>
      <c r="E95" s="77">
        <f t="shared" si="15"/>
        <v>4.5917898796951047</v>
      </c>
      <c r="F95" s="71">
        <v>0</v>
      </c>
      <c r="G95" s="77">
        <f t="shared" si="16"/>
        <v>0</v>
      </c>
      <c r="H95" s="71">
        <v>0</v>
      </c>
      <c r="I95" s="77">
        <f t="shared" si="17"/>
        <v>0</v>
      </c>
      <c r="J95" s="71">
        <v>0</v>
      </c>
      <c r="K95" s="77">
        <f t="shared" si="18"/>
        <v>0</v>
      </c>
      <c r="L95" s="71">
        <v>0</v>
      </c>
      <c r="M95" s="77">
        <f t="shared" si="19"/>
        <v>0</v>
      </c>
      <c r="N95" s="71">
        <v>0</v>
      </c>
      <c r="O95" s="77">
        <f t="shared" si="20"/>
        <v>0</v>
      </c>
      <c r="P95" s="71">
        <v>0</v>
      </c>
      <c r="Q95" s="77">
        <f t="shared" si="21"/>
        <v>0</v>
      </c>
      <c r="R95" s="71">
        <v>0</v>
      </c>
      <c r="S95" s="77">
        <f t="shared" si="22"/>
        <v>0</v>
      </c>
      <c r="T95" s="71">
        <v>0</v>
      </c>
      <c r="U95" s="77">
        <f t="shared" si="23"/>
        <v>0</v>
      </c>
      <c r="V95" s="71">
        <v>0</v>
      </c>
      <c r="W95" s="77">
        <f t="shared" si="24"/>
        <v>0</v>
      </c>
      <c r="X95" s="78">
        <v>0</v>
      </c>
      <c r="Y95" s="77">
        <f t="shared" si="25"/>
        <v>0</v>
      </c>
      <c r="Z95" s="78">
        <v>0</v>
      </c>
      <c r="AA95" s="77">
        <f t="shared" si="26"/>
        <v>0</v>
      </c>
      <c r="AB95" s="79"/>
      <c r="AC95" s="79"/>
      <c r="AD95" s="63"/>
      <c r="AE95" s="30" t="s">
        <v>266</v>
      </c>
      <c r="AF95" s="80">
        <v>21778</v>
      </c>
    </row>
    <row r="96" spans="1:32" ht="12.9" customHeight="1" x14ac:dyDescent="0.25">
      <c r="A96" s="68" t="s">
        <v>267</v>
      </c>
      <c r="B96" s="74">
        <f t="shared" si="27"/>
        <v>6</v>
      </c>
      <c r="C96" s="73">
        <f t="shared" si="14"/>
        <v>24.795437639474336</v>
      </c>
      <c r="D96" s="71">
        <v>1</v>
      </c>
      <c r="E96" s="77">
        <f t="shared" si="15"/>
        <v>4.1325729399123894</v>
      </c>
      <c r="F96" s="71">
        <v>0</v>
      </c>
      <c r="G96" s="77">
        <f t="shared" si="16"/>
        <v>0</v>
      </c>
      <c r="H96" s="71">
        <v>1</v>
      </c>
      <c r="I96" s="77">
        <f t="shared" si="17"/>
        <v>4.1325729399123894</v>
      </c>
      <c r="J96" s="71">
        <v>0</v>
      </c>
      <c r="K96" s="77">
        <f t="shared" si="18"/>
        <v>0</v>
      </c>
      <c r="L96" s="71">
        <v>0</v>
      </c>
      <c r="M96" s="77">
        <f t="shared" si="19"/>
        <v>0</v>
      </c>
      <c r="N96" s="71">
        <v>1</v>
      </c>
      <c r="O96" s="77">
        <f t="shared" si="20"/>
        <v>4.1325729399123894</v>
      </c>
      <c r="P96" s="71">
        <v>0</v>
      </c>
      <c r="Q96" s="77">
        <f t="shared" si="21"/>
        <v>0</v>
      </c>
      <c r="R96" s="71">
        <v>1</v>
      </c>
      <c r="S96" s="77">
        <f t="shared" si="22"/>
        <v>4.1325729399123894</v>
      </c>
      <c r="T96" s="71">
        <v>0</v>
      </c>
      <c r="U96" s="77">
        <f t="shared" si="23"/>
        <v>0</v>
      </c>
      <c r="V96" s="71">
        <v>0</v>
      </c>
      <c r="W96" s="77">
        <f t="shared" si="24"/>
        <v>0</v>
      </c>
      <c r="X96" s="78">
        <v>0</v>
      </c>
      <c r="Y96" s="77">
        <f t="shared" si="25"/>
        <v>0</v>
      </c>
      <c r="Z96" s="78">
        <v>2</v>
      </c>
      <c r="AA96" s="77">
        <f t="shared" si="26"/>
        <v>8.2651458798247788</v>
      </c>
      <c r="AB96" s="79"/>
      <c r="AC96" s="79"/>
      <c r="AD96" s="63"/>
      <c r="AE96" s="30" t="s">
        <v>267</v>
      </c>
      <c r="AF96" s="80">
        <v>24198</v>
      </c>
    </row>
    <row r="97" spans="1:32" ht="12.9" customHeight="1" x14ac:dyDescent="0.25">
      <c r="A97" s="68" t="s">
        <v>268</v>
      </c>
      <c r="B97" s="74">
        <f t="shared" si="27"/>
        <v>12</v>
      </c>
      <c r="C97" s="73">
        <f t="shared" si="14"/>
        <v>43.9126138983423</v>
      </c>
      <c r="D97" s="71">
        <v>1</v>
      </c>
      <c r="E97" s="77">
        <f t="shared" si="15"/>
        <v>3.6593844915285252</v>
      </c>
      <c r="F97" s="71">
        <v>3</v>
      </c>
      <c r="G97" s="77">
        <f t="shared" si="16"/>
        <v>10.978153474585575</v>
      </c>
      <c r="H97" s="71">
        <v>0</v>
      </c>
      <c r="I97" s="77">
        <f t="shared" si="17"/>
        <v>0</v>
      </c>
      <c r="J97" s="71">
        <v>0</v>
      </c>
      <c r="K97" s="77">
        <f t="shared" si="18"/>
        <v>0</v>
      </c>
      <c r="L97" s="71">
        <v>0</v>
      </c>
      <c r="M97" s="77">
        <f t="shared" si="19"/>
        <v>0</v>
      </c>
      <c r="N97" s="71">
        <v>1</v>
      </c>
      <c r="O97" s="77">
        <f t="shared" si="20"/>
        <v>3.6593844915285252</v>
      </c>
      <c r="P97" s="71">
        <v>1</v>
      </c>
      <c r="Q97" s="77">
        <f t="shared" si="21"/>
        <v>3.6593844915285252</v>
      </c>
      <c r="R97" s="71">
        <v>0</v>
      </c>
      <c r="S97" s="77">
        <f t="shared" si="22"/>
        <v>0</v>
      </c>
      <c r="T97" s="71">
        <v>1</v>
      </c>
      <c r="U97" s="77">
        <f t="shared" si="23"/>
        <v>3.6593844915285252</v>
      </c>
      <c r="V97" s="71">
        <v>1</v>
      </c>
      <c r="W97" s="77">
        <f t="shared" si="24"/>
        <v>3.6593844915285252</v>
      </c>
      <c r="X97" s="78">
        <v>0</v>
      </c>
      <c r="Y97" s="77">
        <f t="shared" si="25"/>
        <v>0</v>
      </c>
      <c r="Z97" s="78">
        <v>4</v>
      </c>
      <c r="AA97" s="77">
        <f t="shared" si="26"/>
        <v>14.637537966114101</v>
      </c>
      <c r="AB97" s="79"/>
      <c r="AC97" s="79"/>
      <c r="AD97" s="63"/>
      <c r="AE97" s="30" t="s">
        <v>268</v>
      </c>
      <c r="AF97" s="80">
        <v>27327</v>
      </c>
    </row>
    <row r="98" spans="1:32" ht="12.9" customHeight="1" x14ac:dyDescent="0.25">
      <c r="A98" s="58" t="s">
        <v>269</v>
      </c>
      <c r="B98" s="81">
        <f t="shared" si="27"/>
        <v>54</v>
      </c>
      <c r="C98" s="82">
        <v>0</v>
      </c>
      <c r="D98" s="66">
        <v>22</v>
      </c>
      <c r="E98" s="82">
        <v>0</v>
      </c>
      <c r="F98" s="66">
        <v>5</v>
      </c>
      <c r="G98" s="82">
        <v>0</v>
      </c>
      <c r="H98" s="66">
        <v>1</v>
      </c>
      <c r="I98" s="82">
        <v>0</v>
      </c>
      <c r="J98" s="66">
        <v>2</v>
      </c>
      <c r="K98" s="82">
        <v>0</v>
      </c>
      <c r="L98" s="66">
        <v>3</v>
      </c>
      <c r="M98" s="82">
        <v>0</v>
      </c>
      <c r="N98" s="66">
        <v>1</v>
      </c>
      <c r="O98" s="82">
        <v>0</v>
      </c>
      <c r="P98" s="66">
        <v>0</v>
      </c>
      <c r="Q98" s="82">
        <v>0</v>
      </c>
      <c r="R98" s="66">
        <v>1</v>
      </c>
      <c r="S98" s="82">
        <v>0</v>
      </c>
      <c r="T98" s="66">
        <v>3</v>
      </c>
      <c r="U98" s="82">
        <v>0</v>
      </c>
      <c r="V98" s="66">
        <v>2</v>
      </c>
      <c r="W98" s="82">
        <v>0</v>
      </c>
      <c r="X98" s="67">
        <v>4</v>
      </c>
      <c r="Y98" s="82">
        <v>0</v>
      </c>
      <c r="Z98" s="67">
        <v>10</v>
      </c>
      <c r="AA98" s="82">
        <v>0</v>
      </c>
      <c r="AB98" s="79"/>
      <c r="AC98" s="79"/>
      <c r="AD98" s="65"/>
      <c r="AF98" s="80"/>
    </row>
    <row r="99" spans="1:32" ht="17.25" customHeight="1" x14ac:dyDescent="0.25">
      <c r="A99" s="85"/>
      <c r="B99" s="74"/>
      <c r="C99" s="72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1:32" ht="12.9" customHeight="1" x14ac:dyDescent="0.2">
      <c r="A100" s="29" t="s">
        <v>279</v>
      </c>
    </row>
    <row r="101" spans="1:32" ht="12.9" customHeight="1" x14ac:dyDescent="0.2"/>
    <row r="104" spans="1:32" x14ac:dyDescent="0.2">
      <c r="B104" s="40"/>
      <c r="C104" s="40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32" x14ac:dyDescent="0.2">
      <c r="B105" s="40"/>
      <c r="C105" s="40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32" x14ac:dyDescent="0.2">
      <c r="B106" s="40"/>
      <c r="C106" s="40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32" x14ac:dyDescent="0.2">
      <c r="B107" s="40"/>
      <c r="C107" s="40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32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1:32" x14ac:dyDescent="0.2">
      <c r="B109" s="40"/>
      <c r="C109" s="40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32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1:32" x14ac:dyDescent="0.2">
      <c r="B111" s="40"/>
      <c r="C111" s="40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32" x14ac:dyDescent="0.2">
      <c r="B112" s="40"/>
      <c r="C112" s="40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2:13" x14ac:dyDescent="0.2">
      <c r="B113" s="40"/>
      <c r="C113" s="40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2:13" x14ac:dyDescent="0.2">
      <c r="B114" s="40"/>
      <c r="C114" s="40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2:13" x14ac:dyDescent="0.2">
      <c r="B115" s="40"/>
      <c r="C115" s="40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2:13" x14ac:dyDescent="0.2">
      <c r="B116" s="40"/>
      <c r="C116" s="40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2:13" x14ac:dyDescent="0.2">
      <c r="B117" s="40"/>
      <c r="C117" s="40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2:13" x14ac:dyDescent="0.2">
      <c r="B118" s="40"/>
      <c r="C118" s="40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2:13" x14ac:dyDescent="0.2">
      <c r="B119" s="40"/>
      <c r="C119" s="40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2:13" x14ac:dyDescent="0.2">
      <c r="B120" s="40"/>
      <c r="C120" s="40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2:13" x14ac:dyDescent="0.2">
      <c r="B121" s="40"/>
      <c r="C121" s="40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2:13" x14ac:dyDescent="0.2">
      <c r="B122" s="40"/>
      <c r="C122" s="40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2:13" x14ac:dyDescent="0.2">
      <c r="B123" s="40"/>
      <c r="C123" s="40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2:13" x14ac:dyDescent="0.2">
      <c r="B124" s="40"/>
      <c r="C124" s="40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2:13" x14ac:dyDescent="0.2">
      <c r="B125" s="40"/>
      <c r="C125" s="40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2:13" x14ac:dyDescent="0.2">
      <c r="B126" s="40"/>
      <c r="C126" s="40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2:13" x14ac:dyDescent="0.2">
      <c r="B127" s="40"/>
      <c r="C127" s="40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2:13" x14ac:dyDescent="0.2">
      <c r="B128" s="40"/>
      <c r="C128" s="40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2:13" x14ac:dyDescent="0.2">
      <c r="B129" s="40"/>
      <c r="C129" s="40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2:13" x14ac:dyDescent="0.2">
      <c r="B130" s="40"/>
      <c r="C130" s="40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2:13" x14ac:dyDescent="0.2">
      <c r="B131" s="40"/>
      <c r="C131" s="40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2:13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 x14ac:dyDescent="0.2">
      <c r="B133" s="40"/>
      <c r="C133" s="40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2:13" x14ac:dyDescent="0.2">
      <c r="B134" s="40"/>
      <c r="C134" s="40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2:13" x14ac:dyDescent="0.2">
      <c r="B135" s="40"/>
      <c r="C135" s="40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2:13" x14ac:dyDescent="0.2">
      <c r="B136" s="40"/>
      <c r="C136" s="40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2:13" x14ac:dyDescent="0.2">
      <c r="B137" s="40"/>
      <c r="C137" s="40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2:13" x14ac:dyDescent="0.2">
      <c r="B138" s="40"/>
      <c r="C138" s="40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2:13" x14ac:dyDescent="0.2">
      <c r="B139" s="40"/>
      <c r="C139" s="40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2:13" x14ac:dyDescent="0.2">
      <c r="B140" s="40"/>
      <c r="C140" s="40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2:13" x14ac:dyDescent="0.2">
      <c r="B141" s="40"/>
      <c r="C141" s="40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2:13" x14ac:dyDescent="0.2">
      <c r="B142" s="40"/>
      <c r="C142" s="40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2:13" x14ac:dyDescent="0.2">
      <c r="B143" s="40"/>
      <c r="C143" s="40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2:13" x14ac:dyDescent="0.2">
      <c r="B144" s="40"/>
      <c r="C144" s="40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2:13" x14ac:dyDescent="0.2">
      <c r="B145" s="40"/>
      <c r="C145" s="40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2:13" x14ac:dyDescent="0.2">
      <c r="B146" s="40"/>
      <c r="C146" s="40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2:13" x14ac:dyDescent="0.2">
      <c r="B147" s="40"/>
      <c r="C147" s="40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2:13" x14ac:dyDescent="0.2">
      <c r="B148" s="40"/>
      <c r="C148" s="40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2:13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 x14ac:dyDescent="0.2">
      <c r="B150" s="40"/>
      <c r="C150" s="40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2:13" x14ac:dyDescent="0.2">
      <c r="B151" s="40"/>
      <c r="C151" s="40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2:13" x14ac:dyDescent="0.2">
      <c r="B152" s="40"/>
      <c r="C152" s="40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2:13" x14ac:dyDescent="0.2">
      <c r="B153" s="40"/>
      <c r="C153" s="40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2:13" x14ac:dyDescent="0.2">
      <c r="B154" s="40"/>
      <c r="C154" s="40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2:13" x14ac:dyDescent="0.2">
      <c r="B155" s="40"/>
      <c r="C155" s="40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2:13" x14ac:dyDescent="0.2">
      <c r="B156" s="40"/>
      <c r="C156" s="40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2:13" x14ac:dyDescent="0.2">
      <c r="B157" s="40"/>
      <c r="C157" s="40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2:13" x14ac:dyDescent="0.2">
      <c r="B158" s="40"/>
      <c r="C158" s="40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2:13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 x14ac:dyDescent="0.2">
      <c r="B160" s="40"/>
      <c r="C160" s="40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2:13" x14ac:dyDescent="0.2">
      <c r="B161" s="40"/>
      <c r="C161" s="40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2:13" x14ac:dyDescent="0.2">
      <c r="B162" s="40"/>
      <c r="C162" s="40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2:13" x14ac:dyDescent="0.2">
      <c r="B163" s="40"/>
      <c r="C163" s="40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2:13" x14ac:dyDescent="0.2">
      <c r="B164" s="40"/>
      <c r="C164" s="40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2:13" x14ac:dyDescent="0.2">
      <c r="B165" s="40"/>
      <c r="C165" s="40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2:13" x14ac:dyDescent="0.2">
      <c r="B166" s="40"/>
      <c r="C166" s="40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2:13" x14ac:dyDescent="0.2">
      <c r="B167" s="40"/>
      <c r="C167" s="40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2:13" x14ac:dyDescent="0.2">
      <c r="B168" s="40"/>
      <c r="C168" s="40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2:13" x14ac:dyDescent="0.2">
      <c r="B169" s="40"/>
      <c r="C169" s="40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2:13" x14ac:dyDescent="0.2">
      <c r="B170" s="40"/>
      <c r="C170" s="40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2:13" x14ac:dyDescent="0.2">
      <c r="B171" s="40"/>
      <c r="C171" s="40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2:13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 x14ac:dyDescent="0.2">
      <c r="B173" s="40"/>
      <c r="C173" s="40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2:13" x14ac:dyDescent="0.2">
      <c r="B174" s="40"/>
      <c r="C174" s="40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2:13" x14ac:dyDescent="0.2">
      <c r="B175" s="40"/>
      <c r="C175" s="40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2:13" x14ac:dyDescent="0.2">
      <c r="B176" s="40"/>
      <c r="C176" s="40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2:13" x14ac:dyDescent="0.2">
      <c r="B177" s="40"/>
      <c r="C177" s="40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2:13" x14ac:dyDescent="0.2">
      <c r="B178" s="40"/>
      <c r="C178" s="40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2:13" x14ac:dyDescent="0.2">
      <c r="B179" s="40"/>
      <c r="C179" s="40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2:13" x14ac:dyDescent="0.2">
      <c r="B180" s="40"/>
      <c r="C180" s="40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2:13" x14ac:dyDescent="0.2">
      <c r="B181" s="40"/>
      <c r="C181" s="40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2:13" x14ac:dyDescent="0.2">
      <c r="B182" s="40"/>
      <c r="C182" s="40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2:13" x14ac:dyDescent="0.2">
      <c r="B183" s="40"/>
      <c r="C183" s="40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2:13" x14ac:dyDescent="0.2">
      <c r="B184" s="40"/>
      <c r="C184" s="40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2:13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 x14ac:dyDescent="0.2">
      <c r="B186" s="40"/>
      <c r="C186" s="40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2:13" x14ac:dyDescent="0.2">
      <c r="B187" s="40"/>
      <c r="C187" s="40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2:13" x14ac:dyDescent="0.2">
      <c r="B188" s="40"/>
      <c r="C188" s="40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2:13" x14ac:dyDescent="0.2">
      <c r="B189" s="40"/>
      <c r="C189" s="40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2:13" x14ac:dyDescent="0.2">
      <c r="B190" s="40"/>
      <c r="C190" s="40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2:13" x14ac:dyDescent="0.2">
      <c r="B191" s="40"/>
      <c r="C191" s="40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2:13" x14ac:dyDescent="0.2">
      <c r="B192" s="40"/>
      <c r="C192" s="40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2:13" x14ac:dyDescent="0.2">
      <c r="B193" s="40"/>
      <c r="C193" s="40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2:13" x14ac:dyDescent="0.2">
      <c r="B194" s="40"/>
      <c r="C194" s="40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2:13" x14ac:dyDescent="0.2">
      <c r="B195" s="40"/>
      <c r="C195" s="40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2:13" x14ac:dyDescent="0.2">
      <c r="B196" s="40"/>
      <c r="C196" s="40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2:13" x14ac:dyDescent="0.2">
      <c r="B197" s="40"/>
      <c r="C197" s="40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2:13" x14ac:dyDescent="0.2">
      <c r="B198" s="40"/>
      <c r="C198" s="40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2:13" x14ac:dyDescent="0.2">
      <c r="B199" s="40"/>
      <c r="C199" s="40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2:13" x14ac:dyDescent="0.2">
      <c r="B200" s="40"/>
      <c r="C200" s="40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2:13" x14ac:dyDescent="0.2">
      <c r="B201" s="40"/>
      <c r="C201" s="40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2:13" x14ac:dyDescent="0.2">
      <c r="B202" s="40"/>
      <c r="C202" s="40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</sheetData>
  <mergeCells count="18">
    <mergeCell ref="B5:AA5"/>
    <mergeCell ref="B6:C7"/>
    <mergeCell ref="D6:E7"/>
    <mergeCell ref="F6:G7"/>
    <mergeCell ref="H6:I7"/>
    <mergeCell ref="Z6:AA7"/>
    <mergeCell ref="A1:Y1"/>
    <mergeCell ref="A2:Y2"/>
    <mergeCell ref="A3:Y3"/>
    <mergeCell ref="V6:W7"/>
    <mergeCell ref="X6:Y7"/>
    <mergeCell ref="J6:K7"/>
    <mergeCell ref="L6:M7"/>
    <mergeCell ref="N6:O7"/>
    <mergeCell ref="P6:Q7"/>
    <mergeCell ref="R6:S7"/>
    <mergeCell ref="T6:U7"/>
    <mergeCell ref="A5:A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0194-5270-4647-B391-2AB158564B0F}">
  <dimension ref="A1:AD202"/>
  <sheetViews>
    <sheetView zoomScaleNormal="100" workbookViewId="0">
      <selection activeCell="A99" sqref="A99:A100"/>
    </sheetView>
  </sheetViews>
  <sheetFormatPr baseColWidth="10" defaultRowHeight="10.199999999999999" x14ac:dyDescent="0.2"/>
  <cols>
    <col min="1" max="1" width="21.33203125" style="30" customWidth="1"/>
    <col min="2" max="3" width="7" style="34" customWidth="1"/>
    <col min="4" max="4" width="5.6640625" style="30" customWidth="1"/>
    <col min="5" max="5" width="6.5546875" style="30" bestFit="1" customWidth="1"/>
    <col min="6" max="6" width="5.6640625" style="30" customWidth="1"/>
    <col min="7" max="7" width="6.5546875" style="30" bestFit="1" customWidth="1"/>
    <col min="8" max="19" width="6.6640625" style="30" customWidth="1"/>
    <col min="20" max="23" width="10.6640625" style="30" customWidth="1"/>
    <col min="24" max="24" width="6.6640625" style="30" customWidth="1"/>
    <col min="25" max="25" width="7.88671875" style="30" bestFit="1" customWidth="1"/>
    <col min="26" max="27" width="7.88671875" style="30" customWidth="1"/>
    <col min="28" max="28" width="6.5546875" style="30" customWidth="1"/>
    <col min="29" max="29" width="0" style="30" hidden="1" customWidth="1"/>
    <col min="30" max="30" width="0" style="36" hidden="1" customWidth="1"/>
    <col min="31" max="249" width="11.5546875" style="30"/>
    <col min="250" max="250" width="21.33203125" style="30" customWidth="1"/>
    <col min="251" max="252" width="7" style="30" customWidth="1"/>
    <col min="253" max="260" width="6.6640625" style="30" customWidth="1"/>
    <col min="261" max="262" width="9.6640625" style="30" customWidth="1"/>
    <col min="263" max="274" width="6.6640625" style="30" customWidth="1"/>
    <col min="275" max="279" width="5.6640625" style="30" customWidth="1"/>
    <col min="280" max="505" width="11.5546875" style="30"/>
    <col min="506" max="506" width="21.33203125" style="30" customWidth="1"/>
    <col min="507" max="508" width="7" style="30" customWidth="1"/>
    <col min="509" max="516" width="6.6640625" style="30" customWidth="1"/>
    <col min="517" max="518" width="9.6640625" style="30" customWidth="1"/>
    <col min="519" max="530" width="6.6640625" style="30" customWidth="1"/>
    <col min="531" max="535" width="5.6640625" style="30" customWidth="1"/>
    <col min="536" max="761" width="11.5546875" style="30"/>
    <col min="762" max="762" width="21.33203125" style="30" customWidth="1"/>
    <col min="763" max="764" width="7" style="30" customWidth="1"/>
    <col min="765" max="772" width="6.6640625" style="30" customWidth="1"/>
    <col min="773" max="774" width="9.6640625" style="30" customWidth="1"/>
    <col min="775" max="786" width="6.6640625" style="30" customWidth="1"/>
    <col min="787" max="791" width="5.6640625" style="30" customWidth="1"/>
    <col min="792" max="1017" width="11.5546875" style="30"/>
    <col min="1018" max="1018" width="21.33203125" style="30" customWidth="1"/>
    <col min="1019" max="1020" width="7" style="30" customWidth="1"/>
    <col min="1021" max="1028" width="6.6640625" style="30" customWidth="1"/>
    <col min="1029" max="1030" width="9.6640625" style="30" customWidth="1"/>
    <col min="1031" max="1042" width="6.6640625" style="30" customWidth="1"/>
    <col min="1043" max="1047" width="5.6640625" style="30" customWidth="1"/>
    <col min="1048" max="1273" width="11.5546875" style="30"/>
    <col min="1274" max="1274" width="21.33203125" style="30" customWidth="1"/>
    <col min="1275" max="1276" width="7" style="30" customWidth="1"/>
    <col min="1277" max="1284" width="6.6640625" style="30" customWidth="1"/>
    <col min="1285" max="1286" width="9.6640625" style="30" customWidth="1"/>
    <col min="1287" max="1298" width="6.6640625" style="30" customWidth="1"/>
    <col min="1299" max="1303" width="5.6640625" style="30" customWidth="1"/>
    <col min="1304" max="1529" width="11.5546875" style="30"/>
    <col min="1530" max="1530" width="21.33203125" style="30" customWidth="1"/>
    <col min="1531" max="1532" width="7" style="30" customWidth="1"/>
    <col min="1533" max="1540" width="6.6640625" style="30" customWidth="1"/>
    <col min="1541" max="1542" width="9.6640625" style="30" customWidth="1"/>
    <col min="1543" max="1554" width="6.6640625" style="30" customWidth="1"/>
    <col min="1555" max="1559" width="5.6640625" style="30" customWidth="1"/>
    <col min="1560" max="1785" width="11.5546875" style="30"/>
    <col min="1786" max="1786" width="21.33203125" style="30" customWidth="1"/>
    <col min="1787" max="1788" width="7" style="30" customWidth="1"/>
    <col min="1789" max="1796" width="6.6640625" style="30" customWidth="1"/>
    <col min="1797" max="1798" width="9.6640625" style="30" customWidth="1"/>
    <col min="1799" max="1810" width="6.6640625" style="30" customWidth="1"/>
    <col min="1811" max="1815" width="5.6640625" style="30" customWidth="1"/>
    <col min="1816" max="2041" width="11.5546875" style="30"/>
    <col min="2042" max="2042" width="21.33203125" style="30" customWidth="1"/>
    <col min="2043" max="2044" width="7" style="30" customWidth="1"/>
    <col min="2045" max="2052" width="6.6640625" style="30" customWidth="1"/>
    <col min="2053" max="2054" width="9.6640625" style="30" customWidth="1"/>
    <col min="2055" max="2066" width="6.6640625" style="30" customWidth="1"/>
    <col min="2067" max="2071" width="5.6640625" style="30" customWidth="1"/>
    <col min="2072" max="2297" width="11.5546875" style="30"/>
    <col min="2298" max="2298" width="21.33203125" style="30" customWidth="1"/>
    <col min="2299" max="2300" width="7" style="30" customWidth="1"/>
    <col min="2301" max="2308" width="6.6640625" style="30" customWidth="1"/>
    <col min="2309" max="2310" width="9.6640625" style="30" customWidth="1"/>
    <col min="2311" max="2322" width="6.6640625" style="30" customWidth="1"/>
    <col min="2323" max="2327" width="5.6640625" style="30" customWidth="1"/>
    <col min="2328" max="2553" width="11.5546875" style="30"/>
    <col min="2554" max="2554" width="21.33203125" style="30" customWidth="1"/>
    <col min="2555" max="2556" width="7" style="30" customWidth="1"/>
    <col min="2557" max="2564" width="6.6640625" style="30" customWidth="1"/>
    <col min="2565" max="2566" width="9.6640625" style="30" customWidth="1"/>
    <col min="2567" max="2578" width="6.6640625" style="30" customWidth="1"/>
    <col min="2579" max="2583" width="5.6640625" style="30" customWidth="1"/>
    <col min="2584" max="2809" width="11.5546875" style="30"/>
    <col min="2810" max="2810" width="21.33203125" style="30" customWidth="1"/>
    <col min="2811" max="2812" width="7" style="30" customWidth="1"/>
    <col min="2813" max="2820" width="6.6640625" style="30" customWidth="1"/>
    <col min="2821" max="2822" width="9.6640625" style="30" customWidth="1"/>
    <col min="2823" max="2834" width="6.6640625" style="30" customWidth="1"/>
    <col min="2835" max="2839" width="5.6640625" style="30" customWidth="1"/>
    <col min="2840" max="3065" width="11.5546875" style="30"/>
    <col min="3066" max="3066" width="21.33203125" style="30" customWidth="1"/>
    <col min="3067" max="3068" width="7" style="30" customWidth="1"/>
    <col min="3069" max="3076" width="6.6640625" style="30" customWidth="1"/>
    <col min="3077" max="3078" width="9.6640625" style="30" customWidth="1"/>
    <col min="3079" max="3090" width="6.6640625" style="30" customWidth="1"/>
    <col min="3091" max="3095" width="5.6640625" style="30" customWidth="1"/>
    <col min="3096" max="3321" width="11.5546875" style="30"/>
    <col min="3322" max="3322" width="21.33203125" style="30" customWidth="1"/>
    <col min="3323" max="3324" width="7" style="30" customWidth="1"/>
    <col min="3325" max="3332" width="6.6640625" style="30" customWidth="1"/>
    <col min="3333" max="3334" width="9.6640625" style="30" customWidth="1"/>
    <col min="3335" max="3346" width="6.6640625" style="30" customWidth="1"/>
    <col min="3347" max="3351" width="5.6640625" style="30" customWidth="1"/>
    <col min="3352" max="3577" width="11.5546875" style="30"/>
    <col min="3578" max="3578" width="21.33203125" style="30" customWidth="1"/>
    <col min="3579" max="3580" width="7" style="30" customWidth="1"/>
    <col min="3581" max="3588" width="6.6640625" style="30" customWidth="1"/>
    <col min="3589" max="3590" width="9.6640625" style="30" customWidth="1"/>
    <col min="3591" max="3602" width="6.6640625" style="30" customWidth="1"/>
    <col min="3603" max="3607" width="5.6640625" style="30" customWidth="1"/>
    <col min="3608" max="3833" width="11.5546875" style="30"/>
    <col min="3834" max="3834" width="21.33203125" style="30" customWidth="1"/>
    <col min="3835" max="3836" width="7" style="30" customWidth="1"/>
    <col min="3837" max="3844" width="6.6640625" style="30" customWidth="1"/>
    <col min="3845" max="3846" width="9.6640625" style="30" customWidth="1"/>
    <col min="3847" max="3858" width="6.6640625" style="30" customWidth="1"/>
    <col min="3859" max="3863" width="5.6640625" style="30" customWidth="1"/>
    <col min="3864" max="4089" width="11.5546875" style="30"/>
    <col min="4090" max="4090" width="21.33203125" style="30" customWidth="1"/>
    <col min="4091" max="4092" width="7" style="30" customWidth="1"/>
    <col min="4093" max="4100" width="6.6640625" style="30" customWidth="1"/>
    <col min="4101" max="4102" width="9.6640625" style="30" customWidth="1"/>
    <col min="4103" max="4114" width="6.6640625" style="30" customWidth="1"/>
    <col min="4115" max="4119" width="5.6640625" style="30" customWidth="1"/>
    <col min="4120" max="4345" width="11.5546875" style="30"/>
    <col min="4346" max="4346" width="21.33203125" style="30" customWidth="1"/>
    <col min="4347" max="4348" width="7" style="30" customWidth="1"/>
    <col min="4349" max="4356" width="6.6640625" style="30" customWidth="1"/>
    <col min="4357" max="4358" width="9.6640625" style="30" customWidth="1"/>
    <col min="4359" max="4370" width="6.6640625" style="30" customWidth="1"/>
    <col min="4371" max="4375" width="5.6640625" style="30" customWidth="1"/>
    <col min="4376" max="4601" width="11.5546875" style="30"/>
    <col min="4602" max="4602" width="21.33203125" style="30" customWidth="1"/>
    <col min="4603" max="4604" width="7" style="30" customWidth="1"/>
    <col min="4605" max="4612" width="6.6640625" style="30" customWidth="1"/>
    <col min="4613" max="4614" width="9.6640625" style="30" customWidth="1"/>
    <col min="4615" max="4626" width="6.6640625" style="30" customWidth="1"/>
    <col min="4627" max="4631" width="5.6640625" style="30" customWidth="1"/>
    <col min="4632" max="4857" width="11.5546875" style="30"/>
    <col min="4858" max="4858" width="21.33203125" style="30" customWidth="1"/>
    <col min="4859" max="4860" width="7" style="30" customWidth="1"/>
    <col min="4861" max="4868" width="6.6640625" style="30" customWidth="1"/>
    <col min="4869" max="4870" width="9.6640625" style="30" customWidth="1"/>
    <col min="4871" max="4882" width="6.6640625" style="30" customWidth="1"/>
    <col min="4883" max="4887" width="5.6640625" style="30" customWidth="1"/>
    <col min="4888" max="5113" width="11.5546875" style="30"/>
    <col min="5114" max="5114" width="21.33203125" style="30" customWidth="1"/>
    <col min="5115" max="5116" width="7" style="30" customWidth="1"/>
    <col min="5117" max="5124" width="6.6640625" style="30" customWidth="1"/>
    <col min="5125" max="5126" width="9.6640625" style="30" customWidth="1"/>
    <col min="5127" max="5138" width="6.6640625" style="30" customWidth="1"/>
    <col min="5139" max="5143" width="5.6640625" style="30" customWidth="1"/>
    <col min="5144" max="5369" width="11.5546875" style="30"/>
    <col min="5370" max="5370" width="21.33203125" style="30" customWidth="1"/>
    <col min="5371" max="5372" width="7" style="30" customWidth="1"/>
    <col min="5373" max="5380" width="6.6640625" style="30" customWidth="1"/>
    <col min="5381" max="5382" width="9.6640625" style="30" customWidth="1"/>
    <col min="5383" max="5394" width="6.6640625" style="30" customWidth="1"/>
    <col min="5395" max="5399" width="5.6640625" style="30" customWidth="1"/>
    <col min="5400" max="5625" width="11.5546875" style="30"/>
    <col min="5626" max="5626" width="21.33203125" style="30" customWidth="1"/>
    <col min="5627" max="5628" width="7" style="30" customWidth="1"/>
    <col min="5629" max="5636" width="6.6640625" style="30" customWidth="1"/>
    <col min="5637" max="5638" width="9.6640625" style="30" customWidth="1"/>
    <col min="5639" max="5650" width="6.6640625" style="30" customWidth="1"/>
    <col min="5651" max="5655" width="5.6640625" style="30" customWidth="1"/>
    <col min="5656" max="5881" width="11.5546875" style="30"/>
    <col min="5882" max="5882" width="21.33203125" style="30" customWidth="1"/>
    <col min="5883" max="5884" width="7" style="30" customWidth="1"/>
    <col min="5885" max="5892" width="6.6640625" style="30" customWidth="1"/>
    <col min="5893" max="5894" width="9.6640625" style="30" customWidth="1"/>
    <col min="5895" max="5906" width="6.6640625" style="30" customWidth="1"/>
    <col min="5907" max="5911" width="5.6640625" style="30" customWidth="1"/>
    <col min="5912" max="6137" width="11.5546875" style="30"/>
    <col min="6138" max="6138" width="21.33203125" style="30" customWidth="1"/>
    <col min="6139" max="6140" width="7" style="30" customWidth="1"/>
    <col min="6141" max="6148" width="6.6640625" style="30" customWidth="1"/>
    <col min="6149" max="6150" width="9.6640625" style="30" customWidth="1"/>
    <col min="6151" max="6162" width="6.6640625" style="30" customWidth="1"/>
    <col min="6163" max="6167" width="5.6640625" style="30" customWidth="1"/>
    <col min="6168" max="6393" width="11.5546875" style="30"/>
    <col min="6394" max="6394" width="21.33203125" style="30" customWidth="1"/>
    <col min="6395" max="6396" width="7" style="30" customWidth="1"/>
    <col min="6397" max="6404" width="6.6640625" style="30" customWidth="1"/>
    <col min="6405" max="6406" width="9.6640625" style="30" customWidth="1"/>
    <col min="6407" max="6418" width="6.6640625" style="30" customWidth="1"/>
    <col min="6419" max="6423" width="5.6640625" style="30" customWidth="1"/>
    <col min="6424" max="6649" width="11.5546875" style="30"/>
    <col min="6650" max="6650" width="21.33203125" style="30" customWidth="1"/>
    <col min="6651" max="6652" width="7" style="30" customWidth="1"/>
    <col min="6653" max="6660" width="6.6640625" style="30" customWidth="1"/>
    <col min="6661" max="6662" width="9.6640625" style="30" customWidth="1"/>
    <col min="6663" max="6674" width="6.6640625" style="30" customWidth="1"/>
    <col min="6675" max="6679" width="5.6640625" style="30" customWidth="1"/>
    <col min="6680" max="6905" width="11.5546875" style="30"/>
    <col min="6906" max="6906" width="21.33203125" style="30" customWidth="1"/>
    <col min="6907" max="6908" width="7" style="30" customWidth="1"/>
    <col min="6909" max="6916" width="6.6640625" style="30" customWidth="1"/>
    <col min="6917" max="6918" width="9.6640625" style="30" customWidth="1"/>
    <col min="6919" max="6930" width="6.6640625" style="30" customWidth="1"/>
    <col min="6931" max="6935" width="5.6640625" style="30" customWidth="1"/>
    <col min="6936" max="7161" width="11.5546875" style="30"/>
    <col min="7162" max="7162" width="21.33203125" style="30" customWidth="1"/>
    <col min="7163" max="7164" width="7" style="30" customWidth="1"/>
    <col min="7165" max="7172" width="6.6640625" style="30" customWidth="1"/>
    <col min="7173" max="7174" width="9.6640625" style="30" customWidth="1"/>
    <col min="7175" max="7186" width="6.6640625" style="30" customWidth="1"/>
    <col min="7187" max="7191" width="5.6640625" style="30" customWidth="1"/>
    <col min="7192" max="7417" width="11.5546875" style="30"/>
    <col min="7418" max="7418" width="21.33203125" style="30" customWidth="1"/>
    <col min="7419" max="7420" width="7" style="30" customWidth="1"/>
    <col min="7421" max="7428" width="6.6640625" style="30" customWidth="1"/>
    <col min="7429" max="7430" width="9.6640625" style="30" customWidth="1"/>
    <col min="7431" max="7442" width="6.6640625" style="30" customWidth="1"/>
    <col min="7443" max="7447" width="5.6640625" style="30" customWidth="1"/>
    <col min="7448" max="7673" width="11.5546875" style="30"/>
    <col min="7674" max="7674" width="21.33203125" style="30" customWidth="1"/>
    <col min="7675" max="7676" width="7" style="30" customWidth="1"/>
    <col min="7677" max="7684" width="6.6640625" style="30" customWidth="1"/>
    <col min="7685" max="7686" width="9.6640625" style="30" customWidth="1"/>
    <col min="7687" max="7698" width="6.6640625" style="30" customWidth="1"/>
    <col min="7699" max="7703" width="5.6640625" style="30" customWidth="1"/>
    <col min="7704" max="7929" width="11.5546875" style="30"/>
    <col min="7930" max="7930" width="21.33203125" style="30" customWidth="1"/>
    <col min="7931" max="7932" width="7" style="30" customWidth="1"/>
    <col min="7933" max="7940" width="6.6640625" style="30" customWidth="1"/>
    <col min="7941" max="7942" width="9.6640625" style="30" customWidth="1"/>
    <col min="7943" max="7954" width="6.6640625" style="30" customWidth="1"/>
    <col min="7955" max="7959" width="5.6640625" style="30" customWidth="1"/>
    <col min="7960" max="8185" width="11.5546875" style="30"/>
    <col min="8186" max="8186" width="21.33203125" style="30" customWidth="1"/>
    <col min="8187" max="8188" width="7" style="30" customWidth="1"/>
    <col min="8189" max="8196" width="6.6640625" style="30" customWidth="1"/>
    <col min="8197" max="8198" width="9.6640625" style="30" customWidth="1"/>
    <col min="8199" max="8210" width="6.6640625" style="30" customWidth="1"/>
    <col min="8211" max="8215" width="5.6640625" style="30" customWidth="1"/>
    <col min="8216" max="8441" width="11.5546875" style="30"/>
    <col min="8442" max="8442" width="21.33203125" style="30" customWidth="1"/>
    <col min="8443" max="8444" width="7" style="30" customWidth="1"/>
    <col min="8445" max="8452" width="6.6640625" style="30" customWidth="1"/>
    <col min="8453" max="8454" width="9.6640625" style="30" customWidth="1"/>
    <col min="8455" max="8466" width="6.6640625" style="30" customWidth="1"/>
    <col min="8467" max="8471" width="5.6640625" style="30" customWidth="1"/>
    <col min="8472" max="8697" width="11.5546875" style="30"/>
    <col min="8698" max="8698" width="21.33203125" style="30" customWidth="1"/>
    <col min="8699" max="8700" width="7" style="30" customWidth="1"/>
    <col min="8701" max="8708" width="6.6640625" style="30" customWidth="1"/>
    <col min="8709" max="8710" width="9.6640625" style="30" customWidth="1"/>
    <col min="8711" max="8722" width="6.6640625" style="30" customWidth="1"/>
    <col min="8723" max="8727" width="5.6640625" style="30" customWidth="1"/>
    <col min="8728" max="8953" width="11.5546875" style="30"/>
    <col min="8954" max="8954" width="21.33203125" style="30" customWidth="1"/>
    <col min="8955" max="8956" width="7" style="30" customWidth="1"/>
    <col min="8957" max="8964" width="6.6640625" style="30" customWidth="1"/>
    <col min="8965" max="8966" width="9.6640625" style="30" customWidth="1"/>
    <col min="8967" max="8978" width="6.6640625" style="30" customWidth="1"/>
    <col min="8979" max="8983" width="5.6640625" style="30" customWidth="1"/>
    <col min="8984" max="9209" width="11.5546875" style="30"/>
    <col min="9210" max="9210" width="21.33203125" style="30" customWidth="1"/>
    <col min="9211" max="9212" width="7" style="30" customWidth="1"/>
    <col min="9213" max="9220" width="6.6640625" style="30" customWidth="1"/>
    <col min="9221" max="9222" width="9.6640625" style="30" customWidth="1"/>
    <col min="9223" max="9234" width="6.6640625" style="30" customWidth="1"/>
    <col min="9235" max="9239" width="5.6640625" style="30" customWidth="1"/>
    <col min="9240" max="9465" width="11.5546875" style="30"/>
    <col min="9466" max="9466" width="21.33203125" style="30" customWidth="1"/>
    <col min="9467" max="9468" width="7" style="30" customWidth="1"/>
    <col min="9469" max="9476" width="6.6640625" style="30" customWidth="1"/>
    <col min="9477" max="9478" width="9.6640625" style="30" customWidth="1"/>
    <col min="9479" max="9490" width="6.6640625" style="30" customWidth="1"/>
    <col min="9491" max="9495" width="5.6640625" style="30" customWidth="1"/>
    <col min="9496" max="9721" width="11.5546875" style="30"/>
    <col min="9722" max="9722" width="21.33203125" style="30" customWidth="1"/>
    <col min="9723" max="9724" width="7" style="30" customWidth="1"/>
    <col min="9725" max="9732" width="6.6640625" style="30" customWidth="1"/>
    <col min="9733" max="9734" width="9.6640625" style="30" customWidth="1"/>
    <col min="9735" max="9746" width="6.6640625" style="30" customWidth="1"/>
    <col min="9747" max="9751" width="5.6640625" style="30" customWidth="1"/>
    <col min="9752" max="9977" width="11.5546875" style="30"/>
    <col min="9978" max="9978" width="21.33203125" style="30" customWidth="1"/>
    <col min="9979" max="9980" width="7" style="30" customWidth="1"/>
    <col min="9981" max="9988" width="6.6640625" style="30" customWidth="1"/>
    <col min="9989" max="9990" width="9.6640625" style="30" customWidth="1"/>
    <col min="9991" max="10002" width="6.6640625" style="30" customWidth="1"/>
    <col min="10003" max="10007" width="5.6640625" style="30" customWidth="1"/>
    <col min="10008" max="10233" width="11.5546875" style="30"/>
    <col min="10234" max="10234" width="21.33203125" style="30" customWidth="1"/>
    <col min="10235" max="10236" width="7" style="30" customWidth="1"/>
    <col min="10237" max="10244" width="6.6640625" style="30" customWidth="1"/>
    <col min="10245" max="10246" width="9.6640625" style="30" customWidth="1"/>
    <col min="10247" max="10258" width="6.6640625" style="30" customWidth="1"/>
    <col min="10259" max="10263" width="5.6640625" style="30" customWidth="1"/>
    <col min="10264" max="10489" width="11.5546875" style="30"/>
    <col min="10490" max="10490" width="21.33203125" style="30" customWidth="1"/>
    <col min="10491" max="10492" width="7" style="30" customWidth="1"/>
    <col min="10493" max="10500" width="6.6640625" style="30" customWidth="1"/>
    <col min="10501" max="10502" width="9.6640625" style="30" customWidth="1"/>
    <col min="10503" max="10514" width="6.6640625" style="30" customWidth="1"/>
    <col min="10515" max="10519" width="5.6640625" style="30" customWidth="1"/>
    <col min="10520" max="10745" width="11.5546875" style="30"/>
    <col min="10746" max="10746" width="21.33203125" style="30" customWidth="1"/>
    <col min="10747" max="10748" width="7" style="30" customWidth="1"/>
    <col min="10749" max="10756" width="6.6640625" style="30" customWidth="1"/>
    <col min="10757" max="10758" width="9.6640625" style="30" customWidth="1"/>
    <col min="10759" max="10770" width="6.6640625" style="30" customWidth="1"/>
    <col min="10771" max="10775" width="5.6640625" style="30" customWidth="1"/>
    <col min="10776" max="11001" width="11.5546875" style="30"/>
    <col min="11002" max="11002" width="21.33203125" style="30" customWidth="1"/>
    <col min="11003" max="11004" width="7" style="30" customWidth="1"/>
    <col min="11005" max="11012" width="6.6640625" style="30" customWidth="1"/>
    <col min="11013" max="11014" width="9.6640625" style="30" customWidth="1"/>
    <col min="11015" max="11026" width="6.6640625" style="30" customWidth="1"/>
    <col min="11027" max="11031" width="5.6640625" style="30" customWidth="1"/>
    <col min="11032" max="11257" width="11.5546875" style="30"/>
    <col min="11258" max="11258" width="21.33203125" style="30" customWidth="1"/>
    <col min="11259" max="11260" width="7" style="30" customWidth="1"/>
    <col min="11261" max="11268" width="6.6640625" style="30" customWidth="1"/>
    <col min="11269" max="11270" width="9.6640625" style="30" customWidth="1"/>
    <col min="11271" max="11282" width="6.6640625" style="30" customWidth="1"/>
    <col min="11283" max="11287" width="5.6640625" style="30" customWidth="1"/>
    <col min="11288" max="11513" width="11.5546875" style="30"/>
    <col min="11514" max="11514" width="21.33203125" style="30" customWidth="1"/>
    <col min="11515" max="11516" width="7" style="30" customWidth="1"/>
    <col min="11517" max="11524" width="6.6640625" style="30" customWidth="1"/>
    <col min="11525" max="11526" width="9.6640625" style="30" customWidth="1"/>
    <col min="11527" max="11538" width="6.6640625" style="30" customWidth="1"/>
    <col min="11539" max="11543" width="5.6640625" style="30" customWidth="1"/>
    <col min="11544" max="11769" width="11.5546875" style="30"/>
    <col min="11770" max="11770" width="21.33203125" style="30" customWidth="1"/>
    <col min="11771" max="11772" width="7" style="30" customWidth="1"/>
    <col min="11773" max="11780" width="6.6640625" style="30" customWidth="1"/>
    <col min="11781" max="11782" width="9.6640625" style="30" customWidth="1"/>
    <col min="11783" max="11794" width="6.6640625" style="30" customWidth="1"/>
    <col min="11795" max="11799" width="5.6640625" style="30" customWidth="1"/>
    <col min="11800" max="12025" width="11.5546875" style="30"/>
    <col min="12026" max="12026" width="21.33203125" style="30" customWidth="1"/>
    <col min="12027" max="12028" width="7" style="30" customWidth="1"/>
    <col min="12029" max="12036" width="6.6640625" style="30" customWidth="1"/>
    <col min="12037" max="12038" width="9.6640625" style="30" customWidth="1"/>
    <col min="12039" max="12050" width="6.6640625" style="30" customWidth="1"/>
    <col min="12051" max="12055" width="5.6640625" style="30" customWidth="1"/>
    <col min="12056" max="12281" width="11.5546875" style="30"/>
    <col min="12282" max="12282" width="21.33203125" style="30" customWidth="1"/>
    <col min="12283" max="12284" width="7" style="30" customWidth="1"/>
    <col min="12285" max="12292" width="6.6640625" style="30" customWidth="1"/>
    <col min="12293" max="12294" width="9.6640625" style="30" customWidth="1"/>
    <col min="12295" max="12306" width="6.6640625" style="30" customWidth="1"/>
    <col min="12307" max="12311" width="5.6640625" style="30" customWidth="1"/>
    <col min="12312" max="12537" width="11.5546875" style="30"/>
    <col min="12538" max="12538" width="21.33203125" style="30" customWidth="1"/>
    <col min="12539" max="12540" width="7" style="30" customWidth="1"/>
    <col min="12541" max="12548" width="6.6640625" style="30" customWidth="1"/>
    <col min="12549" max="12550" width="9.6640625" style="30" customWidth="1"/>
    <col min="12551" max="12562" width="6.6640625" style="30" customWidth="1"/>
    <col min="12563" max="12567" width="5.6640625" style="30" customWidth="1"/>
    <col min="12568" max="12793" width="11.5546875" style="30"/>
    <col min="12794" max="12794" width="21.33203125" style="30" customWidth="1"/>
    <col min="12795" max="12796" width="7" style="30" customWidth="1"/>
    <col min="12797" max="12804" width="6.6640625" style="30" customWidth="1"/>
    <col min="12805" max="12806" width="9.6640625" style="30" customWidth="1"/>
    <col min="12807" max="12818" width="6.6640625" style="30" customWidth="1"/>
    <col min="12819" max="12823" width="5.6640625" style="30" customWidth="1"/>
    <col min="12824" max="13049" width="11.5546875" style="30"/>
    <col min="13050" max="13050" width="21.33203125" style="30" customWidth="1"/>
    <col min="13051" max="13052" width="7" style="30" customWidth="1"/>
    <col min="13053" max="13060" width="6.6640625" style="30" customWidth="1"/>
    <col min="13061" max="13062" width="9.6640625" style="30" customWidth="1"/>
    <col min="13063" max="13074" width="6.6640625" style="30" customWidth="1"/>
    <col min="13075" max="13079" width="5.6640625" style="30" customWidth="1"/>
    <col min="13080" max="13305" width="11.5546875" style="30"/>
    <col min="13306" max="13306" width="21.33203125" style="30" customWidth="1"/>
    <col min="13307" max="13308" width="7" style="30" customWidth="1"/>
    <col min="13309" max="13316" width="6.6640625" style="30" customWidth="1"/>
    <col min="13317" max="13318" width="9.6640625" style="30" customWidth="1"/>
    <col min="13319" max="13330" width="6.6640625" style="30" customWidth="1"/>
    <col min="13331" max="13335" width="5.6640625" style="30" customWidth="1"/>
    <col min="13336" max="13561" width="11.5546875" style="30"/>
    <col min="13562" max="13562" width="21.33203125" style="30" customWidth="1"/>
    <col min="13563" max="13564" width="7" style="30" customWidth="1"/>
    <col min="13565" max="13572" width="6.6640625" style="30" customWidth="1"/>
    <col min="13573" max="13574" width="9.6640625" style="30" customWidth="1"/>
    <col min="13575" max="13586" width="6.6640625" style="30" customWidth="1"/>
    <col min="13587" max="13591" width="5.6640625" style="30" customWidth="1"/>
    <col min="13592" max="13817" width="11.5546875" style="30"/>
    <col min="13818" max="13818" width="21.33203125" style="30" customWidth="1"/>
    <col min="13819" max="13820" width="7" style="30" customWidth="1"/>
    <col min="13821" max="13828" width="6.6640625" style="30" customWidth="1"/>
    <col min="13829" max="13830" width="9.6640625" style="30" customWidth="1"/>
    <col min="13831" max="13842" width="6.6640625" style="30" customWidth="1"/>
    <col min="13843" max="13847" width="5.6640625" style="30" customWidth="1"/>
    <col min="13848" max="14073" width="11.5546875" style="30"/>
    <col min="14074" max="14074" width="21.33203125" style="30" customWidth="1"/>
    <col min="14075" max="14076" width="7" style="30" customWidth="1"/>
    <col min="14077" max="14084" width="6.6640625" style="30" customWidth="1"/>
    <col min="14085" max="14086" width="9.6640625" style="30" customWidth="1"/>
    <col min="14087" max="14098" width="6.6640625" style="30" customWidth="1"/>
    <col min="14099" max="14103" width="5.6640625" style="30" customWidth="1"/>
    <col min="14104" max="14329" width="11.5546875" style="30"/>
    <col min="14330" max="14330" width="21.33203125" style="30" customWidth="1"/>
    <col min="14331" max="14332" width="7" style="30" customWidth="1"/>
    <col min="14333" max="14340" width="6.6640625" style="30" customWidth="1"/>
    <col min="14341" max="14342" width="9.6640625" style="30" customWidth="1"/>
    <col min="14343" max="14354" width="6.6640625" style="30" customWidth="1"/>
    <col min="14355" max="14359" width="5.6640625" style="30" customWidth="1"/>
    <col min="14360" max="14585" width="11.5546875" style="30"/>
    <col min="14586" max="14586" width="21.33203125" style="30" customWidth="1"/>
    <col min="14587" max="14588" width="7" style="30" customWidth="1"/>
    <col min="14589" max="14596" width="6.6640625" style="30" customWidth="1"/>
    <col min="14597" max="14598" width="9.6640625" style="30" customWidth="1"/>
    <col min="14599" max="14610" width="6.6640625" style="30" customWidth="1"/>
    <col min="14611" max="14615" width="5.6640625" style="30" customWidth="1"/>
    <col min="14616" max="14841" width="11.5546875" style="30"/>
    <col min="14842" max="14842" width="21.33203125" style="30" customWidth="1"/>
    <col min="14843" max="14844" width="7" style="30" customWidth="1"/>
    <col min="14845" max="14852" width="6.6640625" style="30" customWidth="1"/>
    <col min="14853" max="14854" width="9.6640625" style="30" customWidth="1"/>
    <col min="14855" max="14866" width="6.6640625" style="30" customWidth="1"/>
    <col min="14867" max="14871" width="5.6640625" style="30" customWidth="1"/>
    <col min="14872" max="15097" width="11.5546875" style="30"/>
    <col min="15098" max="15098" width="21.33203125" style="30" customWidth="1"/>
    <col min="15099" max="15100" width="7" style="30" customWidth="1"/>
    <col min="15101" max="15108" width="6.6640625" style="30" customWidth="1"/>
    <col min="15109" max="15110" width="9.6640625" style="30" customWidth="1"/>
    <col min="15111" max="15122" width="6.6640625" style="30" customWidth="1"/>
    <col min="15123" max="15127" width="5.6640625" style="30" customWidth="1"/>
    <col min="15128" max="15353" width="11.5546875" style="30"/>
    <col min="15354" max="15354" width="21.33203125" style="30" customWidth="1"/>
    <col min="15355" max="15356" width="7" style="30" customWidth="1"/>
    <col min="15357" max="15364" width="6.6640625" style="30" customWidth="1"/>
    <col min="15365" max="15366" width="9.6640625" style="30" customWidth="1"/>
    <col min="15367" max="15378" width="6.6640625" style="30" customWidth="1"/>
    <col min="15379" max="15383" width="5.6640625" style="30" customWidth="1"/>
    <col min="15384" max="15609" width="11.5546875" style="30"/>
    <col min="15610" max="15610" width="21.33203125" style="30" customWidth="1"/>
    <col min="15611" max="15612" width="7" style="30" customWidth="1"/>
    <col min="15613" max="15620" width="6.6640625" style="30" customWidth="1"/>
    <col min="15621" max="15622" width="9.6640625" style="30" customWidth="1"/>
    <col min="15623" max="15634" width="6.6640625" style="30" customWidth="1"/>
    <col min="15635" max="15639" width="5.6640625" style="30" customWidth="1"/>
    <col min="15640" max="15865" width="11.5546875" style="30"/>
    <col min="15866" max="15866" width="21.33203125" style="30" customWidth="1"/>
    <col min="15867" max="15868" width="7" style="30" customWidth="1"/>
    <col min="15869" max="15876" width="6.6640625" style="30" customWidth="1"/>
    <col min="15877" max="15878" width="9.6640625" style="30" customWidth="1"/>
    <col min="15879" max="15890" width="6.6640625" style="30" customWidth="1"/>
    <col min="15891" max="15895" width="5.6640625" style="30" customWidth="1"/>
    <col min="15896" max="16121" width="11.5546875" style="30"/>
    <col min="16122" max="16122" width="21.33203125" style="30" customWidth="1"/>
    <col min="16123" max="16124" width="7" style="30" customWidth="1"/>
    <col min="16125" max="16132" width="6.6640625" style="30" customWidth="1"/>
    <col min="16133" max="16134" width="9.6640625" style="30" customWidth="1"/>
    <col min="16135" max="16146" width="6.6640625" style="30" customWidth="1"/>
    <col min="16147" max="16151" width="5.6640625" style="30" customWidth="1"/>
    <col min="16152" max="16384" width="11.5546875" style="30"/>
  </cols>
  <sheetData>
    <row r="1" spans="1:30" ht="13.8" x14ac:dyDescent="0.25">
      <c r="A1" s="108" t="s">
        <v>278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56"/>
      <c r="AA1" s="56"/>
    </row>
    <row r="2" spans="1:30" ht="13.8" x14ac:dyDescent="0.25">
      <c r="A2" s="108" t="s">
        <v>162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56"/>
      <c r="AA2" s="56"/>
    </row>
    <row r="3" spans="1:30" ht="13.8" x14ac:dyDescent="0.25">
      <c r="A3" s="109" t="s">
        <v>171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56"/>
      <c r="AA3" s="56"/>
    </row>
    <row r="4" spans="1:30" ht="13.2" x14ac:dyDescent="0.25">
      <c r="A4" s="66"/>
      <c r="B4" s="67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70"/>
      <c r="AA4" s="70"/>
    </row>
    <row r="5" spans="1:30" ht="12.75" customHeight="1" x14ac:dyDescent="0.25">
      <c r="A5" s="118" t="s">
        <v>177</v>
      </c>
      <c r="B5" s="123" t="s">
        <v>178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71"/>
      <c r="AA5" s="71"/>
    </row>
    <row r="6" spans="1:30" ht="20.100000000000001" customHeight="1" x14ac:dyDescent="0.2">
      <c r="A6" s="122"/>
      <c r="B6" s="125" t="s">
        <v>2</v>
      </c>
      <c r="C6" s="126"/>
      <c r="D6" s="118" t="s">
        <v>149</v>
      </c>
      <c r="E6" s="118"/>
      <c r="F6" s="120" t="s">
        <v>147</v>
      </c>
      <c r="G6" s="120"/>
      <c r="H6" s="120" t="s">
        <v>135</v>
      </c>
      <c r="I6" s="120"/>
      <c r="J6" s="120" t="s">
        <v>150</v>
      </c>
      <c r="K6" s="120"/>
      <c r="L6" s="120" t="s">
        <v>58</v>
      </c>
      <c r="M6" s="120"/>
      <c r="N6" s="120" t="s">
        <v>151</v>
      </c>
      <c r="O6" s="120"/>
      <c r="P6" s="120" t="s">
        <v>54</v>
      </c>
      <c r="Q6" s="120"/>
      <c r="R6" s="118" t="s">
        <v>107</v>
      </c>
      <c r="S6" s="118"/>
      <c r="T6" s="120" t="s">
        <v>159</v>
      </c>
      <c r="U6" s="120"/>
      <c r="V6" s="120" t="s">
        <v>146</v>
      </c>
      <c r="W6" s="120"/>
      <c r="X6" s="120" t="s">
        <v>180</v>
      </c>
      <c r="Y6" s="120"/>
      <c r="Z6" s="84"/>
      <c r="AA6" s="84"/>
      <c r="AB6" s="36"/>
    </row>
    <row r="7" spans="1:30" ht="20.100000000000001" customHeight="1" x14ac:dyDescent="0.2">
      <c r="A7" s="119"/>
      <c r="B7" s="127"/>
      <c r="C7" s="128"/>
      <c r="D7" s="119"/>
      <c r="E7" s="119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19"/>
      <c r="S7" s="119"/>
      <c r="T7" s="121"/>
      <c r="U7" s="121"/>
      <c r="V7" s="121"/>
      <c r="W7" s="121"/>
      <c r="X7" s="121"/>
      <c r="Y7" s="121"/>
      <c r="Z7" s="84"/>
      <c r="AA7" s="84"/>
      <c r="AC7" s="30" t="s">
        <v>270</v>
      </c>
    </row>
    <row r="8" spans="1:30" ht="12.9" customHeight="1" x14ac:dyDescent="0.25">
      <c r="A8" s="68"/>
      <c r="B8" s="69" t="s">
        <v>19</v>
      </c>
      <c r="C8" s="70" t="s">
        <v>20</v>
      </c>
      <c r="D8" s="71" t="s">
        <v>19</v>
      </c>
      <c r="E8" s="71" t="s">
        <v>20</v>
      </c>
      <c r="F8" s="71" t="s">
        <v>19</v>
      </c>
      <c r="G8" s="71" t="s">
        <v>20</v>
      </c>
      <c r="H8" s="71" t="s">
        <v>19</v>
      </c>
      <c r="I8" s="71" t="s">
        <v>20</v>
      </c>
      <c r="J8" s="71" t="s">
        <v>182</v>
      </c>
      <c r="K8" s="71" t="s">
        <v>20</v>
      </c>
      <c r="L8" s="71" t="s">
        <v>19</v>
      </c>
      <c r="M8" s="71" t="s">
        <v>20</v>
      </c>
      <c r="N8" s="71" t="s">
        <v>19</v>
      </c>
      <c r="O8" s="71" t="s">
        <v>20</v>
      </c>
      <c r="P8" s="71" t="s">
        <v>19</v>
      </c>
      <c r="Q8" s="71" t="s">
        <v>20</v>
      </c>
      <c r="R8" s="71" t="s">
        <v>19</v>
      </c>
      <c r="S8" s="71" t="s">
        <v>20</v>
      </c>
      <c r="T8" s="71" t="s">
        <v>19</v>
      </c>
      <c r="U8" s="71" t="s">
        <v>20</v>
      </c>
      <c r="V8" s="71" t="s">
        <v>19</v>
      </c>
      <c r="W8" s="71" t="s">
        <v>20</v>
      </c>
      <c r="X8" s="71" t="s">
        <v>19</v>
      </c>
      <c r="Y8" s="71" t="s">
        <v>20</v>
      </c>
      <c r="Z8" s="71"/>
      <c r="AA8" s="71"/>
    </row>
    <row r="9" spans="1:30" s="34" customFormat="1" ht="12.9" customHeight="1" x14ac:dyDescent="0.25">
      <c r="A9" s="72" t="s">
        <v>183</v>
      </c>
      <c r="B9" s="69">
        <f>SUM(B10+B31+B47+B56+B67+B79+B91+B98)</f>
        <v>6372</v>
      </c>
      <c r="C9" s="73">
        <f t="shared" ref="C9:C40" si="0">SUM(B9/AD9*100000)</f>
        <v>256.90161015059704</v>
      </c>
      <c r="D9" s="70">
        <f>SUM(D10+D31+D47+D56+D67+D79+D91+D98)</f>
        <v>1571</v>
      </c>
      <c r="E9" s="73">
        <f t="shared" ref="E9:E40" si="1">SUM(D9/AD9*100000)</f>
        <v>63.338422716037037</v>
      </c>
      <c r="F9" s="70">
        <f>SUM(F10+F31+F47+F56+F67+F79+F91+F98)</f>
        <v>1525</v>
      </c>
      <c r="G9" s="73">
        <f t="shared" ref="G9:G40" si="2">SUM(F9/AD9*100000)</f>
        <v>61.4838285435751</v>
      </c>
      <c r="H9" s="70">
        <f>SUM(H10+H31+H47+H56+H67+H79+H91+H98)</f>
        <v>561</v>
      </c>
      <c r="I9" s="73">
        <f t="shared" ref="I9:I40" si="3">SUM(H9/AD9*100000)</f>
        <v>22.617985451111888</v>
      </c>
      <c r="J9" s="70">
        <f>SUM(J10+J31+J47+J56+J67+J79+J91+J98)</f>
        <v>435</v>
      </c>
      <c r="K9" s="73">
        <f t="shared" ref="K9:K40" si="4">SUM(J9/AD9*100000)</f>
        <v>17.538010109150932</v>
      </c>
      <c r="L9" s="70">
        <f>SUM(L10+L31+L47+L56+L67+L79+L91+L98)</f>
        <v>301</v>
      </c>
      <c r="M9" s="73">
        <f t="shared" ref="M9:M40" si="5">SUM(L9/AD9*100000)</f>
        <v>12.135496650240068</v>
      </c>
      <c r="N9" s="70">
        <f>SUM(N10+N31+N47+N56+N67+N79+N91+N98)</f>
        <v>269</v>
      </c>
      <c r="O9" s="73">
        <f t="shared" ref="O9:O40" si="6">SUM(N9/AD9*100000)</f>
        <v>10.84534418244046</v>
      </c>
      <c r="P9" s="70">
        <f>SUM(P10+P31+P47+P56+P67+P79+P91+P98)</f>
        <v>236</v>
      </c>
      <c r="Q9" s="73">
        <f t="shared" ref="Q9:Q40" si="7">SUM(P9/AD9*100000)</f>
        <v>9.5148744500221127</v>
      </c>
      <c r="R9" s="70">
        <f>SUM(R10+R31+R47+R56+R67+R79+R91+R98)</f>
        <v>140</v>
      </c>
      <c r="S9" s="73">
        <f t="shared" ref="S9:S40" si="8">SUM(R9/AD9*100000)</f>
        <v>5.6444170466232881</v>
      </c>
      <c r="T9" s="70">
        <f>SUM(T10+T31+T47+T56+T67+T79+T91+T98)</f>
        <v>137</v>
      </c>
      <c r="U9" s="73">
        <f t="shared" ref="U9:U40" si="9">SUM(T9/AD9*100000)</f>
        <v>5.5234652527670747</v>
      </c>
      <c r="V9" s="70">
        <f>SUM(V10+V31+V47+V56+V67+V79+V91+V98)</f>
        <v>114</v>
      </c>
      <c r="W9" s="73">
        <f t="shared" ref="W9:W40" si="10">SUM(V9/AD9*100000)</f>
        <v>4.5961681665361063</v>
      </c>
      <c r="X9" s="70">
        <f>SUM(X10+X31+X47+X56+X67+X79+X91+X98)</f>
        <v>1083</v>
      </c>
      <c r="Y9" s="73">
        <f t="shared" ref="Y9:Y40" si="11">SUM(X9/AD9*100000)</f>
        <v>43.663597582093011</v>
      </c>
      <c r="Z9" s="73"/>
      <c r="AA9" s="73"/>
      <c r="AB9" s="65"/>
      <c r="AC9" s="34" t="s">
        <v>183</v>
      </c>
      <c r="AD9" s="40">
        <v>2480327</v>
      </c>
    </row>
    <row r="10" spans="1:30" s="34" customFormat="1" ht="12.9" customHeight="1" x14ac:dyDescent="0.25">
      <c r="A10" s="72" t="s">
        <v>184</v>
      </c>
      <c r="B10" s="74">
        <f>SUM(D10+F10+H10+J10+L10+N10+P10+R10+T10+V10+X10)</f>
        <v>2443</v>
      </c>
      <c r="C10" s="73">
        <f t="shared" si="0"/>
        <v>296.83253080412095</v>
      </c>
      <c r="D10" s="70">
        <v>623</v>
      </c>
      <c r="E10" s="73">
        <f t="shared" si="1"/>
        <v>75.696547970105343</v>
      </c>
      <c r="F10" s="70">
        <v>626</v>
      </c>
      <c r="G10" s="73">
        <f t="shared" si="2"/>
        <v>76.061057831919641</v>
      </c>
      <c r="H10" s="70">
        <v>197</v>
      </c>
      <c r="I10" s="73">
        <f t="shared" si="3"/>
        <v>23.936147592473112</v>
      </c>
      <c r="J10" s="70">
        <v>184</v>
      </c>
      <c r="K10" s="73">
        <f t="shared" si="4"/>
        <v>22.356604857944429</v>
      </c>
      <c r="L10" s="70">
        <v>117</v>
      </c>
      <c r="M10" s="73">
        <f t="shared" si="5"/>
        <v>14.215884610758144</v>
      </c>
      <c r="N10" s="70">
        <v>94</v>
      </c>
      <c r="O10" s="73">
        <f t="shared" si="6"/>
        <v>11.421309003515089</v>
      </c>
      <c r="P10" s="70">
        <v>100</v>
      </c>
      <c r="Q10" s="73">
        <f t="shared" si="7"/>
        <v>12.150328727143712</v>
      </c>
      <c r="R10" s="70">
        <v>46</v>
      </c>
      <c r="S10" s="73">
        <f t="shared" si="8"/>
        <v>5.5891512144861073</v>
      </c>
      <c r="T10" s="70">
        <v>61</v>
      </c>
      <c r="U10" s="73">
        <f t="shared" si="9"/>
        <v>7.4117005235576645</v>
      </c>
      <c r="V10" s="70">
        <v>31</v>
      </c>
      <c r="W10" s="73">
        <f t="shared" si="10"/>
        <v>3.766601905414551</v>
      </c>
      <c r="X10" s="75">
        <v>364</v>
      </c>
      <c r="Y10" s="73">
        <f t="shared" si="11"/>
        <v>44.227196566803116</v>
      </c>
      <c r="Z10" s="73"/>
      <c r="AA10" s="73"/>
      <c r="AB10" s="63"/>
      <c r="AC10" s="34" t="s">
        <v>184</v>
      </c>
      <c r="AD10" s="40">
        <v>823023</v>
      </c>
    </row>
    <row r="11" spans="1:30" ht="12.9" customHeight="1" x14ac:dyDescent="0.25">
      <c r="A11" s="68" t="s">
        <v>184</v>
      </c>
      <c r="B11" s="74">
        <f t="shared" ref="B11:B74" si="12">SUM(D11+F11+H11+J11+L11+N11+P11+R11+T11+V11+X11)</f>
        <v>1036</v>
      </c>
      <c r="C11" s="73">
        <f t="shared" si="0"/>
        <v>599.63072933849617</v>
      </c>
      <c r="D11" s="71">
        <v>302</v>
      </c>
      <c r="E11" s="77">
        <f t="shared" si="1"/>
        <v>174.79583036701337</v>
      </c>
      <c r="F11" s="71">
        <v>260</v>
      </c>
      <c r="G11" s="77">
        <f t="shared" si="2"/>
        <v>150.48647647491217</v>
      </c>
      <c r="H11" s="71">
        <v>81</v>
      </c>
      <c r="I11" s="77">
        <f t="shared" si="3"/>
        <v>46.882325363338026</v>
      </c>
      <c r="J11" s="71">
        <v>61</v>
      </c>
      <c r="K11" s="77">
        <f t="shared" si="4"/>
        <v>35.306442557575544</v>
      </c>
      <c r="L11" s="71">
        <v>50</v>
      </c>
      <c r="M11" s="77">
        <f t="shared" si="5"/>
        <v>28.939707014406189</v>
      </c>
      <c r="N11" s="71">
        <v>48</v>
      </c>
      <c r="O11" s="77">
        <f t="shared" si="6"/>
        <v>27.782118733829936</v>
      </c>
      <c r="P11" s="71">
        <v>41</v>
      </c>
      <c r="Q11" s="77">
        <f t="shared" si="7"/>
        <v>23.730559751813072</v>
      </c>
      <c r="R11" s="71">
        <v>21</v>
      </c>
      <c r="S11" s="77">
        <f t="shared" si="8"/>
        <v>12.154676946050598</v>
      </c>
      <c r="T11" s="71">
        <v>23</v>
      </c>
      <c r="U11" s="77">
        <f t="shared" si="9"/>
        <v>13.312265226626845</v>
      </c>
      <c r="V11" s="71">
        <v>6</v>
      </c>
      <c r="W11" s="77">
        <f t="shared" si="10"/>
        <v>3.472764841728742</v>
      </c>
      <c r="X11" s="78">
        <v>143</v>
      </c>
      <c r="Y11" s="77">
        <f t="shared" si="11"/>
        <v>82.767562061201687</v>
      </c>
      <c r="Z11" s="77"/>
      <c r="AA11" s="77"/>
      <c r="AB11" s="76"/>
      <c r="AC11" s="30" t="s">
        <v>185</v>
      </c>
      <c r="AD11" s="80">
        <v>172773</v>
      </c>
    </row>
    <row r="12" spans="1:30" ht="12.9" customHeight="1" x14ac:dyDescent="0.25">
      <c r="A12" s="68" t="s">
        <v>186</v>
      </c>
      <c r="B12" s="74">
        <f t="shared" si="12"/>
        <v>91</v>
      </c>
      <c r="C12" s="73">
        <f t="shared" si="0"/>
        <v>260.97679887579227</v>
      </c>
      <c r="D12" s="71">
        <v>33</v>
      </c>
      <c r="E12" s="77">
        <f t="shared" si="1"/>
        <v>94.639938053858728</v>
      </c>
      <c r="F12" s="71">
        <v>24</v>
      </c>
      <c r="G12" s="77">
        <f t="shared" si="2"/>
        <v>68.829045857351801</v>
      </c>
      <c r="H12" s="71">
        <v>6</v>
      </c>
      <c r="I12" s="77">
        <f t="shared" si="3"/>
        <v>17.20726146433795</v>
      </c>
      <c r="J12" s="71">
        <v>6</v>
      </c>
      <c r="K12" s="77">
        <f t="shared" si="4"/>
        <v>17.20726146433795</v>
      </c>
      <c r="L12" s="71">
        <v>4</v>
      </c>
      <c r="M12" s="77">
        <f t="shared" si="5"/>
        <v>11.471507642891968</v>
      </c>
      <c r="N12" s="71">
        <v>2</v>
      </c>
      <c r="O12" s="77">
        <f t="shared" si="6"/>
        <v>5.735753821445984</v>
      </c>
      <c r="P12" s="71">
        <v>0</v>
      </c>
      <c r="Q12" s="77">
        <f t="shared" si="7"/>
        <v>0</v>
      </c>
      <c r="R12" s="71">
        <v>2</v>
      </c>
      <c r="S12" s="77">
        <f t="shared" si="8"/>
        <v>5.735753821445984</v>
      </c>
      <c r="T12" s="71">
        <v>2</v>
      </c>
      <c r="U12" s="77">
        <f t="shared" si="9"/>
        <v>5.735753821445984</v>
      </c>
      <c r="V12" s="71">
        <v>3</v>
      </c>
      <c r="W12" s="77">
        <f t="shared" si="10"/>
        <v>8.6036307321689751</v>
      </c>
      <c r="X12" s="78">
        <v>9</v>
      </c>
      <c r="Y12" s="77">
        <f t="shared" si="11"/>
        <v>25.810892196506924</v>
      </c>
      <c r="Z12" s="77"/>
      <c r="AA12" s="77"/>
      <c r="AB12" s="76"/>
      <c r="AC12" s="30" t="s">
        <v>186</v>
      </c>
      <c r="AD12" s="80">
        <v>34869</v>
      </c>
    </row>
    <row r="13" spans="1:30" ht="12.9" customHeight="1" x14ac:dyDescent="0.25">
      <c r="A13" s="68" t="s">
        <v>187</v>
      </c>
      <c r="B13" s="74">
        <f t="shared" si="12"/>
        <v>231</v>
      </c>
      <c r="C13" s="73">
        <f t="shared" si="0"/>
        <v>191.47719266252767</v>
      </c>
      <c r="D13" s="71">
        <v>60</v>
      </c>
      <c r="E13" s="77">
        <f t="shared" si="1"/>
        <v>49.734335756500691</v>
      </c>
      <c r="F13" s="71">
        <v>52</v>
      </c>
      <c r="G13" s="77">
        <f t="shared" si="2"/>
        <v>43.103090988967267</v>
      </c>
      <c r="H13" s="71">
        <v>16</v>
      </c>
      <c r="I13" s="77">
        <f t="shared" si="3"/>
        <v>13.262489535066852</v>
      </c>
      <c r="J13" s="71">
        <v>33</v>
      </c>
      <c r="K13" s="77">
        <f t="shared" si="4"/>
        <v>27.35388466607538</v>
      </c>
      <c r="L13" s="71">
        <v>12</v>
      </c>
      <c r="M13" s="77">
        <f t="shared" si="5"/>
        <v>9.9468671513001397</v>
      </c>
      <c r="N13" s="71">
        <v>10</v>
      </c>
      <c r="O13" s="77">
        <f t="shared" si="6"/>
        <v>8.2890559594167819</v>
      </c>
      <c r="P13" s="71">
        <v>7</v>
      </c>
      <c r="Q13" s="77">
        <f t="shared" si="7"/>
        <v>5.8023391715917469</v>
      </c>
      <c r="R13" s="71">
        <v>2</v>
      </c>
      <c r="S13" s="77">
        <f t="shared" si="8"/>
        <v>1.6578111918833565</v>
      </c>
      <c r="T13" s="71">
        <v>2</v>
      </c>
      <c r="U13" s="77">
        <f t="shared" si="9"/>
        <v>1.6578111918833565</v>
      </c>
      <c r="V13" s="71">
        <v>3</v>
      </c>
      <c r="W13" s="77">
        <f t="shared" si="10"/>
        <v>2.4867167878250349</v>
      </c>
      <c r="X13" s="78">
        <v>34</v>
      </c>
      <c r="Y13" s="77">
        <f t="shared" si="11"/>
        <v>28.182790262017058</v>
      </c>
      <c r="Z13" s="77"/>
      <c r="AA13" s="77"/>
      <c r="AB13" s="63"/>
      <c r="AC13" s="30" t="s">
        <v>187</v>
      </c>
      <c r="AD13" s="80">
        <v>120641</v>
      </c>
    </row>
    <row r="14" spans="1:30" ht="12.9" customHeight="1" x14ac:dyDescent="0.25">
      <c r="A14" s="68" t="s">
        <v>188</v>
      </c>
      <c r="B14" s="74">
        <f t="shared" si="12"/>
        <v>41</v>
      </c>
      <c r="C14" s="73">
        <f t="shared" si="0"/>
        <v>221.80146064376521</v>
      </c>
      <c r="D14" s="71">
        <v>7</v>
      </c>
      <c r="E14" s="77">
        <f t="shared" si="1"/>
        <v>37.868542061130647</v>
      </c>
      <c r="F14" s="71">
        <v>19</v>
      </c>
      <c r="G14" s="77">
        <f t="shared" si="2"/>
        <v>102.78604273735461</v>
      </c>
      <c r="H14" s="71">
        <v>4</v>
      </c>
      <c r="I14" s="77">
        <f t="shared" si="3"/>
        <v>21.639166892074655</v>
      </c>
      <c r="J14" s="71">
        <v>1</v>
      </c>
      <c r="K14" s="77">
        <f t="shared" si="4"/>
        <v>5.4097917230186638</v>
      </c>
      <c r="L14" s="71">
        <v>1</v>
      </c>
      <c r="M14" s="77">
        <f t="shared" si="5"/>
        <v>5.4097917230186638</v>
      </c>
      <c r="N14" s="71">
        <v>1</v>
      </c>
      <c r="O14" s="77">
        <f t="shared" si="6"/>
        <v>5.4097917230186638</v>
      </c>
      <c r="P14" s="71">
        <v>1</v>
      </c>
      <c r="Q14" s="77">
        <f t="shared" si="7"/>
        <v>5.4097917230186638</v>
      </c>
      <c r="R14" s="71">
        <v>0</v>
      </c>
      <c r="S14" s="77">
        <f t="shared" si="8"/>
        <v>0</v>
      </c>
      <c r="T14" s="71">
        <v>0</v>
      </c>
      <c r="U14" s="77">
        <f t="shared" si="9"/>
        <v>0</v>
      </c>
      <c r="V14" s="71">
        <v>2</v>
      </c>
      <c r="W14" s="77">
        <f t="shared" si="10"/>
        <v>10.819583446037328</v>
      </c>
      <c r="X14" s="78">
        <v>5</v>
      </c>
      <c r="Y14" s="77">
        <f t="shared" si="11"/>
        <v>27.048958615093319</v>
      </c>
      <c r="Z14" s="77"/>
      <c r="AA14" s="77"/>
      <c r="AB14" s="63"/>
      <c r="AC14" s="30" t="s">
        <v>188</v>
      </c>
      <c r="AD14" s="80">
        <v>18485</v>
      </c>
    </row>
    <row r="15" spans="1:30" ht="12.9" customHeight="1" x14ac:dyDescent="0.25">
      <c r="A15" s="68" t="s">
        <v>189</v>
      </c>
      <c r="B15" s="74">
        <f t="shared" si="12"/>
        <v>17</v>
      </c>
      <c r="C15" s="73">
        <f t="shared" si="0"/>
        <v>189.9441340782123</v>
      </c>
      <c r="D15" s="71">
        <v>5</v>
      </c>
      <c r="E15" s="77">
        <f t="shared" si="1"/>
        <v>55.865921787709496</v>
      </c>
      <c r="F15" s="71">
        <v>3</v>
      </c>
      <c r="G15" s="77">
        <f t="shared" si="2"/>
        <v>33.519553072625698</v>
      </c>
      <c r="H15" s="71">
        <v>2</v>
      </c>
      <c r="I15" s="77">
        <f t="shared" si="3"/>
        <v>22.346368715083798</v>
      </c>
      <c r="J15" s="71">
        <v>0</v>
      </c>
      <c r="K15" s="77">
        <f t="shared" si="4"/>
        <v>0</v>
      </c>
      <c r="L15" s="71">
        <v>0</v>
      </c>
      <c r="M15" s="77">
        <f t="shared" si="5"/>
        <v>0</v>
      </c>
      <c r="N15" s="71">
        <v>2</v>
      </c>
      <c r="O15" s="77">
        <f t="shared" si="6"/>
        <v>22.346368715083798</v>
      </c>
      <c r="P15" s="71">
        <v>2</v>
      </c>
      <c r="Q15" s="77">
        <f t="shared" si="7"/>
        <v>22.346368715083798</v>
      </c>
      <c r="R15" s="71">
        <v>0</v>
      </c>
      <c r="S15" s="77">
        <f t="shared" si="8"/>
        <v>0</v>
      </c>
      <c r="T15" s="71">
        <v>0</v>
      </c>
      <c r="U15" s="77">
        <f t="shared" si="9"/>
        <v>0</v>
      </c>
      <c r="V15" s="71">
        <v>0</v>
      </c>
      <c r="W15" s="77">
        <f t="shared" si="10"/>
        <v>0</v>
      </c>
      <c r="X15" s="78">
        <v>3</v>
      </c>
      <c r="Y15" s="77">
        <f t="shared" si="11"/>
        <v>33.519553072625698</v>
      </c>
      <c r="Z15" s="77"/>
      <c r="AA15" s="77"/>
      <c r="AB15" s="63"/>
      <c r="AC15" s="30" t="s">
        <v>189</v>
      </c>
      <c r="AD15" s="80">
        <v>8950</v>
      </c>
    </row>
    <row r="16" spans="1:30" ht="12.9" customHeight="1" x14ac:dyDescent="0.25">
      <c r="A16" s="68" t="s">
        <v>190</v>
      </c>
      <c r="B16" s="74">
        <f t="shared" si="12"/>
        <v>54</v>
      </c>
      <c r="C16" s="73">
        <f t="shared" si="0"/>
        <v>173.66136034732273</v>
      </c>
      <c r="D16" s="71">
        <v>23</v>
      </c>
      <c r="E16" s="77">
        <f t="shared" si="1"/>
        <v>73.966875703489308</v>
      </c>
      <c r="F16" s="71">
        <v>8</v>
      </c>
      <c r="G16" s="77">
        <f t="shared" si="2"/>
        <v>25.727608940344105</v>
      </c>
      <c r="H16" s="71">
        <v>5</v>
      </c>
      <c r="I16" s="77">
        <f t="shared" si="3"/>
        <v>16.079755587715066</v>
      </c>
      <c r="J16" s="71">
        <v>2</v>
      </c>
      <c r="K16" s="77">
        <f t="shared" si="4"/>
        <v>6.4319022350860262</v>
      </c>
      <c r="L16" s="71">
        <v>3</v>
      </c>
      <c r="M16" s="77">
        <f t="shared" si="5"/>
        <v>9.6478533526290402</v>
      </c>
      <c r="N16" s="71">
        <v>0</v>
      </c>
      <c r="O16" s="77">
        <f t="shared" si="6"/>
        <v>0</v>
      </c>
      <c r="P16" s="71">
        <v>2</v>
      </c>
      <c r="Q16" s="77">
        <f t="shared" si="7"/>
        <v>6.4319022350860262</v>
      </c>
      <c r="R16" s="71">
        <v>1</v>
      </c>
      <c r="S16" s="77">
        <f t="shared" si="8"/>
        <v>3.2159511175430131</v>
      </c>
      <c r="T16" s="71">
        <v>1</v>
      </c>
      <c r="U16" s="77">
        <f t="shared" si="9"/>
        <v>3.2159511175430131</v>
      </c>
      <c r="V16" s="71">
        <v>2</v>
      </c>
      <c r="W16" s="77">
        <f t="shared" si="10"/>
        <v>6.4319022350860262</v>
      </c>
      <c r="X16" s="78">
        <v>7</v>
      </c>
      <c r="Y16" s="77">
        <f t="shared" si="11"/>
        <v>22.511657822801094</v>
      </c>
      <c r="Z16" s="77"/>
      <c r="AA16" s="77"/>
      <c r="AB16" s="63"/>
      <c r="AC16" s="30" t="s">
        <v>190</v>
      </c>
      <c r="AD16" s="80">
        <v>31095</v>
      </c>
    </row>
    <row r="17" spans="1:30" ht="12.9" customHeight="1" x14ac:dyDescent="0.25">
      <c r="A17" s="68" t="s">
        <v>191</v>
      </c>
      <c r="B17" s="74">
        <f t="shared" si="12"/>
        <v>42</v>
      </c>
      <c r="C17" s="73">
        <f t="shared" si="0"/>
        <v>281.10568235057895</v>
      </c>
      <c r="D17" s="71">
        <v>7</v>
      </c>
      <c r="E17" s="77">
        <f t="shared" si="1"/>
        <v>46.850947058429824</v>
      </c>
      <c r="F17" s="71">
        <v>15</v>
      </c>
      <c r="G17" s="77">
        <f t="shared" si="2"/>
        <v>100.39488655377821</v>
      </c>
      <c r="H17" s="71">
        <v>1</v>
      </c>
      <c r="I17" s="77">
        <f t="shared" si="3"/>
        <v>6.692992436918547</v>
      </c>
      <c r="J17" s="71">
        <v>4</v>
      </c>
      <c r="K17" s="77">
        <f t="shared" si="4"/>
        <v>26.771969747674188</v>
      </c>
      <c r="L17" s="71">
        <v>2</v>
      </c>
      <c r="M17" s="77">
        <f t="shared" si="5"/>
        <v>13.385984873837094</v>
      </c>
      <c r="N17" s="71">
        <v>1</v>
      </c>
      <c r="O17" s="77">
        <f t="shared" si="6"/>
        <v>6.692992436918547</v>
      </c>
      <c r="P17" s="71">
        <v>3</v>
      </c>
      <c r="Q17" s="77">
        <f t="shared" si="7"/>
        <v>20.07897731075564</v>
      </c>
      <c r="R17" s="71">
        <v>1</v>
      </c>
      <c r="S17" s="77">
        <f t="shared" si="8"/>
        <v>6.692992436918547</v>
      </c>
      <c r="T17" s="71">
        <v>1</v>
      </c>
      <c r="U17" s="77">
        <f t="shared" si="9"/>
        <v>6.692992436918547</v>
      </c>
      <c r="V17" s="71">
        <v>1</v>
      </c>
      <c r="W17" s="77">
        <f t="shared" si="10"/>
        <v>6.692992436918547</v>
      </c>
      <c r="X17" s="78">
        <v>6</v>
      </c>
      <c r="Y17" s="77">
        <f t="shared" si="11"/>
        <v>40.15795462151128</v>
      </c>
      <c r="Z17" s="77"/>
      <c r="AA17" s="77"/>
      <c r="AB17" s="63"/>
      <c r="AC17" s="30" t="s">
        <v>191</v>
      </c>
      <c r="AD17" s="80">
        <v>14941</v>
      </c>
    </row>
    <row r="18" spans="1:30" ht="12.9" customHeight="1" x14ac:dyDescent="0.25">
      <c r="A18" s="68" t="s">
        <v>192</v>
      </c>
      <c r="B18" s="74">
        <f t="shared" si="12"/>
        <v>131</v>
      </c>
      <c r="C18" s="73">
        <f t="shared" si="0"/>
        <v>189.97621671790708</v>
      </c>
      <c r="D18" s="71">
        <v>24</v>
      </c>
      <c r="E18" s="77">
        <f t="shared" si="1"/>
        <v>34.804803062822671</v>
      </c>
      <c r="F18" s="71">
        <v>26</v>
      </c>
      <c r="G18" s="77">
        <f t="shared" si="2"/>
        <v>37.70520331805789</v>
      </c>
      <c r="H18" s="71">
        <v>12</v>
      </c>
      <c r="I18" s="77">
        <f t="shared" si="3"/>
        <v>17.402401531411336</v>
      </c>
      <c r="J18" s="71">
        <v>6</v>
      </c>
      <c r="K18" s="77">
        <f t="shared" si="4"/>
        <v>8.7012007657056678</v>
      </c>
      <c r="L18" s="71">
        <v>6</v>
      </c>
      <c r="M18" s="77">
        <f t="shared" si="5"/>
        <v>8.7012007657056678</v>
      </c>
      <c r="N18" s="71">
        <v>10</v>
      </c>
      <c r="O18" s="77">
        <f t="shared" si="6"/>
        <v>14.502001276176111</v>
      </c>
      <c r="P18" s="71">
        <v>11</v>
      </c>
      <c r="Q18" s="77">
        <f t="shared" si="7"/>
        <v>15.952201403793723</v>
      </c>
      <c r="R18" s="71">
        <v>1</v>
      </c>
      <c r="S18" s="77">
        <f t="shared" si="8"/>
        <v>1.4502001276176113</v>
      </c>
      <c r="T18" s="71">
        <v>8</v>
      </c>
      <c r="U18" s="77">
        <f t="shared" si="9"/>
        <v>11.60160102094089</v>
      </c>
      <c r="V18" s="71">
        <v>2</v>
      </c>
      <c r="W18" s="77">
        <f t="shared" si="10"/>
        <v>2.9004002552352226</v>
      </c>
      <c r="X18" s="78">
        <v>25</v>
      </c>
      <c r="Y18" s="77">
        <f t="shared" si="11"/>
        <v>36.255003190440277</v>
      </c>
      <c r="Z18" s="77"/>
      <c r="AA18" s="77"/>
      <c r="AB18" s="63"/>
      <c r="AC18" s="30" t="s">
        <v>192</v>
      </c>
      <c r="AD18" s="80">
        <v>68956</v>
      </c>
    </row>
    <row r="19" spans="1:30" ht="12.9" customHeight="1" x14ac:dyDescent="0.25">
      <c r="A19" s="68" t="s">
        <v>193</v>
      </c>
      <c r="B19" s="74">
        <f t="shared" si="12"/>
        <v>61</v>
      </c>
      <c r="C19" s="73">
        <f t="shared" si="0"/>
        <v>206.20647691163546</v>
      </c>
      <c r="D19" s="71">
        <v>16</v>
      </c>
      <c r="E19" s="77">
        <f t="shared" si="1"/>
        <v>54.086944763707663</v>
      </c>
      <c r="F19" s="71">
        <v>20</v>
      </c>
      <c r="G19" s="77">
        <f t="shared" si="2"/>
        <v>67.608680954634579</v>
      </c>
      <c r="H19" s="71">
        <v>3</v>
      </c>
      <c r="I19" s="77">
        <f t="shared" si="3"/>
        <v>10.141302143195187</v>
      </c>
      <c r="J19" s="71">
        <v>4</v>
      </c>
      <c r="K19" s="77">
        <f t="shared" si="4"/>
        <v>13.521736190926916</v>
      </c>
      <c r="L19" s="71">
        <v>1</v>
      </c>
      <c r="M19" s="77">
        <f t="shared" si="5"/>
        <v>3.380434047731729</v>
      </c>
      <c r="N19" s="71">
        <v>1</v>
      </c>
      <c r="O19" s="77">
        <f t="shared" si="6"/>
        <v>3.380434047731729</v>
      </c>
      <c r="P19" s="71">
        <v>1</v>
      </c>
      <c r="Q19" s="77">
        <f t="shared" si="7"/>
        <v>3.380434047731729</v>
      </c>
      <c r="R19" s="71">
        <v>1</v>
      </c>
      <c r="S19" s="77">
        <f t="shared" si="8"/>
        <v>3.380434047731729</v>
      </c>
      <c r="T19" s="71">
        <v>3</v>
      </c>
      <c r="U19" s="77">
        <f t="shared" si="9"/>
        <v>10.141302143195187</v>
      </c>
      <c r="V19" s="71">
        <v>2</v>
      </c>
      <c r="W19" s="77">
        <f t="shared" si="10"/>
        <v>6.7608680954634579</v>
      </c>
      <c r="X19" s="78">
        <v>9</v>
      </c>
      <c r="Y19" s="77">
        <f t="shared" si="11"/>
        <v>30.423906429585557</v>
      </c>
      <c r="Z19" s="77"/>
      <c r="AA19" s="77"/>
      <c r="AB19" s="63"/>
      <c r="AC19" s="30" t="s">
        <v>193</v>
      </c>
      <c r="AD19" s="80">
        <v>29582</v>
      </c>
    </row>
    <row r="20" spans="1:30" ht="12.9" customHeight="1" x14ac:dyDescent="0.25">
      <c r="A20" s="68" t="s">
        <v>194</v>
      </c>
      <c r="B20" s="74">
        <f t="shared" si="12"/>
        <v>71</v>
      </c>
      <c r="C20" s="73">
        <f t="shared" si="0"/>
        <v>155.9103186279892</v>
      </c>
      <c r="D20" s="71">
        <v>22</v>
      </c>
      <c r="E20" s="77">
        <f t="shared" si="1"/>
        <v>48.31023957486989</v>
      </c>
      <c r="F20" s="71">
        <v>9</v>
      </c>
      <c r="G20" s="77">
        <f t="shared" si="2"/>
        <v>19.763279826083139</v>
      </c>
      <c r="H20" s="71">
        <v>5</v>
      </c>
      <c r="I20" s="77">
        <f t="shared" si="3"/>
        <v>10.979599903379521</v>
      </c>
      <c r="J20" s="71">
        <v>7</v>
      </c>
      <c r="K20" s="77">
        <f t="shared" si="4"/>
        <v>15.371439864731329</v>
      </c>
      <c r="L20" s="71">
        <v>3</v>
      </c>
      <c r="M20" s="77">
        <f t="shared" si="5"/>
        <v>6.587759942027712</v>
      </c>
      <c r="N20" s="71">
        <v>3</v>
      </c>
      <c r="O20" s="77">
        <f t="shared" si="6"/>
        <v>6.587759942027712</v>
      </c>
      <c r="P20" s="71">
        <v>2</v>
      </c>
      <c r="Q20" s="77">
        <f t="shared" si="7"/>
        <v>4.3918399613518089</v>
      </c>
      <c r="R20" s="71">
        <v>0</v>
      </c>
      <c r="S20" s="77">
        <f t="shared" si="8"/>
        <v>0</v>
      </c>
      <c r="T20" s="71">
        <v>1</v>
      </c>
      <c r="U20" s="77">
        <f t="shared" si="9"/>
        <v>2.1959199806759044</v>
      </c>
      <c r="V20" s="71">
        <v>2</v>
      </c>
      <c r="W20" s="77">
        <f t="shared" si="10"/>
        <v>4.3918399613518089</v>
      </c>
      <c r="X20" s="78">
        <v>17</v>
      </c>
      <c r="Y20" s="77">
        <f t="shared" si="11"/>
        <v>37.330639671490374</v>
      </c>
      <c r="Z20" s="77"/>
      <c r="AA20" s="77"/>
      <c r="AB20" s="63"/>
      <c r="AC20" s="30" t="s">
        <v>194</v>
      </c>
      <c r="AD20" s="80">
        <v>45539</v>
      </c>
    </row>
    <row r="21" spans="1:30" ht="12.9" customHeight="1" x14ac:dyDescent="0.25">
      <c r="A21" s="68" t="s">
        <v>195</v>
      </c>
      <c r="B21" s="74">
        <f t="shared" si="12"/>
        <v>76</v>
      </c>
      <c r="C21" s="73">
        <f t="shared" si="0"/>
        <v>214.64075915047448</v>
      </c>
      <c r="D21" s="71">
        <v>12</v>
      </c>
      <c r="E21" s="77">
        <f t="shared" si="1"/>
        <v>33.890646181653864</v>
      </c>
      <c r="F21" s="71">
        <v>21</v>
      </c>
      <c r="G21" s="77">
        <f t="shared" si="2"/>
        <v>59.308630817894262</v>
      </c>
      <c r="H21" s="71">
        <v>10</v>
      </c>
      <c r="I21" s="77">
        <f t="shared" si="3"/>
        <v>28.242205151378219</v>
      </c>
      <c r="J21" s="71">
        <v>0</v>
      </c>
      <c r="K21" s="77">
        <f t="shared" si="4"/>
        <v>0</v>
      </c>
      <c r="L21" s="71">
        <v>3</v>
      </c>
      <c r="M21" s="77">
        <f t="shared" si="5"/>
        <v>8.4726615454134659</v>
      </c>
      <c r="N21" s="71">
        <v>2</v>
      </c>
      <c r="O21" s="77">
        <f t="shared" si="6"/>
        <v>5.6484410302756443</v>
      </c>
      <c r="P21" s="71">
        <v>1</v>
      </c>
      <c r="Q21" s="77">
        <f t="shared" si="7"/>
        <v>2.8242205151378221</v>
      </c>
      <c r="R21" s="71">
        <v>6</v>
      </c>
      <c r="S21" s="77">
        <f t="shared" si="8"/>
        <v>16.945323090826932</v>
      </c>
      <c r="T21" s="71">
        <v>2</v>
      </c>
      <c r="U21" s="77">
        <f t="shared" si="9"/>
        <v>5.6484410302756443</v>
      </c>
      <c r="V21" s="71">
        <v>1</v>
      </c>
      <c r="W21" s="77">
        <f t="shared" si="10"/>
        <v>2.8242205151378221</v>
      </c>
      <c r="X21" s="78">
        <v>18</v>
      </c>
      <c r="Y21" s="77">
        <f t="shared" si="11"/>
        <v>50.835969272480796</v>
      </c>
      <c r="Z21" s="77"/>
      <c r="AA21" s="77"/>
      <c r="AB21" s="63"/>
      <c r="AC21" s="30" t="s">
        <v>195</v>
      </c>
      <c r="AD21" s="80">
        <v>35408</v>
      </c>
    </row>
    <row r="22" spans="1:30" ht="12.9" customHeight="1" x14ac:dyDescent="0.25">
      <c r="A22" s="68" t="s">
        <v>196</v>
      </c>
      <c r="B22" s="74">
        <f t="shared" si="12"/>
        <v>23</v>
      </c>
      <c r="C22" s="73">
        <f t="shared" si="0"/>
        <v>219.21463972550515</v>
      </c>
      <c r="D22" s="71">
        <v>0</v>
      </c>
      <c r="E22" s="77">
        <f t="shared" si="1"/>
        <v>0</v>
      </c>
      <c r="F22" s="71">
        <v>7</v>
      </c>
      <c r="G22" s="77">
        <f t="shared" si="2"/>
        <v>66.717499046892868</v>
      </c>
      <c r="H22" s="71">
        <v>1</v>
      </c>
      <c r="I22" s="77">
        <f t="shared" si="3"/>
        <v>9.5310712924132677</v>
      </c>
      <c r="J22" s="71">
        <v>6</v>
      </c>
      <c r="K22" s="77">
        <f t="shared" si="4"/>
        <v>57.186427754479602</v>
      </c>
      <c r="L22" s="71">
        <v>3</v>
      </c>
      <c r="M22" s="77">
        <f t="shared" si="5"/>
        <v>28.593213877239801</v>
      </c>
      <c r="N22" s="71">
        <v>0</v>
      </c>
      <c r="O22" s="77">
        <f t="shared" si="6"/>
        <v>0</v>
      </c>
      <c r="P22" s="71">
        <v>2</v>
      </c>
      <c r="Q22" s="77">
        <f t="shared" si="7"/>
        <v>19.062142584826535</v>
      </c>
      <c r="R22" s="71">
        <v>0</v>
      </c>
      <c r="S22" s="77">
        <f t="shared" si="8"/>
        <v>0</v>
      </c>
      <c r="T22" s="71">
        <v>0</v>
      </c>
      <c r="U22" s="77">
        <f t="shared" si="9"/>
        <v>0</v>
      </c>
      <c r="V22" s="71">
        <v>0</v>
      </c>
      <c r="W22" s="77">
        <f t="shared" si="10"/>
        <v>0</v>
      </c>
      <c r="X22" s="78">
        <v>4</v>
      </c>
      <c r="Y22" s="77">
        <f t="shared" si="11"/>
        <v>38.124285169653071</v>
      </c>
      <c r="Z22" s="77"/>
      <c r="AA22" s="77"/>
      <c r="AB22" s="63"/>
      <c r="AC22" s="30" t="s">
        <v>196</v>
      </c>
      <c r="AD22" s="80">
        <v>10492</v>
      </c>
    </row>
    <row r="23" spans="1:30" ht="12.9" customHeight="1" x14ac:dyDescent="0.25">
      <c r="A23" s="68" t="s">
        <v>197</v>
      </c>
      <c r="B23" s="74">
        <f t="shared" si="12"/>
        <v>127</v>
      </c>
      <c r="C23" s="73">
        <f t="shared" si="0"/>
        <v>297.87034430997278</v>
      </c>
      <c r="D23" s="71">
        <v>31</v>
      </c>
      <c r="E23" s="77">
        <f t="shared" si="1"/>
        <v>72.708509241016984</v>
      </c>
      <c r="F23" s="71">
        <v>38</v>
      </c>
      <c r="G23" s="77">
        <f t="shared" si="2"/>
        <v>89.126559714795007</v>
      </c>
      <c r="H23" s="71">
        <v>7</v>
      </c>
      <c r="I23" s="77">
        <f t="shared" si="3"/>
        <v>16.418050473778028</v>
      </c>
      <c r="J23" s="71">
        <v>4</v>
      </c>
      <c r="K23" s="77">
        <f t="shared" si="4"/>
        <v>9.3817431278731593</v>
      </c>
      <c r="L23" s="71">
        <v>6</v>
      </c>
      <c r="M23" s="77">
        <f t="shared" si="5"/>
        <v>14.072614691809738</v>
      </c>
      <c r="N23" s="71">
        <v>4</v>
      </c>
      <c r="O23" s="77">
        <f t="shared" si="6"/>
        <v>9.3817431278731593</v>
      </c>
      <c r="P23" s="71">
        <v>8</v>
      </c>
      <c r="Q23" s="77">
        <f t="shared" si="7"/>
        <v>18.763486255746319</v>
      </c>
      <c r="R23" s="71">
        <v>2</v>
      </c>
      <c r="S23" s="77">
        <f t="shared" si="8"/>
        <v>4.6908715639365797</v>
      </c>
      <c r="T23" s="71">
        <v>5</v>
      </c>
      <c r="U23" s="77">
        <f t="shared" si="9"/>
        <v>11.727178909841449</v>
      </c>
      <c r="V23" s="71">
        <v>1</v>
      </c>
      <c r="W23" s="77">
        <f t="shared" si="10"/>
        <v>2.3454357819682898</v>
      </c>
      <c r="X23" s="78">
        <v>21</v>
      </c>
      <c r="Y23" s="77">
        <f t="shared" si="11"/>
        <v>49.254151421334086</v>
      </c>
      <c r="Z23" s="77"/>
      <c r="AA23" s="77"/>
      <c r="AB23" s="63"/>
      <c r="AC23" s="30" t="s">
        <v>197</v>
      </c>
      <c r="AD23" s="80">
        <v>42636</v>
      </c>
    </row>
    <row r="24" spans="1:30" ht="12.9" customHeight="1" x14ac:dyDescent="0.25">
      <c r="A24" s="68" t="s">
        <v>198</v>
      </c>
      <c r="B24" s="74">
        <f t="shared" si="12"/>
        <v>67</v>
      </c>
      <c r="C24" s="73">
        <f t="shared" si="0"/>
        <v>212.05215850107609</v>
      </c>
      <c r="D24" s="71">
        <v>14</v>
      </c>
      <c r="E24" s="77">
        <f t="shared" si="1"/>
        <v>44.309406253956197</v>
      </c>
      <c r="F24" s="71">
        <v>22</v>
      </c>
      <c r="G24" s="77">
        <f t="shared" si="2"/>
        <v>69.629066970502592</v>
      </c>
      <c r="H24" s="71">
        <v>4</v>
      </c>
      <c r="I24" s="77">
        <f t="shared" si="3"/>
        <v>12.659830358273199</v>
      </c>
      <c r="J24" s="71">
        <v>6</v>
      </c>
      <c r="K24" s="77">
        <f t="shared" si="4"/>
        <v>18.989745537409799</v>
      </c>
      <c r="L24" s="71">
        <v>2</v>
      </c>
      <c r="M24" s="77">
        <f t="shared" si="5"/>
        <v>6.3299151791365995</v>
      </c>
      <c r="N24" s="71">
        <v>1</v>
      </c>
      <c r="O24" s="77">
        <f t="shared" si="6"/>
        <v>3.1649575895682998</v>
      </c>
      <c r="P24" s="71">
        <v>1</v>
      </c>
      <c r="Q24" s="77">
        <f t="shared" si="7"/>
        <v>3.1649575895682998</v>
      </c>
      <c r="R24" s="71">
        <v>4</v>
      </c>
      <c r="S24" s="77">
        <f t="shared" si="8"/>
        <v>12.659830358273199</v>
      </c>
      <c r="T24" s="71">
        <v>1</v>
      </c>
      <c r="U24" s="77">
        <f t="shared" si="9"/>
        <v>3.1649575895682998</v>
      </c>
      <c r="V24" s="71">
        <v>0</v>
      </c>
      <c r="W24" s="77">
        <f t="shared" si="10"/>
        <v>0</v>
      </c>
      <c r="X24" s="78">
        <v>12</v>
      </c>
      <c r="Y24" s="77">
        <f t="shared" si="11"/>
        <v>37.979491074819599</v>
      </c>
      <c r="Z24" s="77"/>
      <c r="AA24" s="77"/>
      <c r="AB24" s="63"/>
      <c r="AC24" s="30" t="s">
        <v>198</v>
      </c>
      <c r="AD24" s="80">
        <v>31596</v>
      </c>
    </row>
    <row r="25" spans="1:30" ht="12.9" customHeight="1" x14ac:dyDescent="0.25">
      <c r="A25" s="68" t="s">
        <v>199</v>
      </c>
      <c r="B25" s="74">
        <f t="shared" si="12"/>
        <v>71</v>
      </c>
      <c r="C25" s="73">
        <f t="shared" si="0"/>
        <v>222.34748841287737</v>
      </c>
      <c r="D25" s="71">
        <v>14</v>
      </c>
      <c r="E25" s="77">
        <f t="shared" si="1"/>
        <v>43.84316672929976</v>
      </c>
      <c r="F25" s="71">
        <v>15</v>
      </c>
      <c r="G25" s="77">
        <f t="shared" si="2"/>
        <v>46.974821495678313</v>
      </c>
      <c r="H25" s="71">
        <v>6</v>
      </c>
      <c r="I25" s="77">
        <f t="shared" si="3"/>
        <v>18.789928598271327</v>
      </c>
      <c r="J25" s="71">
        <v>5</v>
      </c>
      <c r="K25" s="77">
        <f t="shared" si="4"/>
        <v>15.658273831892773</v>
      </c>
      <c r="L25" s="71">
        <v>0</v>
      </c>
      <c r="M25" s="77">
        <f t="shared" si="5"/>
        <v>0</v>
      </c>
      <c r="N25" s="71">
        <v>4</v>
      </c>
      <c r="O25" s="77">
        <f t="shared" si="6"/>
        <v>12.526619065514218</v>
      </c>
      <c r="P25" s="71">
        <v>4</v>
      </c>
      <c r="Q25" s="77">
        <f t="shared" si="7"/>
        <v>12.526619065514218</v>
      </c>
      <c r="R25" s="71">
        <v>1</v>
      </c>
      <c r="S25" s="77">
        <f t="shared" si="8"/>
        <v>3.1316547663785546</v>
      </c>
      <c r="T25" s="71">
        <v>3</v>
      </c>
      <c r="U25" s="77">
        <f t="shared" si="9"/>
        <v>9.3949642991356637</v>
      </c>
      <c r="V25" s="71">
        <v>0</v>
      </c>
      <c r="W25" s="77">
        <f t="shared" si="10"/>
        <v>0</v>
      </c>
      <c r="X25" s="78">
        <v>19</v>
      </c>
      <c r="Y25" s="77">
        <f t="shared" si="11"/>
        <v>59.501440561192538</v>
      </c>
      <c r="Z25" s="77"/>
      <c r="AA25" s="77"/>
      <c r="AB25" s="63"/>
      <c r="AC25" s="30" t="s">
        <v>199</v>
      </c>
      <c r="AD25" s="80">
        <v>31932</v>
      </c>
    </row>
    <row r="26" spans="1:30" ht="12.9" customHeight="1" x14ac:dyDescent="0.25">
      <c r="A26" s="68" t="s">
        <v>200</v>
      </c>
      <c r="B26" s="74">
        <f t="shared" si="12"/>
        <v>3</v>
      </c>
      <c r="C26" s="73">
        <f t="shared" si="0"/>
        <v>94.28032683846638</v>
      </c>
      <c r="D26" s="71">
        <v>1</v>
      </c>
      <c r="E26" s="77">
        <f t="shared" si="1"/>
        <v>31.426775612822127</v>
      </c>
      <c r="F26" s="71">
        <v>1</v>
      </c>
      <c r="G26" s="77">
        <f t="shared" si="2"/>
        <v>31.426775612822127</v>
      </c>
      <c r="H26" s="71">
        <v>0</v>
      </c>
      <c r="I26" s="77">
        <f t="shared" si="3"/>
        <v>0</v>
      </c>
      <c r="J26" s="71">
        <v>0</v>
      </c>
      <c r="K26" s="77">
        <f t="shared" si="4"/>
        <v>0</v>
      </c>
      <c r="L26" s="71">
        <v>1</v>
      </c>
      <c r="M26" s="77">
        <f t="shared" si="5"/>
        <v>31.426775612822127</v>
      </c>
      <c r="N26" s="71">
        <v>0</v>
      </c>
      <c r="O26" s="77">
        <f t="shared" si="6"/>
        <v>0</v>
      </c>
      <c r="P26" s="71">
        <v>0</v>
      </c>
      <c r="Q26" s="77">
        <f t="shared" si="7"/>
        <v>0</v>
      </c>
      <c r="R26" s="71">
        <v>0</v>
      </c>
      <c r="S26" s="77">
        <f t="shared" si="8"/>
        <v>0</v>
      </c>
      <c r="T26" s="71">
        <v>0</v>
      </c>
      <c r="U26" s="77">
        <f t="shared" si="9"/>
        <v>0</v>
      </c>
      <c r="V26" s="71">
        <v>0</v>
      </c>
      <c r="W26" s="77">
        <f t="shared" si="10"/>
        <v>0</v>
      </c>
      <c r="X26" s="78">
        <v>0</v>
      </c>
      <c r="Y26" s="77">
        <f t="shared" si="11"/>
        <v>0</v>
      </c>
      <c r="Z26" s="77"/>
      <c r="AA26" s="77"/>
      <c r="AB26" s="63"/>
      <c r="AC26" s="30" t="s">
        <v>200</v>
      </c>
      <c r="AD26" s="80">
        <v>3182</v>
      </c>
    </row>
    <row r="27" spans="1:30" ht="12.9" customHeight="1" x14ac:dyDescent="0.25">
      <c r="A27" s="68" t="s">
        <v>201</v>
      </c>
      <c r="B27" s="74">
        <f t="shared" si="12"/>
        <v>11</v>
      </c>
      <c r="C27" s="73">
        <f t="shared" si="0"/>
        <v>283.50515463917526</v>
      </c>
      <c r="D27" s="71">
        <v>2</v>
      </c>
      <c r="E27" s="77">
        <f t="shared" si="1"/>
        <v>51.546391752577321</v>
      </c>
      <c r="F27" s="71">
        <v>1</v>
      </c>
      <c r="G27" s="77">
        <f t="shared" si="2"/>
        <v>25.773195876288661</v>
      </c>
      <c r="H27" s="71">
        <v>2</v>
      </c>
      <c r="I27" s="77">
        <f t="shared" si="3"/>
        <v>51.546391752577321</v>
      </c>
      <c r="J27" s="71">
        <v>1</v>
      </c>
      <c r="K27" s="77">
        <f t="shared" si="4"/>
        <v>25.773195876288661</v>
      </c>
      <c r="L27" s="71">
        <v>0</v>
      </c>
      <c r="M27" s="77">
        <f t="shared" si="5"/>
        <v>0</v>
      </c>
      <c r="N27" s="71">
        <v>1</v>
      </c>
      <c r="O27" s="77">
        <f t="shared" si="6"/>
        <v>25.773195876288661</v>
      </c>
      <c r="P27" s="71">
        <v>1</v>
      </c>
      <c r="Q27" s="77">
        <f t="shared" si="7"/>
        <v>25.773195876288661</v>
      </c>
      <c r="R27" s="71">
        <v>0</v>
      </c>
      <c r="S27" s="77">
        <f t="shared" si="8"/>
        <v>0</v>
      </c>
      <c r="T27" s="71">
        <v>1</v>
      </c>
      <c r="U27" s="77">
        <f t="shared" si="9"/>
        <v>25.773195876288661</v>
      </c>
      <c r="V27" s="71">
        <v>0</v>
      </c>
      <c r="W27" s="77">
        <f t="shared" si="10"/>
        <v>0</v>
      </c>
      <c r="X27" s="78">
        <v>2</v>
      </c>
      <c r="Y27" s="77">
        <f t="shared" si="11"/>
        <v>51.546391752577321</v>
      </c>
      <c r="Z27" s="77"/>
      <c r="AA27" s="77"/>
      <c r="AB27" s="63"/>
      <c r="AC27" s="30" t="s">
        <v>201</v>
      </c>
      <c r="AD27" s="80">
        <v>3880</v>
      </c>
    </row>
    <row r="28" spans="1:30" ht="12.9" customHeight="1" x14ac:dyDescent="0.25">
      <c r="A28" s="68" t="s">
        <v>202</v>
      </c>
      <c r="B28" s="74">
        <f t="shared" si="12"/>
        <v>45</v>
      </c>
      <c r="C28" s="73">
        <f t="shared" si="0"/>
        <v>112.82719887674254</v>
      </c>
      <c r="D28" s="71">
        <v>13</v>
      </c>
      <c r="E28" s="77">
        <f t="shared" si="1"/>
        <v>32.594524119947849</v>
      </c>
      <c r="F28" s="71">
        <v>6</v>
      </c>
      <c r="G28" s="77">
        <f t="shared" si="2"/>
        <v>15.043626516899005</v>
      </c>
      <c r="H28" s="71">
        <v>3</v>
      </c>
      <c r="I28" s="77">
        <f t="shared" si="3"/>
        <v>7.5218132584495025</v>
      </c>
      <c r="J28" s="71">
        <v>4</v>
      </c>
      <c r="K28" s="77">
        <f t="shared" si="4"/>
        <v>10.029084344599339</v>
      </c>
      <c r="L28" s="71">
        <v>5</v>
      </c>
      <c r="M28" s="77">
        <f t="shared" si="5"/>
        <v>12.536355430749172</v>
      </c>
      <c r="N28" s="71">
        <v>2</v>
      </c>
      <c r="O28" s="77">
        <f t="shared" si="6"/>
        <v>5.0145421722996693</v>
      </c>
      <c r="P28" s="71">
        <v>1</v>
      </c>
      <c r="Q28" s="77">
        <f t="shared" si="7"/>
        <v>2.5072710861498346</v>
      </c>
      <c r="R28" s="71">
        <v>2</v>
      </c>
      <c r="S28" s="77">
        <f t="shared" si="8"/>
        <v>5.0145421722996693</v>
      </c>
      <c r="T28" s="71">
        <v>2</v>
      </c>
      <c r="U28" s="77">
        <f t="shared" si="9"/>
        <v>5.0145421722996693</v>
      </c>
      <c r="V28" s="71">
        <v>2</v>
      </c>
      <c r="W28" s="77">
        <f t="shared" si="10"/>
        <v>5.0145421722996693</v>
      </c>
      <c r="X28" s="78">
        <v>5</v>
      </c>
      <c r="Y28" s="77">
        <f t="shared" si="11"/>
        <v>12.536355430749172</v>
      </c>
      <c r="Z28" s="77"/>
      <c r="AA28" s="77"/>
      <c r="AB28" s="63"/>
      <c r="AC28" s="30" t="s">
        <v>202</v>
      </c>
      <c r="AD28" s="80">
        <v>39884</v>
      </c>
    </row>
    <row r="29" spans="1:30" ht="12.9" customHeight="1" x14ac:dyDescent="0.25">
      <c r="A29" s="68" t="s">
        <v>203</v>
      </c>
      <c r="B29" s="74">
        <f t="shared" si="12"/>
        <v>234</v>
      </c>
      <c r="C29" s="73">
        <f t="shared" si="0"/>
        <v>326.9983230855226</v>
      </c>
      <c r="D29" s="71">
        <v>37</v>
      </c>
      <c r="E29" s="77">
        <f t="shared" si="1"/>
        <v>51.704863051984347</v>
      </c>
      <c r="F29" s="71">
        <v>78</v>
      </c>
      <c r="G29" s="77">
        <f t="shared" si="2"/>
        <v>108.99944102850753</v>
      </c>
      <c r="H29" s="71">
        <v>26</v>
      </c>
      <c r="I29" s="77">
        <f t="shared" si="3"/>
        <v>36.333147009502511</v>
      </c>
      <c r="J29" s="71">
        <v>33</v>
      </c>
      <c r="K29" s="77">
        <f t="shared" si="4"/>
        <v>46.115148127445501</v>
      </c>
      <c r="L29" s="71">
        <v>13</v>
      </c>
      <c r="M29" s="77">
        <f t="shared" si="5"/>
        <v>18.166573504751256</v>
      </c>
      <c r="N29" s="71">
        <v>2</v>
      </c>
      <c r="O29" s="77">
        <f t="shared" si="6"/>
        <v>2.7948574622694244</v>
      </c>
      <c r="P29" s="71">
        <v>12</v>
      </c>
      <c r="Q29" s="77">
        <f t="shared" si="7"/>
        <v>16.769144773616546</v>
      </c>
      <c r="R29" s="71">
        <v>1</v>
      </c>
      <c r="S29" s="77">
        <f t="shared" si="8"/>
        <v>1.3974287311347122</v>
      </c>
      <c r="T29" s="71">
        <v>5</v>
      </c>
      <c r="U29" s="77">
        <f t="shared" si="9"/>
        <v>6.9871436556735604</v>
      </c>
      <c r="V29" s="71">
        <v>4</v>
      </c>
      <c r="W29" s="77">
        <f t="shared" si="10"/>
        <v>5.5897149245388489</v>
      </c>
      <c r="X29" s="78">
        <v>23</v>
      </c>
      <c r="Y29" s="77">
        <f t="shared" si="11"/>
        <v>32.140860816098375</v>
      </c>
      <c r="Z29" s="77"/>
      <c r="AA29" s="77"/>
      <c r="AB29" s="63"/>
      <c r="AC29" s="30" t="s">
        <v>203</v>
      </c>
      <c r="AD29" s="80">
        <v>71560</v>
      </c>
    </row>
    <row r="30" spans="1:30" ht="12.9" customHeight="1" x14ac:dyDescent="0.25">
      <c r="A30" s="68" t="s">
        <v>204</v>
      </c>
      <c r="B30" s="74">
        <f t="shared" si="12"/>
        <v>11</v>
      </c>
      <c r="C30" s="73">
        <f t="shared" si="0"/>
        <v>166.11295681063123</v>
      </c>
      <c r="D30" s="71">
        <v>0</v>
      </c>
      <c r="E30" s="77">
        <f t="shared" si="1"/>
        <v>0</v>
      </c>
      <c r="F30" s="71">
        <v>1</v>
      </c>
      <c r="G30" s="77">
        <f t="shared" si="2"/>
        <v>15.101177891875567</v>
      </c>
      <c r="H30" s="71">
        <v>3</v>
      </c>
      <c r="I30" s="77">
        <f t="shared" si="3"/>
        <v>45.303533675626696</v>
      </c>
      <c r="J30" s="71">
        <v>1</v>
      </c>
      <c r="K30" s="77">
        <f t="shared" si="4"/>
        <v>15.101177891875567</v>
      </c>
      <c r="L30" s="71">
        <v>2</v>
      </c>
      <c r="M30" s="77">
        <f t="shared" si="5"/>
        <v>30.202355783751134</v>
      </c>
      <c r="N30" s="71">
        <v>0</v>
      </c>
      <c r="O30" s="77">
        <f t="shared" si="6"/>
        <v>0</v>
      </c>
      <c r="P30" s="71">
        <v>0</v>
      </c>
      <c r="Q30" s="77">
        <f t="shared" si="7"/>
        <v>0</v>
      </c>
      <c r="R30" s="71">
        <v>1</v>
      </c>
      <c r="S30" s="77">
        <f t="shared" si="8"/>
        <v>15.101177891875567</v>
      </c>
      <c r="T30" s="71">
        <v>1</v>
      </c>
      <c r="U30" s="77">
        <f t="shared" si="9"/>
        <v>15.101177891875567</v>
      </c>
      <c r="V30" s="71">
        <v>0</v>
      </c>
      <c r="W30" s="77">
        <f t="shared" si="10"/>
        <v>0</v>
      </c>
      <c r="X30" s="78">
        <v>2</v>
      </c>
      <c r="Y30" s="77">
        <f t="shared" si="11"/>
        <v>30.202355783751134</v>
      </c>
      <c r="Z30" s="77"/>
      <c r="AA30" s="77"/>
      <c r="AB30" s="63"/>
      <c r="AC30" s="30" t="s">
        <v>204</v>
      </c>
      <c r="AD30" s="80">
        <v>6622</v>
      </c>
    </row>
    <row r="31" spans="1:30" s="34" customFormat="1" ht="12.9" customHeight="1" x14ac:dyDescent="0.25">
      <c r="A31" s="72" t="s">
        <v>205</v>
      </c>
      <c r="B31" s="74">
        <f t="shared" si="12"/>
        <v>1230</v>
      </c>
      <c r="C31" s="73">
        <f t="shared" si="0"/>
        <v>249.3330846759481</v>
      </c>
      <c r="D31" s="70">
        <v>275</v>
      </c>
      <c r="E31" s="73">
        <f t="shared" si="1"/>
        <v>55.745201858443679</v>
      </c>
      <c r="F31" s="70">
        <v>337</v>
      </c>
      <c r="G31" s="73">
        <f t="shared" si="2"/>
        <v>68.313211004710979</v>
      </c>
      <c r="H31" s="70">
        <v>85</v>
      </c>
      <c r="I31" s="73">
        <f t="shared" si="3"/>
        <v>17.230335119882593</v>
      </c>
      <c r="J31" s="70">
        <v>85</v>
      </c>
      <c r="K31" s="73">
        <f t="shared" si="4"/>
        <v>17.230335119882593</v>
      </c>
      <c r="L31" s="70">
        <v>64</v>
      </c>
      <c r="M31" s="73">
        <f t="shared" si="5"/>
        <v>12.973428796146891</v>
      </c>
      <c r="N31" s="70">
        <v>46</v>
      </c>
      <c r="O31" s="73">
        <f t="shared" si="6"/>
        <v>9.3246519472305778</v>
      </c>
      <c r="P31" s="70">
        <v>47</v>
      </c>
      <c r="Q31" s="73">
        <f t="shared" si="7"/>
        <v>9.5273617721703747</v>
      </c>
      <c r="R31" s="70">
        <v>32</v>
      </c>
      <c r="S31" s="73">
        <f t="shared" si="8"/>
        <v>6.4867143980734454</v>
      </c>
      <c r="T31" s="70">
        <v>30</v>
      </c>
      <c r="U31" s="73">
        <f t="shared" si="9"/>
        <v>6.081294748193856</v>
      </c>
      <c r="V31" s="70">
        <v>18</v>
      </c>
      <c r="W31" s="73">
        <f t="shared" si="10"/>
        <v>3.648776848916313</v>
      </c>
      <c r="X31" s="75">
        <v>211</v>
      </c>
      <c r="Y31" s="73">
        <f t="shared" si="11"/>
        <v>42.771773062296781</v>
      </c>
      <c r="Z31" s="73"/>
      <c r="AA31" s="73"/>
      <c r="AB31" s="63"/>
      <c r="AC31" s="34" t="s">
        <v>205</v>
      </c>
      <c r="AD31" s="40">
        <v>493316</v>
      </c>
    </row>
    <row r="32" spans="1:30" ht="12.9" customHeight="1" x14ac:dyDescent="0.25">
      <c r="A32" s="68" t="s">
        <v>205</v>
      </c>
      <c r="B32" s="74">
        <f t="shared" si="12"/>
        <v>441</v>
      </c>
      <c r="C32" s="73">
        <f t="shared" si="0"/>
        <v>292.27557411273489</v>
      </c>
      <c r="D32" s="71">
        <v>100</v>
      </c>
      <c r="E32" s="77">
        <f t="shared" si="1"/>
        <v>66.275640388375251</v>
      </c>
      <c r="F32" s="71">
        <v>127</v>
      </c>
      <c r="G32" s="77">
        <f t="shared" si="2"/>
        <v>84.170063293236566</v>
      </c>
      <c r="H32" s="71">
        <v>31</v>
      </c>
      <c r="I32" s="77">
        <f t="shared" si="3"/>
        <v>20.545448520396327</v>
      </c>
      <c r="J32" s="71">
        <v>29</v>
      </c>
      <c r="K32" s="77">
        <f t="shared" si="4"/>
        <v>19.219935712628821</v>
      </c>
      <c r="L32" s="71">
        <v>22</v>
      </c>
      <c r="M32" s="77">
        <f t="shared" si="5"/>
        <v>14.580640885442556</v>
      </c>
      <c r="N32" s="71">
        <v>13</v>
      </c>
      <c r="O32" s="77">
        <f t="shared" si="6"/>
        <v>8.615833250488782</v>
      </c>
      <c r="P32" s="71">
        <v>11</v>
      </c>
      <c r="Q32" s="77">
        <f t="shared" si="7"/>
        <v>7.2903204427212778</v>
      </c>
      <c r="R32" s="71">
        <v>12</v>
      </c>
      <c r="S32" s="77">
        <f t="shared" si="8"/>
        <v>7.9530768466050308</v>
      </c>
      <c r="T32" s="71">
        <v>13</v>
      </c>
      <c r="U32" s="77">
        <f t="shared" si="9"/>
        <v>8.615833250488782</v>
      </c>
      <c r="V32" s="71">
        <v>2</v>
      </c>
      <c r="W32" s="77">
        <f t="shared" si="10"/>
        <v>1.3255128077675049</v>
      </c>
      <c r="X32" s="78">
        <v>81</v>
      </c>
      <c r="Y32" s="77">
        <f t="shared" si="11"/>
        <v>53.68326871458396</v>
      </c>
      <c r="Z32" s="77"/>
      <c r="AA32" s="77"/>
      <c r="AB32" s="63"/>
      <c r="AC32" s="30" t="s">
        <v>185</v>
      </c>
      <c r="AD32" s="80">
        <v>150885</v>
      </c>
    </row>
    <row r="33" spans="1:30" ht="12.9" customHeight="1" x14ac:dyDescent="0.25">
      <c r="A33" s="68" t="s">
        <v>206</v>
      </c>
      <c r="B33" s="74">
        <f t="shared" si="12"/>
        <v>145</v>
      </c>
      <c r="C33" s="73">
        <f t="shared" si="0"/>
        <v>317.89879856178197</v>
      </c>
      <c r="D33" s="71">
        <v>25</v>
      </c>
      <c r="E33" s="77">
        <f t="shared" si="1"/>
        <v>54.810137683065861</v>
      </c>
      <c r="F33" s="71">
        <v>42</v>
      </c>
      <c r="G33" s="77">
        <f t="shared" si="2"/>
        <v>92.081031307550646</v>
      </c>
      <c r="H33" s="71">
        <v>17</v>
      </c>
      <c r="I33" s="77">
        <f t="shared" si="3"/>
        <v>37.270893624484785</v>
      </c>
      <c r="J33" s="71">
        <v>5</v>
      </c>
      <c r="K33" s="77">
        <f t="shared" si="4"/>
        <v>10.962027536613173</v>
      </c>
      <c r="L33" s="71">
        <v>10</v>
      </c>
      <c r="M33" s="77">
        <f t="shared" si="5"/>
        <v>21.924055073226345</v>
      </c>
      <c r="N33" s="71">
        <v>4</v>
      </c>
      <c r="O33" s="77">
        <f t="shared" si="6"/>
        <v>8.769622029290538</v>
      </c>
      <c r="P33" s="71">
        <v>2</v>
      </c>
      <c r="Q33" s="77">
        <f t="shared" si="7"/>
        <v>4.384811014645269</v>
      </c>
      <c r="R33" s="71">
        <v>7</v>
      </c>
      <c r="S33" s="77">
        <f t="shared" si="8"/>
        <v>15.34683855125844</v>
      </c>
      <c r="T33" s="71">
        <v>3</v>
      </c>
      <c r="U33" s="77">
        <f t="shared" si="9"/>
        <v>6.5772165219679035</v>
      </c>
      <c r="V33" s="71">
        <v>2</v>
      </c>
      <c r="W33" s="77">
        <f t="shared" si="10"/>
        <v>4.384811014645269</v>
      </c>
      <c r="X33" s="78">
        <v>28</v>
      </c>
      <c r="Y33" s="77">
        <f t="shared" si="11"/>
        <v>61.387354205033759</v>
      </c>
      <c r="Z33" s="77"/>
      <c r="AA33" s="77"/>
      <c r="AB33" s="76"/>
      <c r="AC33" s="30" t="s">
        <v>206</v>
      </c>
      <c r="AD33" s="80">
        <v>45612</v>
      </c>
    </row>
    <row r="34" spans="1:30" ht="12.9" customHeight="1" x14ac:dyDescent="0.25">
      <c r="A34" s="68" t="s">
        <v>207</v>
      </c>
      <c r="B34" s="74">
        <f t="shared" si="12"/>
        <v>108</v>
      </c>
      <c r="C34" s="73">
        <f t="shared" si="0"/>
        <v>239.09145248057379</v>
      </c>
      <c r="D34" s="71">
        <v>27</v>
      </c>
      <c r="E34" s="77">
        <f t="shared" si="1"/>
        <v>59.772863120143448</v>
      </c>
      <c r="F34" s="71">
        <v>20</v>
      </c>
      <c r="G34" s="77">
        <f t="shared" si="2"/>
        <v>44.276194903809966</v>
      </c>
      <c r="H34" s="71">
        <v>3</v>
      </c>
      <c r="I34" s="77">
        <f t="shared" si="3"/>
        <v>6.6414292355714943</v>
      </c>
      <c r="J34" s="71">
        <v>9</v>
      </c>
      <c r="K34" s="77">
        <f t="shared" si="4"/>
        <v>19.924287706714484</v>
      </c>
      <c r="L34" s="71">
        <v>6</v>
      </c>
      <c r="M34" s="77">
        <f t="shared" si="5"/>
        <v>13.282858471142989</v>
      </c>
      <c r="N34" s="71">
        <v>1</v>
      </c>
      <c r="O34" s="77">
        <f t="shared" si="6"/>
        <v>2.2138097451904981</v>
      </c>
      <c r="P34" s="71">
        <v>9</v>
      </c>
      <c r="Q34" s="77">
        <f t="shared" si="7"/>
        <v>19.924287706714484</v>
      </c>
      <c r="R34" s="71">
        <v>3</v>
      </c>
      <c r="S34" s="77">
        <f t="shared" si="8"/>
        <v>6.6414292355714943</v>
      </c>
      <c r="T34" s="71">
        <v>5</v>
      </c>
      <c r="U34" s="77">
        <f t="shared" si="9"/>
        <v>11.069048725952491</v>
      </c>
      <c r="V34" s="71">
        <v>4</v>
      </c>
      <c r="W34" s="77">
        <f t="shared" si="10"/>
        <v>8.8552389807619925</v>
      </c>
      <c r="X34" s="78">
        <v>21</v>
      </c>
      <c r="Y34" s="77">
        <f t="shared" si="11"/>
        <v>46.490004649000461</v>
      </c>
      <c r="Z34" s="77"/>
      <c r="AA34" s="77"/>
      <c r="AB34" s="63"/>
      <c r="AC34" s="30" t="s">
        <v>207</v>
      </c>
      <c r="AD34" s="80">
        <v>45171</v>
      </c>
    </row>
    <row r="35" spans="1:30" ht="12.9" customHeight="1" x14ac:dyDescent="0.25">
      <c r="A35" s="68" t="s">
        <v>208</v>
      </c>
      <c r="B35" s="74">
        <f t="shared" si="12"/>
        <v>10</v>
      </c>
      <c r="C35" s="73">
        <f t="shared" si="0"/>
        <v>294.72443265546713</v>
      </c>
      <c r="D35" s="71">
        <v>3</v>
      </c>
      <c r="E35" s="77">
        <f t="shared" si="1"/>
        <v>88.417329796640132</v>
      </c>
      <c r="F35" s="71">
        <v>2</v>
      </c>
      <c r="G35" s="77">
        <f t="shared" si="2"/>
        <v>58.944886531093424</v>
      </c>
      <c r="H35" s="71">
        <v>0</v>
      </c>
      <c r="I35" s="77">
        <f t="shared" si="3"/>
        <v>0</v>
      </c>
      <c r="J35" s="71">
        <v>2</v>
      </c>
      <c r="K35" s="77">
        <f t="shared" si="4"/>
        <v>58.944886531093424</v>
      </c>
      <c r="L35" s="71">
        <v>1</v>
      </c>
      <c r="M35" s="77">
        <f t="shared" si="5"/>
        <v>29.472443265546712</v>
      </c>
      <c r="N35" s="71">
        <v>2</v>
      </c>
      <c r="O35" s="77">
        <f t="shared" si="6"/>
        <v>58.944886531093424</v>
      </c>
      <c r="P35" s="71">
        <v>0</v>
      </c>
      <c r="Q35" s="77">
        <f t="shared" si="7"/>
        <v>0</v>
      </c>
      <c r="R35" s="71">
        <v>0</v>
      </c>
      <c r="S35" s="77">
        <f t="shared" si="8"/>
        <v>0</v>
      </c>
      <c r="T35" s="71">
        <v>0</v>
      </c>
      <c r="U35" s="77">
        <f t="shared" si="9"/>
        <v>0</v>
      </c>
      <c r="V35" s="71">
        <v>0</v>
      </c>
      <c r="W35" s="77">
        <f t="shared" si="10"/>
        <v>0</v>
      </c>
      <c r="X35" s="78">
        <v>0</v>
      </c>
      <c r="Y35" s="77">
        <f t="shared" si="11"/>
        <v>0</v>
      </c>
      <c r="Z35" s="77"/>
      <c r="AA35" s="77"/>
      <c r="AB35" s="63"/>
      <c r="AC35" s="30" t="s">
        <v>208</v>
      </c>
      <c r="AD35" s="80">
        <v>3393</v>
      </c>
    </row>
    <row r="36" spans="1:30" ht="12.9" customHeight="1" x14ac:dyDescent="0.25">
      <c r="A36" s="68" t="s">
        <v>209</v>
      </c>
      <c r="B36" s="74">
        <f t="shared" si="12"/>
        <v>53</v>
      </c>
      <c r="C36" s="73">
        <f t="shared" si="0"/>
        <v>373.63412054987663</v>
      </c>
      <c r="D36" s="71">
        <v>9</v>
      </c>
      <c r="E36" s="77">
        <f t="shared" si="1"/>
        <v>63.447303489601694</v>
      </c>
      <c r="F36" s="71">
        <v>20</v>
      </c>
      <c r="G36" s="77">
        <f t="shared" si="2"/>
        <v>140.99400775467043</v>
      </c>
      <c r="H36" s="71">
        <v>3</v>
      </c>
      <c r="I36" s="77">
        <f t="shared" si="3"/>
        <v>21.149101163200566</v>
      </c>
      <c r="J36" s="71">
        <v>4</v>
      </c>
      <c r="K36" s="77">
        <f t="shared" si="4"/>
        <v>28.198801550934089</v>
      </c>
      <c r="L36" s="71">
        <v>5</v>
      </c>
      <c r="M36" s="77">
        <f t="shared" si="5"/>
        <v>35.248501938667609</v>
      </c>
      <c r="N36" s="71">
        <v>3</v>
      </c>
      <c r="O36" s="77">
        <f t="shared" si="6"/>
        <v>21.149101163200566</v>
      </c>
      <c r="P36" s="71">
        <v>1</v>
      </c>
      <c r="Q36" s="77">
        <f t="shared" si="7"/>
        <v>7.0497003877335223</v>
      </c>
      <c r="R36" s="71">
        <v>1</v>
      </c>
      <c r="S36" s="77">
        <f t="shared" si="8"/>
        <v>7.0497003877335223</v>
      </c>
      <c r="T36" s="71">
        <v>0</v>
      </c>
      <c r="U36" s="77">
        <f t="shared" si="9"/>
        <v>0</v>
      </c>
      <c r="V36" s="71">
        <v>2</v>
      </c>
      <c r="W36" s="77">
        <f t="shared" si="10"/>
        <v>14.099400775467045</v>
      </c>
      <c r="X36" s="78">
        <v>5</v>
      </c>
      <c r="Y36" s="77">
        <f t="shared" si="11"/>
        <v>35.248501938667609</v>
      </c>
      <c r="Z36" s="77"/>
      <c r="AA36" s="77"/>
      <c r="AB36" s="63"/>
      <c r="AC36" s="30" t="s">
        <v>209</v>
      </c>
      <c r="AD36" s="80">
        <v>14185</v>
      </c>
    </row>
    <row r="37" spans="1:30" ht="12.9" customHeight="1" x14ac:dyDescent="0.25">
      <c r="A37" s="68" t="s">
        <v>210</v>
      </c>
      <c r="B37" s="74">
        <f t="shared" si="12"/>
        <v>48</v>
      </c>
      <c r="C37" s="73">
        <f t="shared" si="0"/>
        <v>202.10526315789474</v>
      </c>
      <c r="D37" s="71">
        <v>13</v>
      </c>
      <c r="E37" s="77">
        <f t="shared" si="1"/>
        <v>54.736842105263158</v>
      </c>
      <c r="F37" s="71">
        <v>17</v>
      </c>
      <c r="G37" s="77">
        <f t="shared" si="2"/>
        <v>71.578947368421055</v>
      </c>
      <c r="H37" s="71">
        <v>2</v>
      </c>
      <c r="I37" s="77">
        <f t="shared" si="3"/>
        <v>8.4210526315789469</v>
      </c>
      <c r="J37" s="71">
        <v>2</v>
      </c>
      <c r="K37" s="77">
        <f t="shared" si="4"/>
        <v>8.4210526315789469</v>
      </c>
      <c r="L37" s="71">
        <v>0</v>
      </c>
      <c r="M37" s="77">
        <f t="shared" si="5"/>
        <v>0</v>
      </c>
      <c r="N37" s="71">
        <v>2</v>
      </c>
      <c r="O37" s="77">
        <f t="shared" si="6"/>
        <v>8.4210526315789469</v>
      </c>
      <c r="P37" s="71">
        <v>2</v>
      </c>
      <c r="Q37" s="77">
        <f t="shared" si="7"/>
        <v>8.4210526315789469</v>
      </c>
      <c r="R37" s="71">
        <v>0</v>
      </c>
      <c r="S37" s="77">
        <f t="shared" si="8"/>
        <v>0</v>
      </c>
      <c r="T37" s="71">
        <v>1</v>
      </c>
      <c r="U37" s="77">
        <f t="shared" si="9"/>
        <v>4.2105263157894735</v>
      </c>
      <c r="V37" s="71">
        <v>0</v>
      </c>
      <c r="W37" s="77">
        <f t="shared" si="10"/>
        <v>0</v>
      </c>
      <c r="X37" s="78">
        <v>9</v>
      </c>
      <c r="Y37" s="77">
        <f t="shared" si="11"/>
        <v>37.894736842105267</v>
      </c>
      <c r="Z37" s="77"/>
      <c r="AA37" s="77"/>
      <c r="AB37" s="63"/>
      <c r="AC37" s="30" t="s">
        <v>210</v>
      </c>
      <c r="AD37" s="80">
        <v>23750</v>
      </c>
    </row>
    <row r="38" spans="1:30" ht="12.9" customHeight="1" x14ac:dyDescent="0.25">
      <c r="A38" s="68" t="s">
        <v>211</v>
      </c>
      <c r="B38" s="74">
        <f t="shared" si="12"/>
        <v>46</v>
      </c>
      <c r="C38" s="73">
        <f t="shared" si="0"/>
        <v>229.71285892634208</v>
      </c>
      <c r="D38" s="71">
        <v>10</v>
      </c>
      <c r="E38" s="77">
        <f t="shared" si="1"/>
        <v>49.937578027465669</v>
      </c>
      <c r="F38" s="71">
        <v>14</v>
      </c>
      <c r="G38" s="77">
        <f t="shared" si="2"/>
        <v>69.912609238451935</v>
      </c>
      <c r="H38" s="71">
        <v>2</v>
      </c>
      <c r="I38" s="77">
        <f t="shared" si="3"/>
        <v>9.9875156054931331</v>
      </c>
      <c r="J38" s="71">
        <v>2</v>
      </c>
      <c r="K38" s="77">
        <f t="shared" si="4"/>
        <v>9.9875156054931331</v>
      </c>
      <c r="L38" s="71">
        <v>1</v>
      </c>
      <c r="M38" s="77">
        <f t="shared" si="5"/>
        <v>4.9937578027465666</v>
      </c>
      <c r="N38" s="71">
        <v>3</v>
      </c>
      <c r="O38" s="77">
        <f t="shared" si="6"/>
        <v>14.981273408239701</v>
      </c>
      <c r="P38" s="71">
        <v>2</v>
      </c>
      <c r="Q38" s="77">
        <f t="shared" si="7"/>
        <v>9.9875156054931331</v>
      </c>
      <c r="R38" s="71">
        <v>0</v>
      </c>
      <c r="S38" s="77">
        <f t="shared" si="8"/>
        <v>0</v>
      </c>
      <c r="T38" s="71">
        <v>3</v>
      </c>
      <c r="U38" s="77">
        <f t="shared" si="9"/>
        <v>14.981273408239701</v>
      </c>
      <c r="V38" s="71">
        <v>2</v>
      </c>
      <c r="W38" s="77">
        <f t="shared" si="10"/>
        <v>9.9875156054931331</v>
      </c>
      <c r="X38" s="78">
        <v>7</v>
      </c>
      <c r="Y38" s="77">
        <f t="shared" si="11"/>
        <v>34.956304619225968</v>
      </c>
      <c r="Z38" s="77"/>
      <c r="AA38" s="77"/>
      <c r="AB38" s="63"/>
      <c r="AC38" s="30" t="s">
        <v>211</v>
      </c>
      <c r="AD38" s="80">
        <v>20025</v>
      </c>
    </row>
    <row r="39" spans="1:30" ht="12.9" customHeight="1" x14ac:dyDescent="0.25">
      <c r="A39" s="68" t="s">
        <v>212</v>
      </c>
      <c r="B39" s="74">
        <f t="shared" si="12"/>
        <v>38</v>
      </c>
      <c r="C39" s="73">
        <f t="shared" si="0"/>
        <v>233.67359488377812</v>
      </c>
      <c r="D39" s="71">
        <v>4</v>
      </c>
      <c r="E39" s="77">
        <f t="shared" si="1"/>
        <v>24.597220514081911</v>
      </c>
      <c r="F39" s="71">
        <v>19</v>
      </c>
      <c r="G39" s="77">
        <f t="shared" si="2"/>
        <v>116.83679744188906</v>
      </c>
      <c r="H39" s="71">
        <v>2</v>
      </c>
      <c r="I39" s="77">
        <f t="shared" si="3"/>
        <v>12.298610257040956</v>
      </c>
      <c r="J39" s="71">
        <v>3</v>
      </c>
      <c r="K39" s="77">
        <f t="shared" si="4"/>
        <v>18.447915385561434</v>
      </c>
      <c r="L39" s="71">
        <v>1</v>
      </c>
      <c r="M39" s="77">
        <f t="shared" si="5"/>
        <v>6.1493051285204778</v>
      </c>
      <c r="N39" s="71">
        <v>1</v>
      </c>
      <c r="O39" s="77">
        <f t="shared" si="6"/>
        <v>6.1493051285204778</v>
      </c>
      <c r="P39" s="71">
        <v>3</v>
      </c>
      <c r="Q39" s="77">
        <f t="shared" si="7"/>
        <v>18.447915385561434</v>
      </c>
      <c r="R39" s="71">
        <v>0</v>
      </c>
      <c r="S39" s="77">
        <f t="shared" si="8"/>
        <v>0</v>
      </c>
      <c r="T39" s="71">
        <v>0</v>
      </c>
      <c r="U39" s="77">
        <f t="shared" si="9"/>
        <v>0</v>
      </c>
      <c r="V39" s="71">
        <v>0</v>
      </c>
      <c r="W39" s="77">
        <f t="shared" si="10"/>
        <v>0</v>
      </c>
      <c r="X39" s="78">
        <v>5</v>
      </c>
      <c r="Y39" s="77">
        <f t="shared" si="11"/>
        <v>30.746525642602386</v>
      </c>
      <c r="Z39" s="77"/>
      <c r="AA39" s="77"/>
      <c r="AB39" s="63"/>
      <c r="AC39" s="30" t="s">
        <v>212</v>
      </c>
      <c r="AD39" s="80">
        <v>16262</v>
      </c>
    </row>
    <row r="40" spans="1:30" ht="12.9" customHeight="1" x14ac:dyDescent="0.25">
      <c r="A40" s="68" t="s">
        <v>213</v>
      </c>
      <c r="B40" s="74">
        <f t="shared" si="12"/>
        <v>29</v>
      </c>
      <c r="C40" s="73">
        <f t="shared" si="0"/>
        <v>253.09827194972945</v>
      </c>
      <c r="D40" s="71">
        <v>11</v>
      </c>
      <c r="E40" s="77">
        <f t="shared" si="1"/>
        <v>96.002792808518066</v>
      </c>
      <c r="F40" s="71">
        <v>10</v>
      </c>
      <c r="G40" s="77">
        <f t="shared" si="2"/>
        <v>87.275266189561876</v>
      </c>
      <c r="H40" s="71">
        <v>0</v>
      </c>
      <c r="I40" s="77">
        <f t="shared" si="3"/>
        <v>0</v>
      </c>
      <c r="J40" s="71">
        <v>0</v>
      </c>
      <c r="K40" s="77">
        <f t="shared" si="4"/>
        <v>0</v>
      </c>
      <c r="L40" s="71">
        <v>0</v>
      </c>
      <c r="M40" s="77">
        <f t="shared" si="5"/>
        <v>0</v>
      </c>
      <c r="N40" s="71">
        <v>1</v>
      </c>
      <c r="O40" s="77">
        <f t="shared" si="6"/>
        <v>8.7275266189561886</v>
      </c>
      <c r="P40" s="71">
        <v>0</v>
      </c>
      <c r="Q40" s="77">
        <f t="shared" si="7"/>
        <v>0</v>
      </c>
      <c r="R40" s="71">
        <v>2</v>
      </c>
      <c r="S40" s="77">
        <f t="shared" si="8"/>
        <v>17.455053237912377</v>
      </c>
      <c r="T40" s="71">
        <v>0</v>
      </c>
      <c r="U40" s="77">
        <f t="shared" si="9"/>
        <v>0</v>
      </c>
      <c r="V40" s="71">
        <v>0</v>
      </c>
      <c r="W40" s="77">
        <f t="shared" si="10"/>
        <v>0</v>
      </c>
      <c r="X40" s="78">
        <v>5</v>
      </c>
      <c r="Y40" s="77">
        <f t="shared" si="11"/>
        <v>43.637633094780938</v>
      </c>
      <c r="Z40" s="77"/>
      <c r="AA40" s="77"/>
      <c r="AB40" s="63"/>
      <c r="AC40" s="30" t="s">
        <v>213</v>
      </c>
      <c r="AD40" s="80">
        <v>11458</v>
      </c>
    </row>
    <row r="41" spans="1:30" ht="12.9" customHeight="1" x14ac:dyDescent="0.25">
      <c r="A41" s="68" t="s">
        <v>214</v>
      </c>
      <c r="B41" s="74">
        <f t="shared" si="12"/>
        <v>209</v>
      </c>
      <c r="C41" s="73">
        <f t="shared" ref="C41:C72" si="13">SUM(B41/AD41*100000)</f>
        <v>221.02602607895599</v>
      </c>
      <c r="D41" s="71">
        <v>44</v>
      </c>
      <c r="E41" s="77">
        <f t="shared" ref="E41:E97" si="14">SUM(D41/AD41*100000)</f>
        <v>46.531794963990741</v>
      </c>
      <c r="F41" s="71">
        <v>45</v>
      </c>
      <c r="G41" s="77">
        <f t="shared" ref="G41:G97" si="15">SUM(F41/AD41*100000)</f>
        <v>47.589335758626888</v>
      </c>
      <c r="H41" s="71">
        <v>17</v>
      </c>
      <c r="I41" s="77">
        <f t="shared" ref="I41:I97" si="16">SUM(H41/AD41*100000)</f>
        <v>17.978193508814602</v>
      </c>
      <c r="J41" s="71">
        <v>26</v>
      </c>
      <c r="K41" s="77">
        <f t="shared" ref="K41:K97" si="17">SUM(J41/AD41*100000)</f>
        <v>27.496060660539978</v>
      </c>
      <c r="L41" s="71">
        <v>11</v>
      </c>
      <c r="M41" s="77">
        <f t="shared" ref="M41:M97" si="18">SUM(L41/AD41*100000)</f>
        <v>11.632948740997685</v>
      </c>
      <c r="N41" s="71">
        <v>11</v>
      </c>
      <c r="O41" s="77">
        <f t="shared" ref="O41:O97" si="19">SUM(N41/AD41*100000)</f>
        <v>11.632948740997685</v>
      </c>
      <c r="P41" s="71">
        <v>12</v>
      </c>
      <c r="Q41" s="77">
        <f t="shared" ref="Q41:Q97" si="20">SUM(P41/AD41*100000)</f>
        <v>12.690489535633837</v>
      </c>
      <c r="R41" s="71">
        <v>7</v>
      </c>
      <c r="S41" s="77">
        <f t="shared" ref="S41:S97" si="21">SUM(R41/AD41*100000)</f>
        <v>7.4027855624530714</v>
      </c>
      <c r="T41" s="71">
        <v>4</v>
      </c>
      <c r="U41" s="77">
        <f t="shared" ref="U41:U97" si="22">SUM(T41/AD41*100000)</f>
        <v>4.2301631785446121</v>
      </c>
      <c r="V41" s="71">
        <v>3</v>
      </c>
      <c r="W41" s="77">
        <f t="shared" ref="W41:W97" si="23">SUM(V41/AD41*100000)</f>
        <v>3.1726223839084593</v>
      </c>
      <c r="X41" s="78">
        <v>29</v>
      </c>
      <c r="Y41" s="77">
        <f t="shared" ref="Y41:Y97" si="24">SUM(X41/AD41*100000)</f>
        <v>30.668683044448443</v>
      </c>
      <c r="Z41" s="77"/>
      <c r="AA41" s="77"/>
      <c r="AB41" s="63"/>
      <c r="AC41" s="30" t="s">
        <v>214</v>
      </c>
      <c r="AD41" s="80">
        <v>94559</v>
      </c>
    </row>
    <row r="42" spans="1:30" ht="12.9" customHeight="1" x14ac:dyDescent="0.25">
      <c r="A42" s="68" t="s">
        <v>215</v>
      </c>
      <c r="B42" s="74">
        <f t="shared" si="12"/>
        <v>13</v>
      </c>
      <c r="C42" s="73">
        <f t="shared" si="13"/>
        <v>190.64378941193723</v>
      </c>
      <c r="D42" s="71">
        <v>6</v>
      </c>
      <c r="E42" s="77">
        <f t="shared" si="14"/>
        <v>87.989441267047965</v>
      </c>
      <c r="F42" s="71">
        <v>3</v>
      </c>
      <c r="G42" s="77">
        <f t="shared" si="15"/>
        <v>43.994720633523983</v>
      </c>
      <c r="H42" s="71">
        <v>3</v>
      </c>
      <c r="I42" s="77">
        <f t="shared" si="16"/>
        <v>43.994720633523983</v>
      </c>
      <c r="J42" s="71">
        <v>0</v>
      </c>
      <c r="K42" s="77">
        <f t="shared" si="17"/>
        <v>0</v>
      </c>
      <c r="L42" s="71">
        <v>0</v>
      </c>
      <c r="M42" s="77">
        <f t="shared" si="18"/>
        <v>0</v>
      </c>
      <c r="N42" s="71">
        <v>0</v>
      </c>
      <c r="O42" s="77">
        <f t="shared" si="19"/>
        <v>0</v>
      </c>
      <c r="P42" s="71">
        <v>0</v>
      </c>
      <c r="Q42" s="77">
        <f t="shared" si="20"/>
        <v>0</v>
      </c>
      <c r="R42" s="71">
        <v>0</v>
      </c>
      <c r="S42" s="77">
        <f t="shared" si="21"/>
        <v>0</v>
      </c>
      <c r="T42" s="71">
        <v>1</v>
      </c>
      <c r="U42" s="77">
        <f t="shared" si="22"/>
        <v>14.664906877841325</v>
      </c>
      <c r="V42" s="71">
        <v>0</v>
      </c>
      <c r="W42" s="77">
        <f t="shared" si="23"/>
        <v>0</v>
      </c>
      <c r="X42" s="78">
        <v>0</v>
      </c>
      <c r="Y42" s="77">
        <f t="shared" si="24"/>
        <v>0</v>
      </c>
      <c r="Z42" s="77"/>
      <c r="AA42" s="77"/>
      <c r="AB42" s="63"/>
      <c r="AC42" s="30" t="s">
        <v>216</v>
      </c>
      <c r="AD42" s="80">
        <v>6819</v>
      </c>
    </row>
    <row r="43" spans="1:30" ht="12.9" customHeight="1" x14ac:dyDescent="0.25">
      <c r="A43" s="68" t="s">
        <v>217</v>
      </c>
      <c r="B43" s="74">
        <f t="shared" si="12"/>
        <v>27</v>
      </c>
      <c r="C43" s="73">
        <f t="shared" si="13"/>
        <v>252.33644859813083</v>
      </c>
      <c r="D43" s="71">
        <v>7</v>
      </c>
      <c r="E43" s="77">
        <f t="shared" si="14"/>
        <v>65.420560747663558</v>
      </c>
      <c r="F43" s="71">
        <v>8</v>
      </c>
      <c r="G43" s="77">
        <f t="shared" si="15"/>
        <v>74.766355140186917</v>
      </c>
      <c r="H43" s="71">
        <v>1</v>
      </c>
      <c r="I43" s="77">
        <f t="shared" si="16"/>
        <v>9.3457943925233646</v>
      </c>
      <c r="J43" s="71">
        <v>1</v>
      </c>
      <c r="K43" s="77">
        <f t="shared" si="17"/>
        <v>9.3457943925233646</v>
      </c>
      <c r="L43" s="71">
        <v>1</v>
      </c>
      <c r="M43" s="77">
        <f t="shared" si="18"/>
        <v>9.3457943925233646</v>
      </c>
      <c r="N43" s="71">
        <v>2</v>
      </c>
      <c r="O43" s="77">
        <f t="shared" si="19"/>
        <v>18.691588785046729</v>
      </c>
      <c r="P43" s="71">
        <v>2</v>
      </c>
      <c r="Q43" s="77">
        <f t="shared" si="20"/>
        <v>18.691588785046729</v>
      </c>
      <c r="R43" s="71">
        <v>0</v>
      </c>
      <c r="S43" s="77">
        <f t="shared" si="21"/>
        <v>0</v>
      </c>
      <c r="T43" s="71">
        <v>0</v>
      </c>
      <c r="U43" s="77">
        <f t="shared" si="22"/>
        <v>0</v>
      </c>
      <c r="V43" s="71">
        <v>0</v>
      </c>
      <c r="W43" s="77">
        <f t="shared" si="23"/>
        <v>0</v>
      </c>
      <c r="X43" s="78">
        <v>5</v>
      </c>
      <c r="Y43" s="77">
        <f t="shared" si="24"/>
        <v>46.728971962616825</v>
      </c>
      <c r="Z43" s="77"/>
      <c r="AA43" s="77"/>
      <c r="AB43" s="63"/>
      <c r="AC43" s="30" t="s">
        <v>217</v>
      </c>
      <c r="AD43" s="80">
        <v>10700</v>
      </c>
    </row>
    <row r="44" spans="1:30" ht="12.9" customHeight="1" x14ac:dyDescent="0.25">
      <c r="A44" s="68" t="s">
        <v>218</v>
      </c>
      <c r="B44" s="74">
        <f t="shared" si="12"/>
        <v>35</v>
      </c>
      <c r="C44" s="73">
        <f t="shared" si="13"/>
        <v>135.81157114586162</v>
      </c>
      <c r="D44" s="71">
        <v>9</v>
      </c>
      <c r="E44" s="77">
        <f t="shared" si="14"/>
        <v>34.922975437507276</v>
      </c>
      <c r="F44" s="71">
        <v>6</v>
      </c>
      <c r="G44" s="77">
        <f t="shared" si="15"/>
        <v>23.281983625004852</v>
      </c>
      <c r="H44" s="71">
        <v>2</v>
      </c>
      <c r="I44" s="77">
        <f t="shared" si="16"/>
        <v>7.76066120833495</v>
      </c>
      <c r="J44" s="71">
        <v>1</v>
      </c>
      <c r="K44" s="77">
        <f t="shared" si="17"/>
        <v>3.880330604167475</v>
      </c>
      <c r="L44" s="71">
        <v>1</v>
      </c>
      <c r="M44" s="77">
        <f t="shared" si="18"/>
        <v>3.880330604167475</v>
      </c>
      <c r="N44" s="71">
        <v>1</v>
      </c>
      <c r="O44" s="77">
        <f t="shared" si="19"/>
        <v>3.880330604167475</v>
      </c>
      <c r="P44" s="71">
        <v>2</v>
      </c>
      <c r="Q44" s="77">
        <f t="shared" si="20"/>
        <v>7.76066120833495</v>
      </c>
      <c r="R44" s="71">
        <v>0</v>
      </c>
      <c r="S44" s="77">
        <f t="shared" si="21"/>
        <v>0</v>
      </c>
      <c r="T44" s="71">
        <v>0</v>
      </c>
      <c r="U44" s="77">
        <f t="shared" si="22"/>
        <v>0</v>
      </c>
      <c r="V44" s="71">
        <v>3</v>
      </c>
      <c r="W44" s="77">
        <f t="shared" si="23"/>
        <v>11.640991812502426</v>
      </c>
      <c r="X44" s="78">
        <v>10</v>
      </c>
      <c r="Y44" s="77">
        <f t="shared" si="24"/>
        <v>38.803306041674745</v>
      </c>
      <c r="Z44" s="77"/>
      <c r="AA44" s="77"/>
      <c r="AB44" s="63"/>
      <c r="AC44" s="30" t="s">
        <v>218</v>
      </c>
      <c r="AD44" s="80">
        <v>25771</v>
      </c>
    </row>
    <row r="45" spans="1:30" ht="12.9" customHeight="1" x14ac:dyDescent="0.25">
      <c r="A45" s="68" t="s">
        <v>219</v>
      </c>
      <c r="B45" s="74">
        <f t="shared" si="12"/>
        <v>18</v>
      </c>
      <c r="C45" s="73">
        <f t="shared" si="13"/>
        <v>116.580310880829</v>
      </c>
      <c r="D45" s="71">
        <v>4</v>
      </c>
      <c r="E45" s="77">
        <f t="shared" si="14"/>
        <v>25.906735751295336</v>
      </c>
      <c r="F45" s="71">
        <v>3</v>
      </c>
      <c r="G45" s="77">
        <f t="shared" si="15"/>
        <v>19.430051813471501</v>
      </c>
      <c r="H45" s="71">
        <v>1</v>
      </c>
      <c r="I45" s="77">
        <f t="shared" si="16"/>
        <v>6.4766839378238341</v>
      </c>
      <c r="J45" s="71">
        <v>1</v>
      </c>
      <c r="K45" s="77">
        <f t="shared" si="17"/>
        <v>6.4766839378238341</v>
      </c>
      <c r="L45" s="71">
        <v>3</v>
      </c>
      <c r="M45" s="77">
        <f t="shared" si="18"/>
        <v>19.430051813471501</v>
      </c>
      <c r="N45" s="71">
        <v>1</v>
      </c>
      <c r="O45" s="77">
        <f t="shared" si="19"/>
        <v>6.4766839378238341</v>
      </c>
      <c r="P45" s="71">
        <v>1</v>
      </c>
      <c r="Q45" s="77">
        <f t="shared" si="20"/>
        <v>6.4766839378238341</v>
      </c>
      <c r="R45" s="71">
        <v>0</v>
      </c>
      <c r="S45" s="77">
        <f t="shared" si="21"/>
        <v>0</v>
      </c>
      <c r="T45" s="71">
        <v>0</v>
      </c>
      <c r="U45" s="77">
        <f t="shared" si="22"/>
        <v>0</v>
      </c>
      <c r="V45" s="71">
        <v>0</v>
      </c>
      <c r="W45" s="77">
        <f t="shared" si="23"/>
        <v>0</v>
      </c>
      <c r="X45" s="78">
        <v>4</v>
      </c>
      <c r="Y45" s="77">
        <f t="shared" si="24"/>
        <v>25.906735751295336</v>
      </c>
      <c r="Z45" s="77"/>
      <c r="AA45" s="77"/>
      <c r="AB45" s="63"/>
      <c r="AC45" s="30" t="s">
        <v>219</v>
      </c>
      <c r="AD45" s="80">
        <v>15440</v>
      </c>
    </row>
    <row r="46" spans="1:30" ht="12.9" customHeight="1" x14ac:dyDescent="0.25">
      <c r="A46" s="68" t="s">
        <v>220</v>
      </c>
      <c r="B46" s="74">
        <f t="shared" si="12"/>
        <v>10</v>
      </c>
      <c r="C46" s="73">
        <f t="shared" si="13"/>
        <v>107.68899418479431</v>
      </c>
      <c r="D46" s="71">
        <v>3</v>
      </c>
      <c r="E46" s="77">
        <f t="shared" si="14"/>
        <v>32.306698255438299</v>
      </c>
      <c r="F46" s="71">
        <v>1</v>
      </c>
      <c r="G46" s="77">
        <f t="shared" si="15"/>
        <v>10.768899418479432</v>
      </c>
      <c r="H46" s="71">
        <v>1</v>
      </c>
      <c r="I46" s="77">
        <f t="shared" si="16"/>
        <v>10.768899418479432</v>
      </c>
      <c r="J46" s="71">
        <v>0</v>
      </c>
      <c r="K46" s="77">
        <f t="shared" si="17"/>
        <v>0</v>
      </c>
      <c r="L46" s="71">
        <v>2</v>
      </c>
      <c r="M46" s="77">
        <f t="shared" si="18"/>
        <v>21.537798836958864</v>
      </c>
      <c r="N46" s="71">
        <v>1</v>
      </c>
      <c r="O46" s="77">
        <f t="shared" si="19"/>
        <v>10.768899418479432</v>
      </c>
      <c r="P46" s="71">
        <v>0</v>
      </c>
      <c r="Q46" s="77">
        <f t="shared" si="20"/>
        <v>0</v>
      </c>
      <c r="R46" s="71">
        <v>0</v>
      </c>
      <c r="S46" s="77">
        <f t="shared" si="21"/>
        <v>0</v>
      </c>
      <c r="T46" s="71">
        <v>0</v>
      </c>
      <c r="U46" s="77">
        <f t="shared" si="22"/>
        <v>0</v>
      </c>
      <c r="V46" s="71">
        <v>0</v>
      </c>
      <c r="W46" s="77">
        <f t="shared" si="23"/>
        <v>0</v>
      </c>
      <c r="X46" s="78">
        <v>2</v>
      </c>
      <c r="Y46" s="77">
        <f t="shared" si="24"/>
        <v>21.537798836958864</v>
      </c>
      <c r="Z46" s="77"/>
      <c r="AA46" s="77"/>
      <c r="AB46" s="63"/>
      <c r="AC46" s="30" t="s">
        <v>220</v>
      </c>
      <c r="AD46" s="80">
        <v>9286</v>
      </c>
    </row>
    <row r="47" spans="1:30" s="34" customFormat="1" ht="12.9" customHeight="1" x14ac:dyDescent="0.25">
      <c r="A47" s="72" t="s">
        <v>221</v>
      </c>
      <c r="B47" s="74">
        <f t="shared" si="12"/>
        <v>535</v>
      </c>
      <c r="C47" s="73">
        <f t="shared" si="13"/>
        <v>201.5802383545024</v>
      </c>
      <c r="D47" s="70">
        <v>109</v>
      </c>
      <c r="E47" s="73">
        <f t="shared" si="14"/>
        <v>41.069618655403289</v>
      </c>
      <c r="F47" s="70">
        <v>102</v>
      </c>
      <c r="G47" s="73">
        <f t="shared" si="15"/>
        <v>38.43212020964345</v>
      </c>
      <c r="H47" s="70">
        <v>86</v>
      </c>
      <c r="I47" s="73">
        <f t="shared" si="16"/>
        <v>32.403552333620944</v>
      </c>
      <c r="J47" s="70">
        <v>35</v>
      </c>
      <c r="K47" s="73">
        <f t="shared" si="17"/>
        <v>13.187492228799222</v>
      </c>
      <c r="L47" s="70">
        <v>25</v>
      </c>
      <c r="M47" s="73">
        <f t="shared" si="18"/>
        <v>9.4196373062851588</v>
      </c>
      <c r="N47" s="70">
        <v>34</v>
      </c>
      <c r="O47" s="73">
        <f t="shared" si="19"/>
        <v>12.810706736547816</v>
      </c>
      <c r="P47" s="70">
        <v>29</v>
      </c>
      <c r="Q47" s="73">
        <f t="shared" si="20"/>
        <v>10.926779275290784</v>
      </c>
      <c r="R47" s="70">
        <v>6</v>
      </c>
      <c r="S47" s="73">
        <f t="shared" si="21"/>
        <v>2.2607129535084383</v>
      </c>
      <c r="T47" s="70">
        <v>8</v>
      </c>
      <c r="U47" s="73">
        <f t="shared" si="22"/>
        <v>3.0142839380112507</v>
      </c>
      <c r="V47" s="70">
        <v>15</v>
      </c>
      <c r="W47" s="73">
        <f t="shared" si="23"/>
        <v>5.6517823837710957</v>
      </c>
      <c r="X47" s="75">
        <v>86</v>
      </c>
      <c r="Y47" s="73">
        <f t="shared" si="24"/>
        <v>32.403552333620944</v>
      </c>
      <c r="Z47" s="73"/>
      <c r="AA47" s="73"/>
      <c r="AB47" s="63"/>
      <c r="AC47" s="34" t="s">
        <v>221</v>
      </c>
      <c r="AD47" s="40">
        <v>265403</v>
      </c>
    </row>
    <row r="48" spans="1:30" ht="12.9" customHeight="1" x14ac:dyDescent="0.25">
      <c r="A48" s="68" t="s">
        <v>221</v>
      </c>
      <c r="B48" s="74">
        <f t="shared" si="12"/>
        <v>160</v>
      </c>
      <c r="C48" s="73">
        <f t="shared" si="13"/>
        <v>198.71826717671021</v>
      </c>
      <c r="D48" s="71">
        <v>36</v>
      </c>
      <c r="E48" s="77">
        <f t="shared" si="14"/>
        <v>44.7116101147598</v>
      </c>
      <c r="F48" s="71">
        <v>14</v>
      </c>
      <c r="G48" s="77">
        <f t="shared" si="15"/>
        <v>17.387848377962143</v>
      </c>
      <c r="H48" s="71">
        <v>34</v>
      </c>
      <c r="I48" s="77">
        <f t="shared" si="16"/>
        <v>42.227631775050916</v>
      </c>
      <c r="J48" s="71">
        <v>12</v>
      </c>
      <c r="K48" s="77">
        <f t="shared" si="17"/>
        <v>14.903870038253267</v>
      </c>
      <c r="L48" s="71">
        <v>5</v>
      </c>
      <c r="M48" s="77">
        <f t="shared" si="18"/>
        <v>6.2099458492721942</v>
      </c>
      <c r="N48" s="71">
        <v>12</v>
      </c>
      <c r="O48" s="77">
        <f t="shared" si="19"/>
        <v>14.903870038253267</v>
      </c>
      <c r="P48" s="71">
        <v>11</v>
      </c>
      <c r="Q48" s="77">
        <f t="shared" si="20"/>
        <v>13.661880868398827</v>
      </c>
      <c r="R48" s="71">
        <v>3</v>
      </c>
      <c r="S48" s="77">
        <f t="shared" si="21"/>
        <v>3.7259675095633167</v>
      </c>
      <c r="T48" s="71">
        <v>3</v>
      </c>
      <c r="U48" s="77">
        <f t="shared" si="22"/>
        <v>3.7259675095633167</v>
      </c>
      <c r="V48" s="71">
        <v>4</v>
      </c>
      <c r="W48" s="77">
        <f t="shared" si="23"/>
        <v>4.967956679417755</v>
      </c>
      <c r="X48" s="78">
        <v>26</v>
      </c>
      <c r="Y48" s="77">
        <f t="shared" si="24"/>
        <v>32.29171841621541</v>
      </c>
      <c r="Z48" s="77"/>
      <c r="AA48" s="77"/>
      <c r="AB48" s="76"/>
      <c r="AC48" s="30" t="s">
        <v>185</v>
      </c>
      <c r="AD48" s="80">
        <v>80516</v>
      </c>
    </row>
    <row r="49" spans="1:30" ht="12.9" customHeight="1" x14ac:dyDescent="0.25">
      <c r="A49" s="68" t="s">
        <v>222</v>
      </c>
      <c r="B49" s="74">
        <f t="shared" si="12"/>
        <v>60</v>
      </c>
      <c r="C49" s="73">
        <f t="shared" si="13"/>
        <v>194.32568985619901</v>
      </c>
      <c r="D49" s="71">
        <v>9</v>
      </c>
      <c r="E49" s="77">
        <f t="shared" si="14"/>
        <v>29.148853478429849</v>
      </c>
      <c r="F49" s="71">
        <v>3</v>
      </c>
      <c r="G49" s="77">
        <f t="shared" si="15"/>
        <v>9.7162844928099492</v>
      </c>
      <c r="H49" s="71">
        <v>13</v>
      </c>
      <c r="I49" s="77">
        <f t="shared" si="16"/>
        <v>42.103899468843117</v>
      </c>
      <c r="J49" s="71">
        <v>3</v>
      </c>
      <c r="K49" s="77">
        <f t="shared" si="17"/>
        <v>9.7162844928099492</v>
      </c>
      <c r="L49" s="71">
        <v>8</v>
      </c>
      <c r="M49" s="77">
        <f t="shared" si="18"/>
        <v>25.910091980826532</v>
      </c>
      <c r="N49" s="71">
        <v>5</v>
      </c>
      <c r="O49" s="77">
        <f t="shared" si="19"/>
        <v>16.193807488016581</v>
      </c>
      <c r="P49" s="71">
        <v>5</v>
      </c>
      <c r="Q49" s="77">
        <f t="shared" si="20"/>
        <v>16.193807488016581</v>
      </c>
      <c r="R49" s="71">
        <v>0</v>
      </c>
      <c r="S49" s="77">
        <f t="shared" si="21"/>
        <v>0</v>
      </c>
      <c r="T49" s="71">
        <v>1</v>
      </c>
      <c r="U49" s="77">
        <f t="shared" si="22"/>
        <v>3.2387614976033166</v>
      </c>
      <c r="V49" s="71">
        <v>1</v>
      </c>
      <c r="W49" s="77">
        <f t="shared" si="23"/>
        <v>3.2387614976033166</v>
      </c>
      <c r="X49" s="78">
        <v>12</v>
      </c>
      <c r="Y49" s="77">
        <f t="shared" si="24"/>
        <v>38.865137971239797</v>
      </c>
      <c r="Z49" s="77"/>
      <c r="AA49" s="77"/>
      <c r="AB49" s="63"/>
      <c r="AC49" s="30" t="s">
        <v>222</v>
      </c>
      <c r="AD49" s="80">
        <v>30876</v>
      </c>
    </row>
    <row r="50" spans="1:30" ht="12.9" customHeight="1" x14ac:dyDescent="0.25">
      <c r="A50" s="68" t="s">
        <v>223</v>
      </c>
      <c r="B50" s="74">
        <f t="shared" si="12"/>
        <v>89</v>
      </c>
      <c r="C50" s="73">
        <f t="shared" si="13"/>
        <v>162.20452350143069</v>
      </c>
      <c r="D50" s="71">
        <v>24</v>
      </c>
      <c r="E50" s="77">
        <f t="shared" si="14"/>
        <v>43.740545663307152</v>
      </c>
      <c r="F50" s="71">
        <v>9</v>
      </c>
      <c r="G50" s="77">
        <f t="shared" si="15"/>
        <v>16.402704623740181</v>
      </c>
      <c r="H50" s="71">
        <v>11</v>
      </c>
      <c r="I50" s="77">
        <f t="shared" si="16"/>
        <v>20.047750095682442</v>
      </c>
      <c r="J50" s="71">
        <v>10</v>
      </c>
      <c r="K50" s="77">
        <f t="shared" si="17"/>
        <v>18.225227359711312</v>
      </c>
      <c r="L50" s="71">
        <v>4</v>
      </c>
      <c r="M50" s="77">
        <f t="shared" si="18"/>
        <v>7.2900909438845245</v>
      </c>
      <c r="N50" s="71">
        <v>3</v>
      </c>
      <c r="O50" s="77">
        <f t="shared" si="19"/>
        <v>5.467568207913394</v>
      </c>
      <c r="P50" s="71">
        <v>5</v>
      </c>
      <c r="Q50" s="77">
        <f t="shared" si="20"/>
        <v>9.1126136798556558</v>
      </c>
      <c r="R50" s="71">
        <v>1</v>
      </c>
      <c r="S50" s="77">
        <f t="shared" si="21"/>
        <v>1.8225227359711311</v>
      </c>
      <c r="T50" s="71">
        <v>0</v>
      </c>
      <c r="U50" s="77">
        <f t="shared" si="22"/>
        <v>0</v>
      </c>
      <c r="V50" s="71">
        <v>5</v>
      </c>
      <c r="W50" s="77">
        <f t="shared" si="23"/>
        <v>9.1126136798556558</v>
      </c>
      <c r="X50" s="78">
        <v>17</v>
      </c>
      <c r="Y50" s="77">
        <f t="shared" si="24"/>
        <v>30.982886511509232</v>
      </c>
      <c r="Z50" s="77"/>
      <c r="AA50" s="77"/>
      <c r="AB50" s="63"/>
      <c r="AC50" s="30" t="s">
        <v>223</v>
      </c>
      <c r="AD50" s="80">
        <v>54869</v>
      </c>
    </row>
    <row r="51" spans="1:30" ht="12.9" customHeight="1" x14ac:dyDescent="0.25">
      <c r="A51" s="68" t="s">
        <v>224</v>
      </c>
      <c r="B51" s="74">
        <f t="shared" si="12"/>
        <v>28</v>
      </c>
      <c r="C51" s="73">
        <f t="shared" si="13"/>
        <v>351.8029903254178</v>
      </c>
      <c r="D51" s="71">
        <v>7</v>
      </c>
      <c r="E51" s="77">
        <f t="shared" si="14"/>
        <v>87.950747581354449</v>
      </c>
      <c r="F51" s="71">
        <v>8</v>
      </c>
      <c r="G51" s="77">
        <f t="shared" si="15"/>
        <v>100.51514009297649</v>
      </c>
      <c r="H51" s="71">
        <v>4</v>
      </c>
      <c r="I51" s="77">
        <f t="shared" si="16"/>
        <v>50.257570046488247</v>
      </c>
      <c r="J51" s="71">
        <v>0</v>
      </c>
      <c r="K51" s="77">
        <f t="shared" si="17"/>
        <v>0</v>
      </c>
      <c r="L51" s="71">
        <v>0</v>
      </c>
      <c r="M51" s="77">
        <f t="shared" si="18"/>
        <v>0</v>
      </c>
      <c r="N51" s="71">
        <v>1</v>
      </c>
      <c r="O51" s="77">
        <f t="shared" si="19"/>
        <v>12.564392511622062</v>
      </c>
      <c r="P51" s="71">
        <v>1</v>
      </c>
      <c r="Q51" s="77">
        <f t="shared" si="20"/>
        <v>12.564392511622062</v>
      </c>
      <c r="R51" s="71">
        <v>0</v>
      </c>
      <c r="S51" s="77">
        <f t="shared" si="21"/>
        <v>0</v>
      </c>
      <c r="T51" s="71">
        <v>0</v>
      </c>
      <c r="U51" s="77">
        <f t="shared" si="22"/>
        <v>0</v>
      </c>
      <c r="V51" s="71">
        <v>2</v>
      </c>
      <c r="W51" s="77">
        <f t="shared" si="23"/>
        <v>25.128785023244124</v>
      </c>
      <c r="X51" s="78">
        <v>5</v>
      </c>
      <c r="Y51" s="77">
        <f t="shared" si="24"/>
        <v>62.821962558110314</v>
      </c>
      <c r="Z51" s="77"/>
      <c r="AA51" s="77"/>
      <c r="AB51" s="63"/>
      <c r="AC51" s="30" t="s">
        <v>224</v>
      </c>
      <c r="AD51" s="80">
        <v>7959</v>
      </c>
    </row>
    <row r="52" spans="1:30" ht="12.9" customHeight="1" x14ac:dyDescent="0.25">
      <c r="A52" s="68" t="s">
        <v>225</v>
      </c>
      <c r="B52" s="74">
        <f t="shared" si="12"/>
        <v>120</v>
      </c>
      <c r="C52" s="73">
        <f t="shared" si="13"/>
        <v>328.65006983813981</v>
      </c>
      <c r="D52" s="71">
        <v>15</v>
      </c>
      <c r="E52" s="77">
        <f t="shared" si="14"/>
        <v>41.081258729767477</v>
      </c>
      <c r="F52" s="71">
        <v>65</v>
      </c>
      <c r="G52" s="77">
        <f t="shared" si="15"/>
        <v>178.01878782899243</v>
      </c>
      <c r="H52" s="71">
        <v>8</v>
      </c>
      <c r="I52" s="77">
        <f t="shared" si="16"/>
        <v>21.910004655875991</v>
      </c>
      <c r="J52" s="71">
        <v>4</v>
      </c>
      <c r="K52" s="77">
        <f t="shared" si="17"/>
        <v>10.955002327937995</v>
      </c>
      <c r="L52" s="71">
        <v>5</v>
      </c>
      <c r="M52" s="77">
        <f t="shared" si="18"/>
        <v>13.693752909922495</v>
      </c>
      <c r="N52" s="71">
        <v>5</v>
      </c>
      <c r="O52" s="77">
        <f t="shared" si="19"/>
        <v>13.693752909922495</v>
      </c>
      <c r="P52" s="71">
        <v>1</v>
      </c>
      <c r="Q52" s="77">
        <f t="shared" si="20"/>
        <v>2.7387505819844988</v>
      </c>
      <c r="R52" s="71">
        <v>1</v>
      </c>
      <c r="S52" s="77">
        <f t="shared" si="21"/>
        <v>2.7387505819844988</v>
      </c>
      <c r="T52" s="71">
        <v>1</v>
      </c>
      <c r="U52" s="77">
        <f t="shared" si="22"/>
        <v>2.7387505819844988</v>
      </c>
      <c r="V52" s="71">
        <v>2</v>
      </c>
      <c r="W52" s="77">
        <f t="shared" si="23"/>
        <v>5.4775011639689977</v>
      </c>
      <c r="X52" s="78">
        <v>13</v>
      </c>
      <c r="Y52" s="77">
        <f t="shared" si="24"/>
        <v>35.603757565798482</v>
      </c>
      <c r="Z52" s="77"/>
      <c r="AA52" s="77"/>
      <c r="AB52" s="63"/>
      <c r="AC52" s="30" t="s">
        <v>225</v>
      </c>
      <c r="AD52" s="80">
        <v>36513</v>
      </c>
    </row>
    <row r="53" spans="1:30" ht="12.9" customHeight="1" x14ac:dyDescent="0.25">
      <c r="A53" s="68" t="s">
        <v>226</v>
      </c>
      <c r="B53" s="74">
        <f t="shared" si="12"/>
        <v>13</v>
      </c>
      <c r="C53" s="73">
        <f t="shared" si="13"/>
        <v>173.49526224476179</v>
      </c>
      <c r="D53" s="71">
        <v>1</v>
      </c>
      <c r="E53" s="77">
        <f t="shared" si="14"/>
        <v>13.345789403443215</v>
      </c>
      <c r="F53" s="71">
        <v>3</v>
      </c>
      <c r="G53" s="77">
        <f t="shared" si="15"/>
        <v>40.037368210329639</v>
      </c>
      <c r="H53" s="71">
        <v>5</v>
      </c>
      <c r="I53" s="77">
        <f t="shared" si="16"/>
        <v>66.728947017216072</v>
      </c>
      <c r="J53" s="71">
        <v>0</v>
      </c>
      <c r="K53" s="77">
        <f t="shared" si="17"/>
        <v>0</v>
      </c>
      <c r="L53" s="71">
        <v>0</v>
      </c>
      <c r="M53" s="77">
        <f t="shared" si="18"/>
        <v>0</v>
      </c>
      <c r="N53" s="71">
        <v>1</v>
      </c>
      <c r="O53" s="77">
        <f t="shared" si="19"/>
        <v>13.345789403443215</v>
      </c>
      <c r="P53" s="71">
        <v>1</v>
      </c>
      <c r="Q53" s="77">
        <f t="shared" si="20"/>
        <v>13.345789403443215</v>
      </c>
      <c r="R53" s="71">
        <v>0</v>
      </c>
      <c r="S53" s="77">
        <f t="shared" si="21"/>
        <v>0</v>
      </c>
      <c r="T53" s="71">
        <v>0</v>
      </c>
      <c r="U53" s="77">
        <f t="shared" si="22"/>
        <v>0</v>
      </c>
      <c r="V53" s="71">
        <v>0</v>
      </c>
      <c r="W53" s="77">
        <f t="shared" si="23"/>
        <v>0</v>
      </c>
      <c r="X53" s="78">
        <v>2</v>
      </c>
      <c r="Y53" s="77">
        <f t="shared" si="24"/>
        <v>26.691578806886429</v>
      </c>
      <c r="Z53" s="77"/>
      <c r="AA53" s="77"/>
      <c r="AB53" s="63"/>
      <c r="AC53" s="30" t="s">
        <v>226</v>
      </c>
      <c r="AD53" s="80">
        <v>7493</v>
      </c>
    </row>
    <row r="54" spans="1:30" ht="12.9" customHeight="1" x14ac:dyDescent="0.25">
      <c r="A54" s="68" t="s">
        <v>227</v>
      </c>
      <c r="B54" s="74">
        <f t="shared" si="12"/>
        <v>35</v>
      </c>
      <c r="C54" s="73">
        <f t="shared" si="13"/>
        <v>141.58003317017921</v>
      </c>
      <c r="D54" s="71">
        <v>12</v>
      </c>
      <c r="E54" s="77">
        <f t="shared" si="14"/>
        <v>48.541725658347154</v>
      </c>
      <c r="F54" s="71">
        <v>0</v>
      </c>
      <c r="G54" s="77">
        <f t="shared" si="15"/>
        <v>0</v>
      </c>
      <c r="H54" s="71">
        <v>3</v>
      </c>
      <c r="I54" s="77">
        <f t="shared" si="16"/>
        <v>12.135431414586789</v>
      </c>
      <c r="J54" s="71">
        <v>3</v>
      </c>
      <c r="K54" s="77">
        <f t="shared" si="17"/>
        <v>12.135431414586789</v>
      </c>
      <c r="L54" s="71">
        <v>1</v>
      </c>
      <c r="M54" s="77">
        <f t="shared" si="18"/>
        <v>4.0451438048622625</v>
      </c>
      <c r="N54" s="71">
        <v>5</v>
      </c>
      <c r="O54" s="77">
        <f t="shared" si="19"/>
        <v>20.225719024311314</v>
      </c>
      <c r="P54" s="71">
        <v>4</v>
      </c>
      <c r="Q54" s="77">
        <f t="shared" si="20"/>
        <v>16.18057521944905</v>
      </c>
      <c r="R54" s="71">
        <v>0</v>
      </c>
      <c r="S54" s="77">
        <f t="shared" si="21"/>
        <v>0</v>
      </c>
      <c r="T54" s="71">
        <v>1</v>
      </c>
      <c r="U54" s="77">
        <f t="shared" si="22"/>
        <v>4.0451438048622625</v>
      </c>
      <c r="V54" s="71">
        <v>1</v>
      </c>
      <c r="W54" s="77">
        <f t="shared" si="23"/>
        <v>4.0451438048622625</v>
      </c>
      <c r="X54" s="78">
        <v>5</v>
      </c>
      <c r="Y54" s="77">
        <f t="shared" si="24"/>
        <v>20.225719024311314</v>
      </c>
      <c r="Z54" s="77"/>
      <c r="AA54" s="77"/>
      <c r="AB54" s="63"/>
      <c r="AC54" s="30" t="s">
        <v>227</v>
      </c>
      <c r="AD54" s="80">
        <v>24721</v>
      </c>
    </row>
    <row r="55" spans="1:30" ht="12.9" customHeight="1" x14ac:dyDescent="0.25">
      <c r="A55" s="68" t="s">
        <v>228</v>
      </c>
      <c r="B55" s="74">
        <f t="shared" si="12"/>
        <v>30</v>
      </c>
      <c r="C55" s="73">
        <f t="shared" si="13"/>
        <v>133.59458496615605</v>
      </c>
      <c r="D55" s="71">
        <v>5</v>
      </c>
      <c r="E55" s="77">
        <f t="shared" si="14"/>
        <v>22.265764161026006</v>
      </c>
      <c r="F55" s="71">
        <v>0</v>
      </c>
      <c r="G55" s="77">
        <f t="shared" si="15"/>
        <v>0</v>
      </c>
      <c r="H55" s="71">
        <v>8</v>
      </c>
      <c r="I55" s="77">
        <f t="shared" si="16"/>
        <v>35.625222657641608</v>
      </c>
      <c r="J55" s="71">
        <v>3</v>
      </c>
      <c r="K55" s="77">
        <f t="shared" si="17"/>
        <v>13.359458496615604</v>
      </c>
      <c r="L55" s="71">
        <v>2</v>
      </c>
      <c r="M55" s="77">
        <f t="shared" si="18"/>
        <v>8.9063056644104019</v>
      </c>
      <c r="N55" s="71">
        <v>2</v>
      </c>
      <c r="O55" s="77">
        <f t="shared" si="19"/>
        <v>8.9063056644104019</v>
      </c>
      <c r="P55" s="71">
        <v>1</v>
      </c>
      <c r="Q55" s="77">
        <f t="shared" si="20"/>
        <v>4.453152832205201</v>
      </c>
      <c r="R55" s="71">
        <v>1</v>
      </c>
      <c r="S55" s="77">
        <f t="shared" si="21"/>
        <v>4.453152832205201</v>
      </c>
      <c r="T55" s="71">
        <v>2</v>
      </c>
      <c r="U55" s="77">
        <f t="shared" si="22"/>
        <v>8.9063056644104019</v>
      </c>
      <c r="V55" s="71">
        <v>0</v>
      </c>
      <c r="W55" s="77">
        <f t="shared" si="23"/>
        <v>0</v>
      </c>
      <c r="X55" s="78">
        <v>6</v>
      </c>
      <c r="Y55" s="77">
        <f t="shared" si="24"/>
        <v>26.718916993231208</v>
      </c>
      <c r="Z55" s="77"/>
      <c r="AA55" s="77"/>
      <c r="AB55" s="63"/>
      <c r="AC55" s="30" t="s">
        <v>228</v>
      </c>
      <c r="AD55" s="80">
        <v>22456</v>
      </c>
    </row>
    <row r="56" spans="1:30" s="34" customFormat="1" ht="12.9" customHeight="1" x14ac:dyDescent="0.25">
      <c r="A56" s="72" t="s">
        <v>229</v>
      </c>
      <c r="B56" s="74">
        <f t="shared" si="12"/>
        <v>1035</v>
      </c>
      <c r="C56" s="73">
        <f t="shared" si="13"/>
        <v>405.73437922639982</v>
      </c>
      <c r="D56" s="70">
        <v>259</v>
      </c>
      <c r="E56" s="73">
        <f t="shared" si="14"/>
        <v>101.53159827984304</v>
      </c>
      <c r="F56" s="70">
        <v>253</v>
      </c>
      <c r="G56" s="73">
        <f t="shared" si="15"/>
        <v>99.179514922008835</v>
      </c>
      <c r="H56" s="70">
        <v>122</v>
      </c>
      <c r="I56" s="73">
        <f t="shared" si="16"/>
        <v>47.825694942628765</v>
      </c>
      <c r="J56" s="70">
        <v>51</v>
      </c>
      <c r="K56" s="73">
        <f t="shared" si="17"/>
        <v>19.992708541590716</v>
      </c>
      <c r="L56" s="70">
        <v>44</v>
      </c>
      <c r="M56" s="73">
        <f t="shared" si="18"/>
        <v>17.248611290784147</v>
      </c>
      <c r="N56" s="70">
        <v>37</v>
      </c>
      <c r="O56" s="73">
        <f t="shared" si="19"/>
        <v>14.504514039977577</v>
      </c>
      <c r="P56" s="70">
        <v>19</v>
      </c>
      <c r="Q56" s="73">
        <f t="shared" si="20"/>
        <v>7.448263966474971</v>
      </c>
      <c r="R56" s="70">
        <v>35</v>
      </c>
      <c r="S56" s="73">
        <f t="shared" si="21"/>
        <v>13.720486254032842</v>
      </c>
      <c r="T56" s="70">
        <v>16</v>
      </c>
      <c r="U56" s="73">
        <f t="shared" si="22"/>
        <v>6.272222287557871</v>
      </c>
      <c r="V56" s="70">
        <v>20</v>
      </c>
      <c r="W56" s="73">
        <f t="shared" si="23"/>
        <v>7.8402778594473386</v>
      </c>
      <c r="X56" s="75">
        <v>179</v>
      </c>
      <c r="Y56" s="73">
        <f t="shared" si="24"/>
        <v>70.170486842053677</v>
      </c>
      <c r="Z56" s="73"/>
      <c r="AA56" s="73"/>
      <c r="AB56" s="63"/>
      <c r="AC56" s="34" t="s">
        <v>229</v>
      </c>
      <c r="AD56" s="40">
        <v>255093</v>
      </c>
    </row>
    <row r="57" spans="1:30" ht="12.9" customHeight="1" x14ac:dyDescent="0.25">
      <c r="A57" s="68" t="s">
        <v>229</v>
      </c>
      <c r="B57" s="74">
        <f t="shared" si="12"/>
        <v>352</v>
      </c>
      <c r="C57" s="73">
        <f t="shared" si="13"/>
        <v>494.65992130410336</v>
      </c>
      <c r="D57" s="71">
        <v>92</v>
      </c>
      <c r="E57" s="77">
        <f t="shared" si="14"/>
        <v>129.28611579539066</v>
      </c>
      <c r="F57" s="71">
        <v>75</v>
      </c>
      <c r="G57" s="77">
        <f t="shared" si="15"/>
        <v>105.39629005059021</v>
      </c>
      <c r="H57" s="71">
        <v>37</v>
      </c>
      <c r="I57" s="77">
        <f t="shared" si="16"/>
        <v>51.995503091624506</v>
      </c>
      <c r="J57" s="71">
        <v>20</v>
      </c>
      <c r="K57" s="77">
        <f t="shared" si="17"/>
        <v>28.105677346824059</v>
      </c>
      <c r="L57" s="71">
        <v>14</v>
      </c>
      <c r="M57" s="77">
        <f t="shared" si="18"/>
        <v>19.673974142776842</v>
      </c>
      <c r="N57" s="71">
        <v>9</v>
      </c>
      <c r="O57" s="77">
        <f t="shared" si="19"/>
        <v>12.647554806070826</v>
      </c>
      <c r="P57" s="71">
        <v>4</v>
      </c>
      <c r="Q57" s="77">
        <f t="shared" si="20"/>
        <v>5.6211354693648117</v>
      </c>
      <c r="R57" s="71">
        <v>13</v>
      </c>
      <c r="S57" s="77">
        <f t="shared" si="21"/>
        <v>18.268690275435638</v>
      </c>
      <c r="T57" s="71">
        <v>10</v>
      </c>
      <c r="U57" s="77">
        <f t="shared" si="22"/>
        <v>14.05283867341203</v>
      </c>
      <c r="V57" s="71">
        <v>8</v>
      </c>
      <c r="W57" s="77">
        <f t="shared" si="23"/>
        <v>11.242270938729623</v>
      </c>
      <c r="X57" s="78">
        <v>70</v>
      </c>
      <c r="Y57" s="77">
        <f t="shared" si="24"/>
        <v>98.369870713884211</v>
      </c>
      <c r="Z57" s="77"/>
      <c r="AA57" s="77"/>
      <c r="AB57" s="76"/>
      <c r="AC57" s="30" t="s">
        <v>185</v>
      </c>
      <c r="AD57" s="80">
        <v>71160</v>
      </c>
    </row>
    <row r="58" spans="1:30" ht="12.9" customHeight="1" x14ac:dyDescent="0.25">
      <c r="A58" s="68" t="s">
        <v>230</v>
      </c>
      <c r="B58" s="74">
        <f t="shared" si="12"/>
        <v>94</v>
      </c>
      <c r="C58" s="73">
        <f t="shared" si="13"/>
        <v>412.40731803623925</v>
      </c>
      <c r="D58" s="71">
        <v>31</v>
      </c>
      <c r="E58" s="77">
        <f t="shared" si="14"/>
        <v>136.00666871407887</v>
      </c>
      <c r="F58" s="71">
        <v>21</v>
      </c>
      <c r="G58" s="77">
        <f t="shared" si="15"/>
        <v>92.133549774053435</v>
      </c>
      <c r="H58" s="71">
        <v>14</v>
      </c>
      <c r="I58" s="77">
        <f t="shared" si="16"/>
        <v>61.42236651603563</v>
      </c>
      <c r="J58" s="71">
        <v>1</v>
      </c>
      <c r="K58" s="77">
        <f t="shared" si="17"/>
        <v>4.3873118940025453</v>
      </c>
      <c r="L58" s="71">
        <v>1</v>
      </c>
      <c r="M58" s="77">
        <f t="shared" si="18"/>
        <v>4.3873118940025453</v>
      </c>
      <c r="N58" s="71">
        <v>6</v>
      </c>
      <c r="O58" s="77">
        <f t="shared" si="19"/>
        <v>26.323871364015268</v>
      </c>
      <c r="P58" s="71">
        <v>1</v>
      </c>
      <c r="Q58" s="77">
        <f t="shared" si="20"/>
        <v>4.3873118940025453</v>
      </c>
      <c r="R58" s="71">
        <v>1</v>
      </c>
      <c r="S58" s="77">
        <f t="shared" si="21"/>
        <v>4.3873118940025453</v>
      </c>
      <c r="T58" s="71">
        <v>0</v>
      </c>
      <c r="U58" s="77">
        <f t="shared" si="22"/>
        <v>0</v>
      </c>
      <c r="V58" s="71">
        <v>1</v>
      </c>
      <c r="W58" s="77">
        <f t="shared" si="23"/>
        <v>4.3873118940025453</v>
      </c>
      <c r="X58" s="78">
        <v>17</v>
      </c>
      <c r="Y58" s="77">
        <f t="shared" si="24"/>
        <v>74.584302198043261</v>
      </c>
      <c r="Z58" s="77"/>
      <c r="AA58" s="77"/>
      <c r="AB58" s="63"/>
      <c r="AC58" s="30" t="s">
        <v>230</v>
      </c>
      <c r="AD58" s="80">
        <v>22793</v>
      </c>
    </row>
    <row r="59" spans="1:30" ht="12.9" customHeight="1" x14ac:dyDescent="0.25">
      <c r="A59" s="68" t="s">
        <v>231</v>
      </c>
      <c r="B59" s="74">
        <f t="shared" si="12"/>
        <v>90</v>
      </c>
      <c r="C59" s="73">
        <f t="shared" si="13"/>
        <v>374.93751041493084</v>
      </c>
      <c r="D59" s="71">
        <v>17</v>
      </c>
      <c r="E59" s="77">
        <f t="shared" si="14"/>
        <v>70.821529745042497</v>
      </c>
      <c r="F59" s="71">
        <v>34</v>
      </c>
      <c r="G59" s="77">
        <f t="shared" si="15"/>
        <v>141.64305949008499</v>
      </c>
      <c r="H59" s="71">
        <v>11</v>
      </c>
      <c r="I59" s="77">
        <f t="shared" si="16"/>
        <v>45.825695717380434</v>
      </c>
      <c r="J59" s="71">
        <v>4</v>
      </c>
      <c r="K59" s="77">
        <f t="shared" si="17"/>
        <v>16.663889351774706</v>
      </c>
      <c r="L59" s="71">
        <v>4</v>
      </c>
      <c r="M59" s="77">
        <f t="shared" si="18"/>
        <v>16.663889351774706</v>
      </c>
      <c r="N59" s="71">
        <v>2</v>
      </c>
      <c r="O59" s="77">
        <f t="shared" si="19"/>
        <v>8.3319446758873532</v>
      </c>
      <c r="P59" s="71">
        <v>1</v>
      </c>
      <c r="Q59" s="77">
        <f t="shared" si="20"/>
        <v>4.1659723379436766</v>
      </c>
      <c r="R59" s="71">
        <v>5</v>
      </c>
      <c r="S59" s="77">
        <f t="shared" si="21"/>
        <v>20.829861689718381</v>
      </c>
      <c r="T59" s="71">
        <v>1</v>
      </c>
      <c r="U59" s="77">
        <f t="shared" si="22"/>
        <v>4.1659723379436766</v>
      </c>
      <c r="V59" s="71">
        <v>2</v>
      </c>
      <c r="W59" s="77">
        <f t="shared" si="23"/>
        <v>8.3319446758873532</v>
      </c>
      <c r="X59" s="78">
        <v>9</v>
      </c>
      <c r="Y59" s="77">
        <f t="shared" si="24"/>
        <v>37.493751041493084</v>
      </c>
      <c r="Z59" s="77"/>
      <c r="AA59" s="77"/>
      <c r="AB59" s="63"/>
      <c r="AC59" s="30" t="s">
        <v>231</v>
      </c>
      <c r="AD59" s="80">
        <v>24004</v>
      </c>
    </row>
    <row r="60" spans="1:30" ht="12.9" customHeight="1" x14ac:dyDescent="0.25">
      <c r="A60" s="68" t="s">
        <v>232</v>
      </c>
      <c r="B60" s="74">
        <f t="shared" si="12"/>
        <v>70</v>
      </c>
      <c r="C60" s="73">
        <f t="shared" si="13"/>
        <v>337.56088151613062</v>
      </c>
      <c r="D60" s="71">
        <v>17</v>
      </c>
      <c r="E60" s="77">
        <f t="shared" si="14"/>
        <v>81.979071225346004</v>
      </c>
      <c r="F60" s="71">
        <v>19</v>
      </c>
      <c r="G60" s="77">
        <f t="shared" si="15"/>
        <v>91.623667840092594</v>
      </c>
      <c r="H60" s="71">
        <v>7</v>
      </c>
      <c r="I60" s="77">
        <f t="shared" si="16"/>
        <v>33.756088151613056</v>
      </c>
      <c r="J60" s="71">
        <v>2</v>
      </c>
      <c r="K60" s="77">
        <f t="shared" si="17"/>
        <v>9.6445966147465878</v>
      </c>
      <c r="L60" s="71">
        <v>5</v>
      </c>
      <c r="M60" s="77">
        <f t="shared" si="18"/>
        <v>24.11149153686647</v>
      </c>
      <c r="N60" s="71">
        <v>5</v>
      </c>
      <c r="O60" s="77">
        <f t="shared" si="19"/>
        <v>24.11149153686647</v>
      </c>
      <c r="P60" s="71">
        <v>0</v>
      </c>
      <c r="Q60" s="77">
        <f t="shared" si="20"/>
        <v>0</v>
      </c>
      <c r="R60" s="71">
        <v>2</v>
      </c>
      <c r="S60" s="77">
        <f t="shared" si="21"/>
        <v>9.6445966147465878</v>
      </c>
      <c r="T60" s="71">
        <v>0</v>
      </c>
      <c r="U60" s="77">
        <f t="shared" si="22"/>
        <v>0</v>
      </c>
      <c r="V60" s="71">
        <v>0</v>
      </c>
      <c r="W60" s="77">
        <f t="shared" si="23"/>
        <v>0</v>
      </c>
      <c r="X60" s="78">
        <v>13</v>
      </c>
      <c r="Y60" s="77">
        <f t="shared" si="24"/>
        <v>62.689877995852818</v>
      </c>
      <c r="Z60" s="77"/>
      <c r="AA60" s="77"/>
      <c r="AB60" s="63"/>
      <c r="AC60" s="30" t="s">
        <v>232</v>
      </c>
      <c r="AD60" s="80">
        <v>20737</v>
      </c>
    </row>
    <row r="61" spans="1:30" ht="12.9" customHeight="1" x14ac:dyDescent="0.25">
      <c r="A61" s="68" t="s">
        <v>233</v>
      </c>
      <c r="B61" s="74">
        <f t="shared" si="12"/>
        <v>108</v>
      </c>
      <c r="C61" s="73">
        <f t="shared" si="13"/>
        <v>404.4035048303752</v>
      </c>
      <c r="D61" s="71">
        <v>23</v>
      </c>
      <c r="E61" s="77">
        <f t="shared" si="14"/>
        <v>86.122968621283604</v>
      </c>
      <c r="F61" s="71">
        <v>29</v>
      </c>
      <c r="G61" s="77">
        <f t="shared" si="15"/>
        <v>108.5898300007489</v>
      </c>
      <c r="H61" s="71">
        <v>13</v>
      </c>
      <c r="I61" s="77">
        <f t="shared" si="16"/>
        <v>48.678199655508131</v>
      </c>
      <c r="J61" s="71">
        <v>5</v>
      </c>
      <c r="K61" s="77">
        <f t="shared" si="17"/>
        <v>18.72238448288774</v>
      </c>
      <c r="L61" s="71">
        <v>2</v>
      </c>
      <c r="M61" s="77">
        <f t="shared" si="18"/>
        <v>7.4889537931550967</v>
      </c>
      <c r="N61" s="71">
        <v>4</v>
      </c>
      <c r="O61" s="77">
        <f t="shared" si="19"/>
        <v>14.977907586310193</v>
      </c>
      <c r="P61" s="71">
        <v>6</v>
      </c>
      <c r="Q61" s="77">
        <f t="shared" si="20"/>
        <v>22.466861379465289</v>
      </c>
      <c r="R61" s="71">
        <v>5</v>
      </c>
      <c r="S61" s="77">
        <f t="shared" si="21"/>
        <v>18.72238448288774</v>
      </c>
      <c r="T61" s="71">
        <v>1</v>
      </c>
      <c r="U61" s="77">
        <f t="shared" si="22"/>
        <v>3.7444768965775483</v>
      </c>
      <c r="V61" s="71">
        <v>1</v>
      </c>
      <c r="W61" s="77">
        <f t="shared" si="23"/>
        <v>3.7444768965775483</v>
      </c>
      <c r="X61" s="78">
        <v>19</v>
      </c>
      <c r="Y61" s="77">
        <f t="shared" si="24"/>
        <v>71.145061034973409</v>
      </c>
      <c r="Z61" s="77"/>
      <c r="AA61" s="77"/>
      <c r="AB61" s="63"/>
      <c r="AC61" s="30" t="s">
        <v>233</v>
      </c>
      <c r="AD61" s="80">
        <v>26706</v>
      </c>
    </row>
    <row r="62" spans="1:30" ht="12.9" customHeight="1" x14ac:dyDescent="0.25">
      <c r="A62" s="68" t="s">
        <v>234</v>
      </c>
      <c r="B62" s="74">
        <f t="shared" si="12"/>
        <v>57</v>
      </c>
      <c r="C62" s="73">
        <f t="shared" si="13"/>
        <v>505.45357807927644</v>
      </c>
      <c r="D62" s="71">
        <v>19</v>
      </c>
      <c r="E62" s="77">
        <f t="shared" si="14"/>
        <v>168.48452602642547</v>
      </c>
      <c r="F62" s="71">
        <v>9</v>
      </c>
      <c r="G62" s="77">
        <f t="shared" si="15"/>
        <v>79.808459696727851</v>
      </c>
      <c r="H62" s="71">
        <v>6</v>
      </c>
      <c r="I62" s="77">
        <f t="shared" si="16"/>
        <v>53.20563979781857</v>
      </c>
      <c r="J62" s="71">
        <v>1</v>
      </c>
      <c r="K62" s="77">
        <f t="shared" si="17"/>
        <v>8.8676066329697605</v>
      </c>
      <c r="L62" s="71">
        <v>6</v>
      </c>
      <c r="M62" s="77">
        <f t="shared" si="18"/>
        <v>53.20563979781857</v>
      </c>
      <c r="N62" s="71">
        <v>0</v>
      </c>
      <c r="O62" s="77">
        <f t="shared" si="19"/>
        <v>0</v>
      </c>
      <c r="P62" s="71">
        <v>4</v>
      </c>
      <c r="Q62" s="77">
        <f t="shared" si="20"/>
        <v>35.470426531879042</v>
      </c>
      <c r="R62" s="71">
        <v>0</v>
      </c>
      <c r="S62" s="77">
        <f t="shared" si="21"/>
        <v>0</v>
      </c>
      <c r="T62" s="71">
        <v>1</v>
      </c>
      <c r="U62" s="77">
        <f t="shared" si="22"/>
        <v>8.8676066329697605</v>
      </c>
      <c r="V62" s="71">
        <v>1</v>
      </c>
      <c r="W62" s="77">
        <f t="shared" si="23"/>
        <v>8.8676066329697605</v>
      </c>
      <c r="X62" s="78">
        <v>10</v>
      </c>
      <c r="Y62" s="77">
        <f t="shared" si="24"/>
        <v>88.676066329697619</v>
      </c>
      <c r="Z62" s="77"/>
      <c r="AA62" s="77"/>
      <c r="AB62" s="63"/>
      <c r="AC62" s="30" t="s">
        <v>234</v>
      </c>
      <c r="AD62" s="80">
        <v>11277</v>
      </c>
    </row>
    <row r="63" spans="1:30" ht="12.9" customHeight="1" x14ac:dyDescent="0.25">
      <c r="A63" s="68" t="s">
        <v>235</v>
      </c>
      <c r="B63" s="74">
        <f t="shared" si="12"/>
        <v>78</v>
      </c>
      <c r="C63" s="73">
        <f t="shared" si="13"/>
        <v>599.67709694779739</v>
      </c>
      <c r="D63" s="71">
        <v>24</v>
      </c>
      <c r="E63" s="77">
        <f t="shared" si="14"/>
        <v>184.5160298300915</v>
      </c>
      <c r="F63" s="71">
        <v>22</v>
      </c>
      <c r="G63" s="77">
        <f t="shared" si="15"/>
        <v>169.1396940109172</v>
      </c>
      <c r="H63" s="71">
        <v>4</v>
      </c>
      <c r="I63" s="77">
        <f t="shared" si="16"/>
        <v>30.752671638348581</v>
      </c>
      <c r="J63" s="71">
        <v>5</v>
      </c>
      <c r="K63" s="77">
        <f t="shared" si="17"/>
        <v>38.440839547935724</v>
      </c>
      <c r="L63" s="71">
        <v>2</v>
      </c>
      <c r="M63" s="77">
        <f t="shared" si="18"/>
        <v>15.37633581917429</v>
      </c>
      <c r="N63" s="71">
        <v>4</v>
      </c>
      <c r="O63" s="77">
        <f t="shared" si="19"/>
        <v>30.752671638348581</v>
      </c>
      <c r="P63" s="71">
        <v>1</v>
      </c>
      <c r="Q63" s="77">
        <f t="shared" si="20"/>
        <v>7.6881679095871451</v>
      </c>
      <c r="R63" s="71">
        <v>2</v>
      </c>
      <c r="S63" s="77">
        <f t="shared" si="21"/>
        <v>15.37633581917429</v>
      </c>
      <c r="T63" s="71">
        <v>0</v>
      </c>
      <c r="U63" s="77">
        <f t="shared" si="22"/>
        <v>0</v>
      </c>
      <c r="V63" s="71">
        <v>3</v>
      </c>
      <c r="W63" s="77">
        <f t="shared" si="23"/>
        <v>23.064503728761437</v>
      </c>
      <c r="X63" s="78">
        <v>11</v>
      </c>
      <c r="Y63" s="77">
        <f t="shared" si="24"/>
        <v>84.569847005458598</v>
      </c>
      <c r="Z63" s="77"/>
      <c r="AA63" s="77"/>
      <c r="AB63" s="63"/>
      <c r="AC63" s="30" t="s">
        <v>235</v>
      </c>
      <c r="AD63" s="80">
        <v>13007</v>
      </c>
    </row>
    <row r="64" spans="1:30" ht="12.9" customHeight="1" x14ac:dyDescent="0.25">
      <c r="A64" s="68" t="s">
        <v>236</v>
      </c>
      <c r="B64" s="74">
        <f t="shared" si="12"/>
        <v>53</v>
      </c>
      <c r="C64" s="73">
        <f t="shared" si="13"/>
        <v>436.32172552893718</v>
      </c>
      <c r="D64" s="71">
        <v>9</v>
      </c>
      <c r="E64" s="77">
        <f t="shared" si="14"/>
        <v>74.092368486045942</v>
      </c>
      <c r="F64" s="71">
        <v>12</v>
      </c>
      <c r="G64" s="77">
        <f t="shared" si="15"/>
        <v>98.789824648061241</v>
      </c>
      <c r="H64" s="71">
        <v>10</v>
      </c>
      <c r="I64" s="77">
        <f t="shared" si="16"/>
        <v>82.32485387338437</v>
      </c>
      <c r="J64" s="71">
        <v>0</v>
      </c>
      <c r="K64" s="77">
        <f t="shared" si="17"/>
        <v>0</v>
      </c>
      <c r="L64" s="71">
        <v>4</v>
      </c>
      <c r="M64" s="77">
        <f t="shared" si="18"/>
        <v>32.92994154935375</v>
      </c>
      <c r="N64" s="71">
        <v>3</v>
      </c>
      <c r="O64" s="77">
        <f t="shared" si="19"/>
        <v>24.69745616201531</v>
      </c>
      <c r="P64" s="71">
        <v>1</v>
      </c>
      <c r="Q64" s="77">
        <f t="shared" si="20"/>
        <v>8.2324853873384374</v>
      </c>
      <c r="R64" s="71">
        <v>2</v>
      </c>
      <c r="S64" s="77">
        <f t="shared" si="21"/>
        <v>16.464970774676875</v>
      </c>
      <c r="T64" s="71">
        <v>2</v>
      </c>
      <c r="U64" s="77">
        <f t="shared" si="22"/>
        <v>16.464970774676875</v>
      </c>
      <c r="V64" s="71">
        <v>1</v>
      </c>
      <c r="W64" s="77">
        <f t="shared" si="23"/>
        <v>8.2324853873384374</v>
      </c>
      <c r="X64" s="78">
        <v>9</v>
      </c>
      <c r="Y64" s="77">
        <f t="shared" si="24"/>
        <v>74.092368486045942</v>
      </c>
      <c r="Z64" s="77"/>
      <c r="AA64" s="77"/>
      <c r="AB64" s="63"/>
      <c r="AC64" s="30" t="s">
        <v>236</v>
      </c>
      <c r="AD64" s="80">
        <v>12147</v>
      </c>
    </row>
    <row r="65" spans="1:30" ht="12.9" customHeight="1" x14ac:dyDescent="0.25">
      <c r="A65" s="68" t="s">
        <v>237</v>
      </c>
      <c r="B65" s="74">
        <f t="shared" si="12"/>
        <v>67</v>
      </c>
      <c r="C65" s="73">
        <f t="shared" si="13"/>
        <v>429.2395412902813</v>
      </c>
      <c r="D65" s="71">
        <v>17</v>
      </c>
      <c r="E65" s="77">
        <f t="shared" si="14"/>
        <v>108.91152540201166</v>
      </c>
      <c r="F65" s="71">
        <v>14</v>
      </c>
      <c r="G65" s="77">
        <f t="shared" si="15"/>
        <v>89.691844448715486</v>
      </c>
      <c r="H65" s="71">
        <v>10</v>
      </c>
      <c r="I65" s="77">
        <f t="shared" si="16"/>
        <v>64.065603177653912</v>
      </c>
      <c r="J65" s="71">
        <v>3</v>
      </c>
      <c r="K65" s="77">
        <f t="shared" si="17"/>
        <v>19.219680953296173</v>
      </c>
      <c r="L65" s="71">
        <v>4</v>
      </c>
      <c r="M65" s="77">
        <f t="shared" si="18"/>
        <v>25.626241271061566</v>
      </c>
      <c r="N65" s="71">
        <v>2</v>
      </c>
      <c r="O65" s="77">
        <f t="shared" si="19"/>
        <v>12.813120635530783</v>
      </c>
      <c r="P65" s="71">
        <v>0</v>
      </c>
      <c r="Q65" s="77">
        <f t="shared" si="20"/>
        <v>0</v>
      </c>
      <c r="R65" s="71">
        <v>1</v>
      </c>
      <c r="S65" s="77">
        <f t="shared" si="21"/>
        <v>6.4065603177653916</v>
      </c>
      <c r="T65" s="71">
        <v>1</v>
      </c>
      <c r="U65" s="77">
        <f t="shared" si="22"/>
        <v>6.4065603177653916</v>
      </c>
      <c r="V65" s="71">
        <v>1</v>
      </c>
      <c r="W65" s="77">
        <f t="shared" si="23"/>
        <v>6.4065603177653916</v>
      </c>
      <c r="X65" s="78">
        <v>14</v>
      </c>
      <c r="Y65" s="77">
        <f t="shared" si="24"/>
        <v>89.691844448715486</v>
      </c>
      <c r="Z65" s="77"/>
      <c r="AA65" s="77"/>
      <c r="AB65" s="63"/>
      <c r="AC65" s="30" t="s">
        <v>237</v>
      </c>
      <c r="AD65" s="80">
        <v>15609</v>
      </c>
    </row>
    <row r="66" spans="1:30" ht="12.9" customHeight="1" x14ac:dyDescent="0.25">
      <c r="A66" s="68" t="s">
        <v>238</v>
      </c>
      <c r="B66" s="74">
        <f t="shared" si="12"/>
        <v>66</v>
      </c>
      <c r="C66" s="73">
        <f t="shared" si="13"/>
        <v>175.28483786152498</v>
      </c>
      <c r="D66" s="71">
        <v>10</v>
      </c>
      <c r="E66" s="77">
        <f t="shared" si="14"/>
        <v>26.558308766897724</v>
      </c>
      <c r="F66" s="71">
        <v>18</v>
      </c>
      <c r="G66" s="77">
        <f t="shared" si="15"/>
        <v>47.804955780415902</v>
      </c>
      <c r="H66" s="71">
        <v>10</v>
      </c>
      <c r="I66" s="77">
        <f t="shared" si="16"/>
        <v>26.558308766897724</v>
      </c>
      <c r="J66" s="71">
        <v>10</v>
      </c>
      <c r="K66" s="77">
        <f t="shared" si="17"/>
        <v>26.558308766897724</v>
      </c>
      <c r="L66" s="71">
        <v>2</v>
      </c>
      <c r="M66" s="77">
        <f t="shared" si="18"/>
        <v>5.3116617533795445</v>
      </c>
      <c r="N66" s="71">
        <v>2</v>
      </c>
      <c r="O66" s="77">
        <f t="shared" si="19"/>
        <v>5.3116617533795445</v>
      </c>
      <c r="P66" s="71">
        <v>1</v>
      </c>
      <c r="Q66" s="77">
        <f t="shared" si="20"/>
        <v>2.6558308766897722</v>
      </c>
      <c r="R66" s="71">
        <v>4</v>
      </c>
      <c r="S66" s="77">
        <f t="shared" si="21"/>
        <v>10.623323506759089</v>
      </c>
      <c r="T66" s="71">
        <v>0</v>
      </c>
      <c r="U66" s="77">
        <f t="shared" si="22"/>
        <v>0</v>
      </c>
      <c r="V66" s="71">
        <v>2</v>
      </c>
      <c r="W66" s="77">
        <f t="shared" si="23"/>
        <v>5.3116617533795445</v>
      </c>
      <c r="X66" s="78">
        <v>7</v>
      </c>
      <c r="Y66" s="77">
        <f t="shared" si="24"/>
        <v>18.590816136828405</v>
      </c>
      <c r="Z66" s="77"/>
      <c r="AA66" s="77"/>
      <c r="AB66" s="63"/>
      <c r="AC66" s="30" t="s">
        <v>238</v>
      </c>
      <c r="AD66" s="80">
        <v>37653</v>
      </c>
    </row>
    <row r="67" spans="1:30" s="34" customFormat="1" ht="12.9" customHeight="1" x14ac:dyDescent="0.25">
      <c r="A67" s="72" t="s">
        <v>239</v>
      </c>
      <c r="B67" s="74">
        <f t="shared" si="12"/>
        <v>540</v>
      </c>
      <c r="C67" s="73">
        <f t="shared" si="13"/>
        <v>287.06150026845563</v>
      </c>
      <c r="D67" s="70">
        <v>155</v>
      </c>
      <c r="E67" s="73">
        <f t="shared" si="14"/>
        <v>82.397282484464128</v>
      </c>
      <c r="F67" s="70">
        <v>79</v>
      </c>
      <c r="G67" s="73">
        <f t="shared" si="15"/>
        <v>41.996034298533324</v>
      </c>
      <c r="H67" s="70">
        <v>34</v>
      </c>
      <c r="I67" s="73">
        <f t="shared" si="16"/>
        <v>18.074242609495357</v>
      </c>
      <c r="J67" s="70">
        <v>39</v>
      </c>
      <c r="K67" s="73">
        <f t="shared" si="17"/>
        <v>20.732219463832909</v>
      </c>
      <c r="L67" s="70">
        <v>21</v>
      </c>
      <c r="M67" s="73">
        <f t="shared" si="18"/>
        <v>11.16350278821772</v>
      </c>
      <c r="N67" s="70">
        <v>27</v>
      </c>
      <c r="O67" s="73">
        <f t="shared" si="19"/>
        <v>14.353075013422782</v>
      </c>
      <c r="P67" s="70">
        <v>18</v>
      </c>
      <c r="Q67" s="73">
        <f t="shared" si="20"/>
        <v>9.5687166756151889</v>
      </c>
      <c r="R67" s="70">
        <v>8</v>
      </c>
      <c r="S67" s="73">
        <f t="shared" si="21"/>
        <v>4.2527629669400833</v>
      </c>
      <c r="T67" s="70">
        <v>10</v>
      </c>
      <c r="U67" s="73">
        <f t="shared" si="22"/>
        <v>5.3159537086751047</v>
      </c>
      <c r="V67" s="70">
        <v>16</v>
      </c>
      <c r="W67" s="73">
        <f t="shared" si="23"/>
        <v>8.5055259338801665</v>
      </c>
      <c r="X67" s="75">
        <v>133</v>
      </c>
      <c r="Y67" s="73">
        <f t="shared" si="24"/>
        <v>70.702184325378894</v>
      </c>
      <c r="Z67" s="73"/>
      <c r="AA67" s="73"/>
      <c r="AB67" s="63"/>
      <c r="AC67" s="34" t="s">
        <v>239</v>
      </c>
      <c r="AD67" s="40">
        <v>188113</v>
      </c>
    </row>
    <row r="68" spans="1:30" ht="12.9" customHeight="1" x14ac:dyDescent="0.25">
      <c r="A68" s="68" t="s">
        <v>240</v>
      </c>
      <c r="B68" s="74">
        <f t="shared" si="12"/>
        <v>145</v>
      </c>
      <c r="C68" s="73">
        <f t="shared" si="13"/>
        <v>395.149202888677</v>
      </c>
      <c r="D68" s="71">
        <v>34</v>
      </c>
      <c r="E68" s="77">
        <f t="shared" si="14"/>
        <v>92.655675160103556</v>
      </c>
      <c r="F68" s="71">
        <v>30</v>
      </c>
      <c r="G68" s="77">
        <f t="shared" si="15"/>
        <v>81.755007494209025</v>
      </c>
      <c r="H68" s="71">
        <v>5</v>
      </c>
      <c r="I68" s="77">
        <f t="shared" si="16"/>
        <v>13.625834582368169</v>
      </c>
      <c r="J68" s="71">
        <v>8</v>
      </c>
      <c r="K68" s="77">
        <f t="shared" si="17"/>
        <v>21.801335331789073</v>
      </c>
      <c r="L68" s="71">
        <v>8</v>
      </c>
      <c r="M68" s="77">
        <f t="shared" si="18"/>
        <v>21.801335331789073</v>
      </c>
      <c r="N68" s="71">
        <v>6</v>
      </c>
      <c r="O68" s="77">
        <f t="shared" si="19"/>
        <v>16.351001498841804</v>
      </c>
      <c r="P68" s="71">
        <v>4</v>
      </c>
      <c r="Q68" s="77">
        <f t="shared" si="20"/>
        <v>10.900667665894536</v>
      </c>
      <c r="R68" s="71">
        <v>0</v>
      </c>
      <c r="S68" s="77">
        <f t="shared" si="21"/>
        <v>0</v>
      </c>
      <c r="T68" s="71">
        <v>4</v>
      </c>
      <c r="U68" s="77">
        <f t="shared" si="22"/>
        <v>10.900667665894536</v>
      </c>
      <c r="V68" s="71">
        <v>6</v>
      </c>
      <c r="W68" s="77">
        <f t="shared" si="23"/>
        <v>16.351001498841804</v>
      </c>
      <c r="X68" s="78">
        <v>40</v>
      </c>
      <c r="Y68" s="77">
        <f t="shared" si="24"/>
        <v>109.00667665894535</v>
      </c>
      <c r="Z68" s="77"/>
      <c r="AA68" s="77"/>
      <c r="AB68" s="76"/>
      <c r="AC68" s="30" t="s">
        <v>240</v>
      </c>
      <c r="AD68" s="80">
        <v>36695</v>
      </c>
    </row>
    <row r="69" spans="1:30" ht="12.9" customHeight="1" x14ac:dyDescent="0.25">
      <c r="A69" s="68" t="s">
        <v>241</v>
      </c>
      <c r="B69" s="74">
        <f t="shared" si="12"/>
        <v>52</v>
      </c>
      <c r="C69" s="73">
        <f t="shared" si="13"/>
        <v>190.58789033866003</v>
      </c>
      <c r="D69" s="71">
        <v>19</v>
      </c>
      <c r="E69" s="77">
        <f t="shared" si="14"/>
        <v>69.637883008356553</v>
      </c>
      <c r="F69" s="71">
        <v>3</v>
      </c>
      <c r="G69" s="77">
        <f t="shared" si="15"/>
        <v>10.995455211845771</v>
      </c>
      <c r="H69" s="71">
        <v>2</v>
      </c>
      <c r="I69" s="77">
        <f t="shared" si="16"/>
        <v>7.3303034745638467</v>
      </c>
      <c r="J69" s="71">
        <v>4</v>
      </c>
      <c r="K69" s="77">
        <f t="shared" si="17"/>
        <v>14.660606949127693</v>
      </c>
      <c r="L69" s="71">
        <v>1</v>
      </c>
      <c r="M69" s="77">
        <f t="shared" si="18"/>
        <v>3.6651517372819233</v>
      </c>
      <c r="N69" s="71">
        <v>7</v>
      </c>
      <c r="O69" s="77">
        <f t="shared" si="19"/>
        <v>25.656062160973462</v>
      </c>
      <c r="P69" s="71">
        <v>1</v>
      </c>
      <c r="Q69" s="77">
        <f t="shared" si="20"/>
        <v>3.6651517372819233</v>
      </c>
      <c r="R69" s="71">
        <v>0</v>
      </c>
      <c r="S69" s="77">
        <f t="shared" si="21"/>
        <v>0</v>
      </c>
      <c r="T69" s="71">
        <v>0</v>
      </c>
      <c r="U69" s="77">
        <f t="shared" si="22"/>
        <v>0</v>
      </c>
      <c r="V69" s="71">
        <v>0</v>
      </c>
      <c r="W69" s="77">
        <f t="shared" si="23"/>
        <v>0</v>
      </c>
      <c r="X69" s="78">
        <v>15</v>
      </c>
      <c r="Y69" s="77">
        <f t="shared" si="24"/>
        <v>54.977276059228849</v>
      </c>
      <c r="Z69" s="77"/>
      <c r="AA69" s="77"/>
      <c r="AB69" s="63"/>
      <c r="AC69" s="30" t="s">
        <v>241</v>
      </c>
      <c r="AD69" s="80">
        <v>27284</v>
      </c>
    </row>
    <row r="70" spans="1:30" ht="12.9" customHeight="1" x14ac:dyDescent="0.25">
      <c r="A70" s="68" t="s">
        <v>242</v>
      </c>
      <c r="B70" s="74">
        <f t="shared" si="12"/>
        <v>62</v>
      </c>
      <c r="C70" s="73">
        <f t="shared" si="13"/>
        <v>191.92669638434867</v>
      </c>
      <c r="D70" s="71">
        <v>20</v>
      </c>
      <c r="E70" s="77">
        <f t="shared" si="14"/>
        <v>61.911837543338287</v>
      </c>
      <c r="F70" s="71">
        <v>2</v>
      </c>
      <c r="G70" s="77">
        <f t="shared" si="15"/>
        <v>6.1911837543338279</v>
      </c>
      <c r="H70" s="71">
        <v>6</v>
      </c>
      <c r="I70" s="77">
        <f t="shared" si="16"/>
        <v>18.573551263001484</v>
      </c>
      <c r="J70" s="71">
        <v>6</v>
      </c>
      <c r="K70" s="77">
        <f t="shared" si="17"/>
        <v>18.573551263001484</v>
      </c>
      <c r="L70" s="71">
        <v>2</v>
      </c>
      <c r="M70" s="77">
        <f t="shared" si="18"/>
        <v>6.1911837543338279</v>
      </c>
      <c r="N70" s="71">
        <v>2</v>
      </c>
      <c r="O70" s="77">
        <f t="shared" si="19"/>
        <v>6.1911837543338279</v>
      </c>
      <c r="P70" s="71">
        <v>3</v>
      </c>
      <c r="Q70" s="77">
        <f t="shared" si="20"/>
        <v>9.2867756315007419</v>
      </c>
      <c r="R70" s="71">
        <v>1</v>
      </c>
      <c r="S70" s="77">
        <f t="shared" si="21"/>
        <v>3.095591877166914</v>
      </c>
      <c r="T70" s="71">
        <v>2</v>
      </c>
      <c r="U70" s="77">
        <f t="shared" si="22"/>
        <v>6.1911837543338279</v>
      </c>
      <c r="V70" s="71">
        <v>0</v>
      </c>
      <c r="W70" s="77">
        <f t="shared" si="23"/>
        <v>0</v>
      </c>
      <c r="X70" s="78">
        <v>18</v>
      </c>
      <c r="Y70" s="77">
        <f t="shared" si="24"/>
        <v>55.720653789004452</v>
      </c>
      <c r="Z70" s="77"/>
      <c r="AA70" s="77"/>
      <c r="AB70" s="63"/>
      <c r="AC70" s="30" t="s">
        <v>242</v>
      </c>
      <c r="AD70" s="80">
        <v>32304</v>
      </c>
    </row>
    <row r="71" spans="1:30" ht="12.9" customHeight="1" x14ac:dyDescent="0.25">
      <c r="A71" s="68" t="s">
        <v>243</v>
      </c>
      <c r="B71" s="74">
        <f t="shared" si="12"/>
        <v>33</v>
      </c>
      <c r="C71" s="73">
        <f t="shared" si="13"/>
        <v>288.00837842555421</v>
      </c>
      <c r="D71" s="71">
        <v>11</v>
      </c>
      <c r="E71" s="77">
        <f t="shared" si="14"/>
        <v>96.002792808518066</v>
      </c>
      <c r="F71" s="71">
        <v>3</v>
      </c>
      <c r="G71" s="77">
        <f t="shared" si="15"/>
        <v>26.182579856868568</v>
      </c>
      <c r="H71" s="71">
        <v>1</v>
      </c>
      <c r="I71" s="77">
        <f t="shared" si="16"/>
        <v>8.7275266189561886</v>
      </c>
      <c r="J71" s="71">
        <v>2</v>
      </c>
      <c r="K71" s="77">
        <f t="shared" si="17"/>
        <v>17.455053237912377</v>
      </c>
      <c r="L71" s="71">
        <v>0</v>
      </c>
      <c r="M71" s="77">
        <f t="shared" si="18"/>
        <v>0</v>
      </c>
      <c r="N71" s="71">
        <v>3</v>
      </c>
      <c r="O71" s="77">
        <f t="shared" si="19"/>
        <v>26.182579856868568</v>
      </c>
      <c r="P71" s="71">
        <v>2</v>
      </c>
      <c r="Q71" s="77">
        <f t="shared" si="20"/>
        <v>17.455053237912377</v>
      </c>
      <c r="R71" s="71">
        <v>1</v>
      </c>
      <c r="S71" s="77">
        <f t="shared" si="21"/>
        <v>8.7275266189561886</v>
      </c>
      <c r="T71" s="71">
        <v>0</v>
      </c>
      <c r="U71" s="77">
        <f t="shared" si="22"/>
        <v>0</v>
      </c>
      <c r="V71" s="71">
        <v>2</v>
      </c>
      <c r="W71" s="77">
        <f t="shared" si="23"/>
        <v>17.455053237912377</v>
      </c>
      <c r="X71" s="78">
        <v>8</v>
      </c>
      <c r="Y71" s="77">
        <f t="shared" si="24"/>
        <v>69.820212951649509</v>
      </c>
      <c r="Z71" s="77"/>
      <c r="AA71" s="77"/>
      <c r="AB71" s="63"/>
      <c r="AC71" s="30" t="s">
        <v>243</v>
      </c>
      <c r="AD71" s="80">
        <v>11458</v>
      </c>
    </row>
    <row r="72" spans="1:30" ht="12.9" customHeight="1" x14ac:dyDescent="0.25">
      <c r="A72" s="68" t="s">
        <v>244</v>
      </c>
      <c r="B72" s="74">
        <f t="shared" si="12"/>
        <v>69</v>
      </c>
      <c r="C72" s="73">
        <f t="shared" si="13"/>
        <v>321.73831950013988</v>
      </c>
      <c r="D72" s="71">
        <v>26</v>
      </c>
      <c r="E72" s="77">
        <f t="shared" si="14"/>
        <v>121.23472908700923</v>
      </c>
      <c r="F72" s="71">
        <v>9</v>
      </c>
      <c r="G72" s="77">
        <f t="shared" si="15"/>
        <v>41.965867760887811</v>
      </c>
      <c r="H72" s="71">
        <v>1</v>
      </c>
      <c r="I72" s="77">
        <f t="shared" si="16"/>
        <v>4.6628741956542008</v>
      </c>
      <c r="J72" s="71">
        <v>5</v>
      </c>
      <c r="K72" s="77">
        <f t="shared" si="17"/>
        <v>23.314370978271008</v>
      </c>
      <c r="L72" s="71">
        <v>2</v>
      </c>
      <c r="M72" s="77">
        <f t="shared" si="18"/>
        <v>9.3257483913084016</v>
      </c>
      <c r="N72" s="71">
        <v>2</v>
      </c>
      <c r="O72" s="77">
        <f t="shared" si="19"/>
        <v>9.3257483913084016</v>
      </c>
      <c r="P72" s="71">
        <v>1</v>
      </c>
      <c r="Q72" s="77">
        <f t="shared" si="20"/>
        <v>4.6628741956542008</v>
      </c>
      <c r="R72" s="71">
        <v>1</v>
      </c>
      <c r="S72" s="77">
        <f t="shared" si="21"/>
        <v>4.6628741956542008</v>
      </c>
      <c r="T72" s="71">
        <v>0</v>
      </c>
      <c r="U72" s="77">
        <f t="shared" si="22"/>
        <v>0</v>
      </c>
      <c r="V72" s="71">
        <v>4</v>
      </c>
      <c r="W72" s="77">
        <f t="shared" si="23"/>
        <v>18.651496782616803</v>
      </c>
      <c r="X72" s="78">
        <v>18</v>
      </c>
      <c r="Y72" s="77">
        <f t="shared" si="24"/>
        <v>83.931735521775622</v>
      </c>
      <c r="Z72" s="77"/>
      <c r="AA72" s="77"/>
      <c r="AB72" s="63"/>
      <c r="AC72" s="30" t="s">
        <v>244</v>
      </c>
      <c r="AD72" s="80">
        <v>21446</v>
      </c>
    </row>
    <row r="73" spans="1:30" ht="12.9" customHeight="1" x14ac:dyDescent="0.25">
      <c r="A73" s="68" t="s">
        <v>245</v>
      </c>
      <c r="B73" s="74">
        <f t="shared" si="12"/>
        <v>47</v>
      </c>
      <c r="C73" s="73">
        <f t="shared" ref="C73:C97" si="25">SUM(B73/AD73*100000)</f>
        <v>294.7447635770726</v>
      </c>
      <c r="D73" s="71">
        <v>12</v>
      </c>
      <c r="E73" s="77">
        <f t="shared" si="14"/>
        <v>75.253982189890877</v>
      </c>
      <c r="F73" s="71">
        <v>5</v>
      </c>
      <c r="G73" s="77">
        <f t="shared" si="15"/>
        <v>31.355825912454534</v>
      </c>
      <c r="H73" s="71">
        <v>6</v>
      </c>
      <c r="I73" s="77">
        <f t="shared" si="16"/>
        <v>37.626991094945438</v>
      </c>
      <c r="J73" s="71">
        <v>8</v>
      </c>
      <c r="K73" s="77">
        <f t="shared" si="17"/>
        <v>50.169321459927261</v>
      </c>
      <c r="L73" s="71">
        <v>1</v>
      </c>
      <c r="M73" s="77">
        <f t="shared" si="18"/>
        <v>6.2711651824909076</v>
      </c>
      <c r="N73" s="71">
        <v>2</v>
      </c>
      <c r="O73" s="77">
        <f t="shared" si="19"/>
        <v>12.542330364981815</v>
      </c>
      <c r="P73" s="71">
        <v>2</v>
      </c>
      <c r="Q73" s="77">
        <f t="shared" si="20"/>
        <v>12.542330364981815</v>
      </c>
      <c r="R73" s="71">
        <v>1</v>
      </c>
      <c r="S73" s="77">
        <f t="shared" si="21"/>
        <v>6.2711651824909076</v>
      </c>
      <c r="T73" s="71">
        <v>1</v>
      </c>
      <c r="U73" s="77">
        <f t="shared" si="22"/>
        <v>6.2711651824909076</v>
      </c>
      <c r="V73" s="71">
        <v>1</v>
      </c>
      <c r="W73" s="77">
        <f t="shared" si="23"/>
        <v>6.2711651824909076</v>
      </c>
      <c r="X73" s="78">
        <v>8</v>
      </c>
      <c r="Y73" s="77">
        <f t="shared" si="24"/>
        <v>50.169321459927261</v>
      </c>
      <c r="Z73" s="77"/>
      <c r="AA73" s="77"/>
      <c r="AB73" s="63"/>
      <c r="AC73" s="30" t="s">
        <v>245</v>
      </c>
      <c r="AD73" s="80">
        <v>15946</v>
      </c>
    </row>
    <row r="74" spans="1:30" ht="12.9" customHeight="1" x14ac:dyDescent="0.25">
      <c r="A74" s="68" t="s">
        <v>246</v>
      </c>
      <c r="B74" s="74">
        <f t="shared" si="12"/>
        <v>37</v>
      </c>
      <c r="C74" s="73">
        <f t="shared" si="25"/>
        <v>380.42360682706146</v>
      </c>
      <c r="D74" s="71">
        <v>11</v>
      </c>
      <c r="E74" s="77">
        <f t="shared" si="14"/>
        <v>113.09891013777504</v>
      </c>
      <c r="F74" s="71">
        <v>10</v>
      </c>
      <c r="G74" s="77">
        <f t="shared" si="15"/>
        <v>102.81719103434094</v>
      </c>
      <c r="H74" s="71">
        <v>3</v>
      </c>
      <c r="I74" s="77">
        <f t="shared" si="16"/>
        <v>30.845157310302284</v>
      </c>
      <c r="J74" s="71">
        <v>0</v>
      </c>
      <c r="K74" s="77">
        <f t="shared" si="17"/>
        <v>0</v>
      </c>
      <c r="L74" s="71">
        <v>1</v>
      </c>
      <c r="M74" s="77">
        <f t="shared" si="18"/>
        <v>10.281719103434094</v>
      </c>
      <c r="N74" s="71">
        <v>2</v>
      </c>
      <c r="O74" s="77">
        <f t="shared" si="19"/>
        <v>20.563438206868188</v>
      </c>
      <c r="P74" s="71">
        <v>1</v>
      </c>
      <c r="Q74" s="77">
        <f t="shared" si="20"/>
        <v>10.281719103434094</v>
      </c>
      <c r="R74" s="71">
        <v>1</v>
      </c>
      <c r="S74" s="77">
        <f t="shared" si="21"/>
        <v>10.281719103434094</v>
      </c>
      <c r="T74" s="71">
        <v>1</v>
      </c>
      <c r="U74" s="77">
        <f t="shared" si="22"/>
        <v>10.281719103434094</v>
      </c>
      <c r="V74" s="71">
        <v>0</v>
      </c>
      <c r="W74" s="77">
        <f t="shared" si="23"/>
        <v>0</v>
      </c>
      <c r="X74" s="78">
        <v>7</v>
      </c>
      <c r="Y74" s="77">
        <f t="shared" si="24"/>
        <v>71.972033724038667</v>
      </c>
      <c r="Z74" s="77"/>
      <c r="AA74" s="77"/>
      <c r="AB74" s="63"/>
      <c r="AC74" s="30" t="s">
        <v>246</v>
      </c>
      <c r="AD74" s="80">
        <v>9726</v>
      </c>
    </row>
    <row r="75" spans="1:30" ht="12.9" customHeight="1" x14ac:dyDescent="0.25">
      <c r="A75" s="68" t="s">
        <v>247</v>
      </c>
      <c r="B75" s="74">
        <f t="shared" ref="B75:B98" si="26">SUM(D75+F75+H75+J75+L75+N75+P75+R75+T75+V75+X75)</f>
        <v>39</v>
      </c>
      <c r="C75" s="73">
        <f t="shared" si="25"/>
        <v>363.02708740575258</v>
      </c>
      <c r="D75" s="71">
        <v>8</v>
      </c>
      <c r="E75" s="77">
        <f t="shared" si="14"/>
        <v>74.467094852462068</v>
      </c>
      <c r="F75" s="71">
        <v>10</v>
      </c>
      <c r="G75" s="77">
        <f t="shared" si="15"/>
        <v>93.083868565577589</v>
      </c>
      <c r="H75" s="71">
        <v>3</v>
      </c>
      <c r="I75" s="77">
        <f t="shared" si="16"/>
        <v>27.925160569673274</v>
      </c>
      <c r="J75" s="71">
        <v>1</v>
      </c>
      <c r="K75" s="77">
        <f t="shared" si="17"/>
        <v>9.3083868565577585</v>
      </c>
      <c r="L75" s="71">
        <v>5</v>
      </c>
      <c r="M75" s="77">
        <f t="shared" si="18"/>
        <v>46.541934282788795</v>
      </c>
      <c r="N75" s="71">
        <v>0</v>
      </c>
      <c r="O75" s="77">
        <f t="shared" si="19"/>
        <v>0</v>
      </c>
      <c r="P75" s="71">
        <v>1</v>
      </c>
      <c r="Q75" s="77">
        <f t="shared" si="20"/>
        <v>9.3083868565577585</v>
      </c>
      <c r="R75" s="71">
        <v>2</v>
      </c>
      <c r="S75" s="77">
        <f t="shared" si="21"/>
        <v>18.616773713115517</v>
      </c>
      <c r="T75" s="71">
        <v>1</v>
      </c>
      <c r="U75" s="77">
        <f t="shared" si="22"/>
        <v>9.3083868565577585</v>
      </c>
      <c r="V75" s="71">
        <v>1</v>
      </c>
      <c r="W75" s="77">
        <f t="shared" si="23"/>
        <v>9.3083868565577585</v>
      </c>
      <c r="X75" s="78">
        <v>7</v>
      </c>
      <c r="Y75" s="77">
        <f t="shared" si="24"/>
        <v>65.158707995904308</v>
      </c>
      <c r="Z75" s="77"/>
      <c r="AA75" s="77"/>
      <c r="AB75" s="63"/>
      <c r="AC75" s="30" t="s">
        <v>247</v>
      </c>
      <c r="AD75" s="80">
        <v>10743</v>
      </c>
    </row>
    <row r="76" spans="1:30" ht="12.9" customHeight="1" x14ac:dyDescent="0.25">
      <c r="A76" s="68" t="s">
        <v>248</v>
      </c>
      <c r="B76" s="74">
        <f t="shared" si="26"/>
        <v>11</v>
      </c>
      <c r="C76" s="73">
        <f t="shared" si="25"/>
        <v>196.77996422182471</v>
      </c>
      <c r="D76" s="71">
        <v>2</v>
      </c>
      <c r="E76" s="77">
        <f t="shared" si="14"/>
        <v>35.77817531305903</v>
      </c>
      <c r="F76" s="71">
        <v>0</v>
      </c>
      <c r="G76" s="77">
        <f t="shared" si="15"/>
        <v>0</v>
      </c>
      <c r="H76" s="71">
        <v>2</v>
      </c>
      <c r="I76" s="77">
        <f t="shared" si="16"/>
        <v>35.77817531305903</v>
      </c>
      <c r="J76" s="71">
        <v>0</v>
      </c>
      <c r="K76" s="77">
        <f t="shared" si="17"/>
        <v>0</v>
      </c>
      <c r="L76" s="71">
        <v>0</v>
      </c>
      <c r="M76" s="77">
        <f t="shared" si="18"/>
        <v>0</v>
      </c>
      <c r="N76" s="71">
        <v>2</v>
      </c>
      <c r="O76" s="77">
        <f t="shared" si="19"/>
        <v>35.77817531305903</v>
      </c>
      <c r="P76" s="71">
        <v>1</v>
      </c>
      <c r="Q76" s="77">
        <f t="shared" si="20"/>
        <v>17.889087656529515</v>
      </c>
      <c r="R76" s="71">
        <v>1</v>
      </c>
      <c r="S76" s="77">
        <f t="shared" si="21"/>
        <v>17.889087656529515</v>
      </c>
      <c r="T76" s="71">
        <v>0</v>
      </c>
      <c r="U76" s="77">
        <f t="shared" si="22"/>
        <v>0</v>
      </c>
      <c r="V76" s="71">
        <v>0</v>
      </c>
      <c r="W76" s="77">
        <f t="shared" si="23"/>
        <v>0</v>
      </c>
      <c r="X76" s="78">
        <v>3</v>
      </c>
      <c r="Y76" s="77">
        <f t="shared" si="24"/>
        <v>53.667262969588549</v>
      </c>
      <c r="Z76" s="77"/>
      <c r="AA76" s="77"/>
      <c r="AB76" s="63"/>
      <c r="AC76" s="30" t="s">
        <v>248</v>
      </c>
      <c r="AD76" s="80">
        <v>5590</v>
      </c>
    </row>
    <row r="77" spans="1:30" ht="12.9" customHeight="1" x14ac:dyDescent="0.25">
      <c r="A77" s="68" t="s">
        <v>249</v>
      </c>
      <c r="B77" s="74">
        <f t="shared" si="26"/>
        <v>36</v>
      </c>
      <c r="C77" s="73">
        <f t="shared" si="25"/>
        <v>274.89309712889428</v>
      </c>
      <c r="D77" s="71">
        <v>7</v>
      </c>
      <c r="E77" s="77">
        <f t="shared" si="14"/>
        <v>53.451435552840557</v>
      </c>
      <c r="F77" s="71">
        <v>7</v>
      </c>
      <c r="G77" s="77">
        <f t="shared" si="15"/>
        <v>53.451435552840557</v>
      </c>
      <c r="H77" s="71">
        <v>4</v>
      </c>
      <c r="I77" s="77">
        <f t="shared" si="16"/>
        <v>30.543677458766037</v>
      </c>
      <c r="J77" s="71">
        <v>5</v>
      </c>
      <c r="K77" s="77">
        <f t="shared" si="17"/>
        <v>38.179596823457544</v>
      </c>
      <c r="L77" s="71">
        <v>0</v>
      </c>
      <c r="M77" s="77">
        <f t="shared" si="18"/>
        <v>0</v>
      </c>
      <c r="N77" s="71">
        <v>0</v>
      </c>
      <c r="O77" s="77">
        <f t="shared" si="19"/>
        <v>0</v>
      </c>
      <c r="P77" s="71">
        <v>2</v>
      </c>
      <c r="Q77" s="77">
        <f t="shared" si="20"/>
        <v>15.271838729383019</v>
      </c>
      <c r="R77" s="71">
        <v>0</v>
      </c>
      <c r="S77" s="77">
        <f t="shared" si="21"/>
        <v>0</v>
      </c>
      <c r="T77" s="71">
        <v>1</v>
      </c>
      <c r="U77" s="77">
        <f t="shared" si="22"/>
        <v>7.6359193646915093</v>
      </c>
      <c r="V77" s="71">
        <v>2</v>
      </c>
      <c r="W77" s="77">
        <f t="shared" si="23"/>
        <v>15.271838729383019</v>
      </c>
      <c r="X77" s="78">
        <v>8</v>
      </c>
      <c r="Y77" s="77">
        <f t="shared" si="24"/>
        <v>61.087354917532075</v>
      </c>
      <c r="Z77" s="77"/>
      <c r="AA77" s="77"/>
      <c r="AB77" s="63"/>
      <c r="AC77" s="30" t="s">
        <v>249</v>
      </c>
      <c r="AD77" s="80">
        <v>13096</v>
      </c>
    </row>
    <row r="78" spans="1:30" ht="12.9" customHeight="1" x14ac:dyDescent="0.25">
      <c r="A78" s="68" t="s">
        <v>250</v>
      </c>
      <c r="B78" s="74">
        <f t="shared" si="26"/>
        <v>9</v>
      </c>
      <c r="C78" s="73">
        <f t="shared" si="25"/>
        <v>235.29411764705881</v>
      </c>
      <c r="D78" s="71">
        <v>5</v>
      </c>
      <c r="E78" s="77">
        <f t="shared" si="14"/>
        <v>130.718954248366</v>
      </c>
      <c r="F78" s="71">
        <v>0</v>
      </c>
      <c r="G78" s="77">
        <f t="shared" si="15"/>
        <v>0</v>
      </c>
      <c r="H78" s="71">
        <v>1</v>
      </c>
      <c r="I78" s="77">
        <f t="shared" si="16"/>
        <v>26.143790849673206</v>
      </c>
      <c r="J78" s="71">
        <v>0</v>
      </c>
      <c r="K78" s="77">
        <f t="shared" si="17"/>
        <v>0</v>
      </c>
      <c r="L78" s="71">
        <v>1</v>
      </c>
      <c r="M78" s="77">
        <f t="shared" si="18"/>
        <v>26.143790849673206</v>
      </c>
      <c r="N78" s="71">
        <v>1</v>
      </c>
      <c r="O78" s="77">
        <f t="shared" si="19"/>
        <v>26.143790849673206</v>
      </c>
      <c r="P78" s="71">
        <v>0</v>
      </c>
      <c r="Q78" s="77">
        <f t="shared" si="20"/>
        <v>0</v>
      </c>
      <c r="R78" s="71">
        <v>0</v>
      </c>
      <c r="S78" s="77">
        <f t="shared" si="21"/>
        <v>0</v>
      </c>
      <c r="T78" s="71">
        <v>0</v>
      </c>
      <c r="U78" s="77">
        <f t="shared" si="22"/>
        <v>0</v>
      </c>
      <c r="V78" s="71">
        <v>0</v>
      </c>
      <c r="W78" s="77">
        <f t="shared" si="23"/>
        <v>0</v>
      </c>
      <c r="X78" s="78">
        <v>1</v>
      </c>
      <c r="Y78" s="77">
        <f t="shared" si="24"/>
        <v>26.143790849673206</v>
      </c>
      <c r="Z78" s="77"/>
      <c r="AA78" s="77"/>
      <c r="AB78" s="63"/>
      <c r="AC78" s="30" t="s">
        <v>250</v>
      </c>
      <c r="AD78" s="80">
        <v>3825</v>
      </c>
    </row>
    <row r="79" spans="1:30" s="34" customFormat="1" ht="12.9" customHeight="1" x14ac:dyDescent="0.25">
      <c r="A79" s="72" t="s">
        <v>251</v>
      </c>
      <c r="B79" s="74">
        <f t="shared" si="26"/>
        <v>418</v>
      </c>
      <c r="C79" s="73">
        <f t="shared" si="25"/>
        <v>175.80679758244622</v>
      </c>
      <c r="D79" s="70">
        <v>114</v>
      </c>
      <c r="E79" s="73">
        <f t="shared" si="14"/>
        <v>47.947308431576246</v>
      </c>
      <c r="F79" s="70">
        <v>95</v>
      </c>
      <c r="G79" s="73">
        <f t="shared" si="15"/>
        <v>39.956090359646872</v>
      </c>
      <c r="H79" s="70">
        <v>21</v>
      </c>
      <c r="I79" s="73">
        <f t="shared" si="16"/>
        <v>8.8323989216061509</v>
      </c>
      <c r="J79" s="70">
        <v>30</v>
      </c>
      <c r="K79" s="73">
        <f t="shared" si="17"/>
        <v>12.617712745151643</v>
      </c>
      <c r="L79" s="70">
        <v>22</v>
      </c>
      <c r="M79" s="73">
        <f t="shared" si="18"/>
        <v>9.2529893464445401</v>
      </c>
      <c r="N79" s="70">
        <v>19</v>
      </c>
      <c r="O79" s="73">
        <f t="shared" si="19"/>
        <v>7.9912180719293744</v>
      </c>
      <c r="P79" s="70">
        <v>21</v>
      </c>
      <c r="Q79" s="73">
        <f t="shared" si="20"/>
        <v>8.8323989216061509</v>
      </c>
      <c r="R79" s="70">
        <v>8</v>
      </c>
      <c r="S79" s="73">
        <f t="shared" si="21"/>
        <v>3.3647233987071048</v>
      </c>
      <c r="T79" s="70">
        <v>7</v>
      </c>
      <c r="U79" s="73">
        <f t="shared" si="22"/>
        <v>2.944132973868717</v>
      </c>
      <c r="V79" s="70">
        <v>7</v>
      </c>
      <c r="W79" s="73">
        <f t="shared" si="23"/>
        <v>2.944132973868717</v>
      </c>
      <c r="X79" s="75">
        <v>74</v>
      </c>
      <c r="Y79" s="73">
        <f t="shared" si="24"/>
        <v>31.123691438040723</v>
      </c>
      <c r="Z79" s="73"/>
      <c r="AA79" s="73"/>
      <c r="AB79" s="63"/>
      <c r="AC79" s="34" t="s">
        <v>251</v>
      </c>
      <c r="AD79" s="40">
        <v>237761</v>
      </c>
    </row>
    <row r="80" spans="1:30" ht="12.9" customHeight="1" x14ac:dyDescent="0.25">
      <c r="A80" s="68" t="s">
        <v>251</v>
      </c>
      <c r="B80" s="74">
        <f t="shared" si="26"/>
        <v>137</v>
      </c>
      <c r="C80" s="73">
        <f t="shared" si="25"/>
        <v>206.02123372131493</v>
      </c>
      <c r="D80" s="71">
        <v>45</v>
      </c>
      <c r="E80" s="77">
        <f t="shared" si="14"/>
        <v>67.671208156636297</v>
      </c>
      <c r="F80" s="71">
        <v>28</v>
      </c>
      <c r="G80" s="77">
        <f t="shared" si="15"/>
        <v>42.106529519684798</v>
      </c>
      <c r="H80" s="71">
        <v>5</v>
      </c>
      <c r="I80" s="77">
        <f t="shared" si="16"/>
        <v>7.5190231285151432</v>
      </c>
      <c r="J80" s="71">
        <v>11</v>
      </c>
      <c r="K80" s="77">
        <f t="shared" si="17"/>
        <v>16.541850882733314</v>
      </c>
      <c r="L80" s="71">
        <v>5</v>
      </c>
      <c r="M80" s="77">
        <f t="shared" si="18"/>
        <v>7.5190231285151432</v>
      </c>
      <c r="N80" s="71">
        <v>10</v>
      </c>
      <c r="O80" s="77">
        <f t="shared" si="19"/>
        <v>15.038046257030286</v>
      </c>
      <c r="P80" s="71">
        <v>3</v>
      </c>
      <c r="Q80" s="77">
        <f t="shared" si="20"/>
        <v>4.5114138771090859</v>
      </c>
      <c r="R80" s="71">
        <v>2</v>
      </c>
      <c r="S80" s="77">
        <f t="shared" si="21"/>
        <v>3.0076092514060573</v>
      </c>
      <c r="T80" s="71">
        <v>0</v>
      </c>
      <c r="U80" s="77">
        <f t="shared" si="22"/>
        <v>0</v>
      </c>
      <c r="V80" s="71">
        <v>1</v>
      </c>
      <c r="W80" s="77">
        <f t="shared" si="23"/>
        <v>1.5038046257030286</v>
      </c>
      <c r="X80" s="78">
        <v>27</v>
      </c>
      <c r="Y80" s="77">
        <f t="shared" si="24"/>
        <v>40.602724893981772</v>
      </c>
      <c r="Z80" s="77"/>
      <c r="AA80" s="77"/>
      <c r="AB80" s="76"/>
      <c r="AC80" s="30" t="s">
        <v>185</v>
      </c>
      <c r="AD80" s="80">
        <v>66498</v>
      </c>
    </row>
    <row r="81" spans="1:30" ht="12.9" customHeight="1" x14ac:dyDescent="0.25">
      <c r="A81" s="68" t="s">
        <v>252</v>
      </c>
      <c r="B81" s="74">
        <f t="shared" si="26"/>
        <v>35</v>
      </c>
      <c r="C81" s="73">
        <f t="shared" si="25"/>
        <v>187.31602890018732</v>
      </c>
      <c r="D81" s="71">
        <v>13</v>
      </c>
      <c r="E81" s="77">
        <f t="shared" si="14"/>
        <v>69.574525020069572</v>
      </c>
      <c r="F81" s="71">
        <v>12</v>
      </c>
      <c r="G81" s="77">
        <f t="shared" si="15"/>
        <v>64.222638480064234</v>
      </c>
      <c r="H81" s="71">
        <v>0</v>
      </c>
      <c r="I81" s="77">
        <f t="shared" si="16"/>
        <v>0</v>
      </c>
      <c r="J81" s="71">
        <v>1</v>
      </c>
      <c r="K81" s="77">
        <f t="shared" si="17"/>
        <v>5.3518865400053519</v>
      </c>
      <c r="L81" s="71">
        <v>3</v>
      </c>
      <c r="M81" s="77">
        <f t="shared" si="18"/>
        <v>16.055659620016058</v>
      </c>
      <c r="N81" s="71">
        <v>1</v>
      </c>
      <c r="O81" s="77">
        <f t="shared" si="19"/>
        <v>5.3518865400053519</v>
      </c>
      <c r="P81" s="71">
        <v>0</v>
      </c>
      <c r="Q81" s="77">
        <f t="shared" si="20"/>
        <v>0</v>
      </c>
      <c r="R81" s="71">
        <v>1</v>
      </c>
      <c r="S81" s="77">
        <f t="shared" si="21"/>
        <v>5.3518865400053519</v>
      </c>
      <c r="T81" s="71">
        <v>0</v>
      </c>
      <c r="U81" s="77">
        <f t="shared" si="22"/>
        <v>0</v>
      </c>
      <c r="V81" s="71">
        <v>1</v>
      </c>
      <c r="W81" s="77">
        <f t="shared" si="23"/>
        <v>5.3518865400053519</v>
      </c>
      <c r="X81" s="78">
        <v>3</v>
      </c>
      <c r="Y81" s="77">
        <f t="shared" si="24"/>
        <v>16.055659620016058</v>
      </c>
      <c r="Z81" s="77"/>
      <c r="AA81" s="77"/>
      <c r="AB81" s="63"/>
      <c r="AC81" s="30" t="s">
        <v>252</v>
      </c>
      <c r="AD81" s="80">
        <v>18685</v>
      </c>
    </row>
    <row r="82" spans="1:30" ht="12.9" customHeight="1" x14ac:dyDescent="0.25">
      <c r="A82" s="68" t="s">
        <v>253</v>
      </c>
      <c r="B82" s="74">
        <f t="shared" si="26"/>
        <v>47</v>
      </c>
      <c r="C82" s="73">
        <f t="shared" si="25"/>
        <v>182.81535648994515</v>
      </c>
      <c r="D82" s="71">
        <v>7</v>
      </c>
      <c r="E82" s="77">
        <f t="shared" si="14"/>
        <v>27.22781905169396</v>
      </c>
      <c r="F82" s="71">
        <v>13</v>
      </c>
      <c r="G82" s="77">
        <f t="shared" si="15"/>
        <v>50.565949667431639</v>
      </c>
      <c r="H82" s="71">
        <v>3</v>
      </c>
      <c r="I82" s="77">
        <f t="shared" si="16"/>
        <v>11.66906530786884</v>
      </c>
      <c r="J82" s="71">
        <v>3</v>
      </c>
      <c r="K82" s="77">
        <f t="shared" si="17"/>
        <v>11.66906530786884</v>
      </c>
      <c r="L82" s="71">
        <v>3</v>
      </c>
      <c r="M82" s="77">
        <f t="shared" si="18"/>
        <v>11.66906530786884</v>
      </c>
      <c r="N82" s="71">
        <v>2</v>
      </c>
      <c r="O82" s="77">
        <f t="shared" si="19"/>
        <v>7.7793768719125591</v>
      </c>
      <c r="P82" s="71">
        <v>4</v>
      </c>
      <c r="Q82" s="77">
        <f t="shared" si="20"/>
        <v>15.558753743825118</v>
      </c>
      <c r="R82" s="71">
        <v>0</v>
      </c>
      <c r="S82" s="77">
        <f t="shared" si="21"/>
        <v>0</v>
      </c>
      <c r="T82" s="71">
        <v>1</v>
      </c>
      <c r="U82" s="77">
        <f t="shared" si="22"/>
        <v>3.8896884359562796</v>
      </c>
      <c r="V82" s="71">
        <v>3</v>
      </c>
      <c r="W82" s="77">
        <f t="shared" si="23"/>
        <v>11.66906530786884</v>
      </c>
      <c r="X82" s="78">
        <v>8</v>
      </c>
      <c r="Y82" s="77">
        <f t="shared" si="24"/>
        <v>31.117507487650236</v>
      </c>
      <c r="Z82" s="77"/>
      <c r="AA82" s="77"/>
      <c r="AB82" s="63"/>
      <c r="AC82" s="30" t="s">
        <v>253</v>
      </c>
      <c r="AD82" s="80">
        <v>25709</v>
      </c>
    </row>
    <row r="83" spans="1:30" ht="12.9" customHeight="1" x14ac:dyDescent="0.25">
      <c r="A83" s="68" t="s">
        <v>254</v>
      </c>
      <c r="B83" s="74">
        <f t="shared" si="26"/>
        <v>13</v>
      </c>
      <c r="C83" s="73">
        <f t="shared" si="25"/>
        <v>185.97997138769671</v>
      </c>
      <c r="D83" s="71">
        <v>4</v>
      </c>
      <c r="E83" s="77">
        <f t="shared" si="14"/>
        <v>57.224606580829764</v>
      </c>
      <c r="F83" s="71">
        <v>3</v>
      </c>
      <c r="G83" s="77">
        <f t="shared" si="15"/>
        <v>42.918454935622314</v>
      </c>
      <c r="H83" s="71">
        <v>2</v>
      </c>
      <c r="I83" s="77">
        <f t="shared" si="16"/>
        <v>28.612303290414882</v>
      </c>
      <c r="J83" s="71">
        <v>0</v>
      </c>
      <c r="K83" s="77">
        <f t="shared" si="17"/>
        <v>0</v>
      </c>
      <c r="L83" s="71">
        <v>1</v>
      </c>
      <c r="M83" s="77">
        <f t="shared" si="18"/>
        <v>14.306151645207441</v>
      </c>
      <c r="N83" s="71">
        <v>1</v>
      </c>
      <c r="O83" s="77">
        <f t="shared" si="19"/>
        <v>14.306151645207441</v>
      </c>
      <c r="P83" s="71">
        <v>1</v>
      </c>
      <c r="Q83" s="77">
        <f t="shared" si="20"/>
        <v>14.306151645207441</v>
      </c>
      <c r="R83" s="71">
        <v>1</v>
      </c>
      <c r="S83" s="77">
        <f t="shared" si="21"/>
        <v>14.306151645207441</v>
      </c>
      <c r="T83" s="71">
        <v>0</v>
      </c>
      <c r="U83" s="77">
        <f t="shared" si="22"/>
        <v>0</v>
      </c>
      <c r="V83" s="71">
        <v>0</v>
      </c>
      <c r="W83" s="77">
        <f t="shared" si="23"/>
        <v>0</v>
      </c>
      <c r="X83" s="78">
        <v>0</v>
      </c>
      <c r="Y83" s="77">
        <f t="shared" si="24"/>
        <v>0</v>
      </c>
      <c r="Z83" s="77"/>
      <c r="AA83" s="77"/>
      <c r="AB83" s="63"/>
      <c r="AC83" s="30" t="s">
        <v>254</v>
      </c>
      <c r="AD83" s="80">
        <v>6990</v>
      </c>
    </row>
    <row r="84" spans="1:30" ht="12.9" customHeight="1" x14ac:dyDescent="0.25">
      <c r="A84" s="68" t="s">
        <v>255</v>
      </c>
      <c r="B84" s="74">
        <f t="shared" si="26"/>
        <v>15</v>
      </c>
      <c r="C84" s="73">
        <f t="shared" si="25"/>
        <v>101.62601626016261</v>
      </c>
      <c r="D84" s="71">
        <v>2</v>
      </c>
      <c r="E84" s="77">
        <f t="shared" si="14"/>
        <v>13.550135501355014</v>
      </c>
      <c r="F84" s="71">
        <v>5</v>
      </c>
      <c r="G84" s="77">
        <f t="shared" si="15"/>
        <v>33.875338753387531</v>
      </c>
      <c r="H84" s="71">
        <v>1</v>
      </c>
      <c r="I84" s="77">
        <f t="shared" si="16"/>
        <v>6.7750677506775068</v>
      </c>
      <c r="J84" s="71">
        <v>1</v>
      </c>
      <c r="K84" s="77">
        <f t="shared" si="17"/>
        <v>6.7750677506775068</v>
      </c>
      <c r="L84" s="71">
        <v>0</v>
      </c>
      <c r="M84" s="77">
        <f t="shared" si="18"/>
        <v>0</v>
      </c>
      <c r="N84" s="71">
        <v>1</v>
      </c>
      <c r="O84" s="77">
        <f t="shared" si="19"/>
        <v>6.7750677506775068</v>
      </c>
      <c r="P84" s="71">
        <v>1</v>
      </c>
      <c r="Q84" s="77">
        <f t="shared" si="20"/>
        <v>6.7750677506775068</v>
      </c>
      <c r="R84" s="71">
        <v>0</v>
      </c>
      <c r="S84" s="77">
        <f t="shared" si="21"/>
        <v>0</v>
      </c>
      <c r="T84" s="71">
        <v>0</v>
      </c>
      <c r="U84" s="77">
        <f t="shared" si="22"/>
        <v>0</v>
      </c>
      <c r="V84" s="71">
        <v>0</v>
      </c>
      <c r="W84" s="77">
        <f t="shared" si="23"/>
        <v>0</v>
      </c>
      <c r="X84" s="78">
        <v>4</v>
      </c>
      <c r="Y84" s="77">
        <f t="shared" si="24"/>
        <v>27.100271002710027</v>
      </c>
      <c r="Z84" s="77"/>
      <c r="AA84" s="77"/>
      <c r="AB84" s="63"/>
      <c r="AC84" s="30" t="s">
        <v>255</v>
      </c>
      <c r="AD84" s="80">
        <v>14760</v>
      </c>
    </row>
    <row r="85" spans="1:30" ht="12.9" customHeight="1" x14ac:dyDescent="0.25">
      <c r="A85" s="68" t="s">
        <v>256</v>
      </c>
      <c r="B85" s="74">
        <f t="shared" si="26"/>
        <v>21</v>
      </c>
      <c r="C85" s="73">
        <f t="shared" si="25"/>
        <v>139.02681231380336</v>
      </c>
      <c r="D85" s="71">
        <v>6</v>
      </c>
      <c r="E85" s="77">
        <f t="shared" si="14"/>
        <v>39.72194637537239</v>
      </c>
      <c r="F85" s="71">
        <v>3</v>
      </c>
      <c r="G85" s="77">
        <f t="shared" si="15"/>
        <v>19.860973187686195</v>
      </c>
      <c r="H85" s="71">
        <v>0</v>
      </c>
      <c r="I85" s="77">
        <f t="shared" si="16"/>
        <v>0</v>
      </c>
      <c r="J85" s="71">
        <v>3</v>
      </c>
      <c r="K85" s="77">
        <f t="shared" si="17"/>
        <v>19.860973187686195</v>
      </c>
      <c r="L85" s="71">
        <v>1</v>
      </c>
      <c r="M85" s="77">
        <f t="shared" si="18"/>
        <v>6.6203243958953992</v>
      </c>
      <c r="N85" s="71">
        <v>0</v>
      </c>
      <c r="O85" s="77">
        <f t="shared" si="19"/>
        <v>0</v>
      </c>
      <c r="P85" s="71">
        <v>2</v>
      </c>
      <c r="Q85" s="77">
        <f t="shared" si="20"/>
        <v>13.240648791790798</v>
      </c>
      <c r="R85" s="71">
        <v>1</v>
      </c>
      <c r="S85" s="77">
        <f t="shared" si="21"/>
        <v>6.6203243958953992</v>
      </c>
      <c r="T85" s="71">
        <v>1</v>
      </c>
      <c r="U85" s="77">
        <f t="shared" si="22"/>
        <v>6.6203243958953992</v>
      </c>
      <c r="V85" s="71">
        <v>0</v>
      </c>
      <c r="W85" s="77">
        <f t="shared" si="23"/>
        <v>0</v>
      </c>
      <c r="X85" s="78">
        <v>4</v>
      </c>
      <c r="Y85" s="77">
        <f t="shared" si="24"/>
        <v>26.481297583581597</v>
      </c>
      <c r="Z85" s="77"/>
      <c r="AA85" s="77"/>
      <c r="AB85" s="63"/>
      <c r="AC85" s="30" t="s">
        <v>257</v>
      </c>
      <c r="AD85" s="80">
        <v>15105</v>
      </c>
    </row>
    <row r="86" spans="1:30" ht="12.9" customHeight="1" x14ac:dyDescent="0.25">
      <c r="A86" s="68" t="s">
        <v>258</v>
      </c>
      <c r="B86" s="74">
        <f t="shared" si="26"/>
        <v>42</v>
      </c>
      <c r="C86" s="73">
        <f t="shared" si="25"/>
        <v>196.16085189855681</v>
      </c>
      <c r="D86" s="71">
        <v>13</v>
      </c>
      <c r="E86" s="77">
        <f t="shared" si="14"/>
        <v>60.716454159077117</v>
      </c>
      <c r="F86" s="71">
        <v>6</v>
      </c>
      <c r="G86" s="77">
        <f t="shared" si="15"/>
        <v>28.022978842650975</v>
      </c>
      <c r="H86" s="71">
        <v>4</v>
      </c>
      <c r="I86" s="77">
        <f t="shared" si="16"/>
        <v>18.681985895100649</v>
      </c>
      <c r="J86" s="71">
        <v>3</v>
      </c>
      <c r="K86" s="77">
        <f t="shared" si="17"/>
        <v>14.011489421325487</v>
      </c>
      <c r="L86" s="71">
        <v>4</v>
      </c>
      <c r="M86" s="77">
        <f t="shared" si="18"/>
        <v>18.681985895100649</v>
      </c>
      <c r="N86" s="71">
        <v>1</v>
      </c>
      <c r="O86" s="77">
        <f t="shared" si="19"/>
        <v>4.6704964737751622</v>
      </c>
      <c r="P86" s="71">
        <v>1</v>
      </c>
      <c r="Q86" s="77">
        <f t="shared" si="20"/>
        <v>4.6704964737751622</v>
      </c>
      <c r="R86" s="71">
        <v>0</v>
      </c>
      <c r="S86" s="77">
        <f t="shared" si="21"/>
        <v>0</v>
      </c>
      <c r="T86" s="71">
        <v>1</v>
      </c>
      <c r="U86" s="77">
        <f t="shared" si="22"/>
        <v>4.6704964737751622</v>
      </c>
      <c r="V86" s="71">
        <v>1</v>
      </c>
      <c r="W86" s="77">
        <f t="shared" si="23"/>
        <v>4.6704964737751622</v>
      </c>
      <c r="X86" s="78">
        <v>8</v>
      </c>
      <c r="Y86" s="77">
        <f t="shared" si="24"/>
        <v>37.363971790201298</v>
      </c>
      <c r="Z86" s="77"/>
      <c r="AA86" s="77"/>
      <c r="AB86" s="63"/>
      <c r="AC86" s="30" t="s">
        <v>258</v>
      </c>
      <c r="AD86" s="80">
        <v>21411</v>
      </c>
    </row>
    <row r="87" spans="1:30" ht="12.9" customHeight="1" x14ac:dyDescent="0.25">
      <c r="A87" s="68" t="s">
        <v>259</v>
      </c>
      <c r="B87" s="74">
        <f t="shared" si="26"/>
        <v>49</v>
      </c>
      <c r="C87" s="73">
        <f t="shared" si="25"/>
        <v>221.50897337371728</v>
      </c>
      <c r="D87" s="71">
        <v>13</v>
      </c>
      <c r="E87" s="77">
        <f t="shared" si="14"/>
        <v>58.767686813435191</v>
      </c>
      <c r="F87" s="71">
        <v>12</v>
      </c>
      <c r="G87" s="77">
        <f t="shared" si="15"/>
        <v>54.247095520094021</v>
      </c>
      <c r="H87" s="71">
        <v>2</v>
      </c>
      <c r="I87" s="77">
        <f t="shared" si="16"/>
        <v>9.0411825866823392</v>
      </c>
      <c r="J87" s="71">
        <v>2</v>
      </c>
      <c r="K87" s="77">
        <f t="shared" si="17"/>
        <v>9.0411825866823392</v>
      </c>
      <c r="L87" s="71">
        <v>4</v>
      </c>
      <c r="M87" s="77">
        <f t="shared" si="18"/>
        <v>18.082365173364678</v>
      </c>
      <c r="N87" s="71">
        <v>2</v>
      </c>
      <c r="O87" s="77">
        <f t="shared" si="19"/>
        <v>9.0411825866823392</v>
      </c>
      <c r="P87" s="71">
        <v>2</v>
      </c>
      <c r="Q87" s="77">
        <f t="shared" si="20"/>
        <v>9.0411825866823392</v>
      </c>
      <c r="R87" s="71">
        <v>0</v>
      </c>
      <c r="S87" s="77">
        <f t="shared" si="21"/>
        <v>0</v>
      </c>
      <c r="T87" s="71">
        <v>3</v>
      </c>
      <c r="U87" s="77">
        <f t="shared" si="22"/>
        <v>13.561773880023505</v>
      </c>
      <c r="V87" s="71">
        <v>0</v>
      </c>
      <c r="W87" s="77">
        <f t="shared" si="23"/>
        <v>0</v>
      </c>
      <c r="X87" s="78">
        <v>9</v>
      </c>
      <c r="Y87" s="77">
        <f t="shared" si="24"/>
        <v>40.685321640070526</v>
      </c>
      <c r="Z87" s="77"/>
      <c r="AA87" s="77"/>
      <c r="AB87" s="63"/>
      <c r="AC87" s="30" t="s">
        <v>259</v>
      </c>
      <c r="AD87" s="80">
        <v>22121</v>
      </c>
    </row>
    <row r="88" spans="1:30" ht="12.9" customHeight="1" x14ac:dyDescent="0.25">
      <c r="A88" s="68" t="s">
        <v>260</v>
      </c>
      <c r="B88" s="74">
        <f t="shared" si="26"/>
        <v>8</v>
      </c>
      <c r="C88" s="73">
        <f t="shared" si="25"/>
        <v>84.665043919991533</v>
      </c>
      <c r="D88" s="71">
        <v>2</v>
      </c>
      <c r="E88" s="77">
        <f t="shared" si="14"/>
        <v>21.166260979997883</v>
      </c>
      <c r="F88" s="71">
        <v>1</v>
      </c>
      <c r="G88" s="77">
        <f t="shared" si="15"/>
        <v>10.583130489998942</v>
      </c>
      <c r="H88" s="71">
        <v>0</v>
      </c>
      <c r="I88" s="77">
        <f t="shared" si="16"/>
        <v>0</v>
      </c>
      <c r="J88" s="71">
        <v>0</v>
      </c>
      <c r="K88" s="77">
        <f t="shared" si="17"/>
        <v>0</v>
      </c>
      <c r="L88" s="71">
        <v>0</v>
      </c>
      <c r="M88" s="77">
        <f t="shared" si="18"/>
        <v>0</v>
      </c>
      <c r="N88" s="71">
        <v>0</v>
      </c>
      <c r="O88" s="77">
        <f t="shared" si="19"/>
        <v>0</v>
      </c>
      <c r="P88" s="71">
        <v>3</v>
      </c>
      <c r="Q88" s="77">
        <f t="shared" si="20"/>
        <v>31.749391469996823</v>
      </c>
      <c r="R88" s="71">
        <v>0</v>
      </c>
      <c r="S88" s="77">
        <f t="shared" si="21"/>
        <v>0</v>
      </c>
      <c r="T88" s="71">
        <v>0</v>
      </c>
      <c r="U88" s="77">
        <f t="shared" si="22"/>
        <v>0</v>
      </c>
      <c r="V88" s="71">
        <v>1</v>
      </c>
      <c r="W88" s="77">
        <f t="shared" si="23"/>
        <v>10.583130489998942</v>
      </c>
      <c r="X88" s="78">
        <v>1</v>
      </c>
      <c r="Y88" s="77">
        <f t="shared" si="24"/>
        <v>10.583130489998942</v>
      </c>
      <c r="Z88" s="77"/>
      <c r="AA88" s="77"/>
      <c r="AB88" s="63"/>
      <c r="AC88" s="30" t="s">
        <v>260</v>
      </c>
      <c r="AD88" s="80">
        <v>9449</v>
      </c>
    </row>
    <row r="89" spans="1:30" ht="12.9" customHeight="1" x14ac:dyDescent="0.25">
      <c r="A89" s="68" t="s">
        <v>261</v>
      </c>
      <c r="B89" s="74">
        <f t="shared" si="26"/>
        <v>35</v>
      </c>
      <c r="C89" s="73">
        <f t="shared" si="25"/>
        <v>138.6797686029004</v>
      </c>
      <c r="D89" s="71">
        <v>7</v>
      </c>
      <c r="E89" s="77">
        <f t="shared" si="14"/>
        <v>27.735953720580074</v>
      </c>
      <c r="F89" s="71">
        <v>9</v>
      </c>
      <c r="G89" s="77">
        <f t="shared" si="15"/>
        <v>35.660511926460096</v>
      </c>
      <c r="H89" s="71">
        <v>3</v>
      </c>
      <c r="I89" s="77">
        <f t="shared" si="16"/>
        <v>11.886837308820034</v>
      </c>
      <c r="J89" s="71">
        <v>3</v>
      </c>
      <c r="K89" s="77">
        <f t="shared" si="17"/>
        <v>11.886837308820034</v>
      </c>
      <c r="L89" s="71">
        <v>1</v>
      </c>
      <c r="M89" s="77">
        <f t="shared" si="18"/>
        <v>3.9622791029400113</v>
      </c>
      <c r="N89" s="71">
        <v>0</v>
      </c>
      <c r="O89" s="77">
        <f t="shared" si="19"/>
        <v>0</v>
      </c>
      <c r="P89" s="71">
        <v>3</v>
      </c>
      <c r="Q89" s="77">
        <f t="shared" si="20"/>
        <v>11.886837308820034</v>
      </c>
      <c r="R89" s="71">
        <v>1</v>
      </c>
      <c r="S89" s="77">
        <f t="shared" si="21"/>
        <v>3.9622791029400113</v>
      </c>
      <c r="T89" s="71">
        <v>1</v>
      </c>
      <c r="U89" s="77">
        <f t="shared" si="22"/>
        <v>3.9622791029400113</v>
      </c>
      <c r="V89" s="71">
        <v>0</v>
      </c>
      <c r="W89" s="77">
        <f t="shared" si="23"/>
        <v>0</v>
      </c>
      <c r="X89" s="78">
        <v>7</v>
      </c>
      <c r="Y89" s="77">
        <f t="shared" si="24"/>
        <v>27.735953720580074</v>
      </c>
      <c r="Z89" s="77"/>
      <c r="AA89" s="77"/>
      <c r="AB89" s="63"/>
      <c r="AC89" s="30" t="s">
        <v>261</v>
      </c>
      <c r="AD89" s="80">
        <v>25238</v>
      </c>
    </row>
    <row r="90" spans="1:30" ht="12.9" customHeight="1" x14ac:dyDescent="0.25">
      <c r="A90" s="68" t="s">
        <v>262</v>
      </c>
      <c r="B90" s="74">
        <f t="shared" si="26"/>
        <v>16</v>
      </c>
      <c r="C90" s="73">
        <f t="shared" si="25"/>
        <v>135.65069944891903</v>
      </c>
      <c r="D90" s="71">
        <v>2</v>
      </c>
      <c r="E90" s="77">
        <f t="shared" si="14"/>
        <v>16.956337431114878</v>
      </c>
      <c r="F90" s="71">
        <v>3</v>
      </c>
      <c r="G90" s="77">
        <f t="shared" si="15"/>
        <v>25.434506146672319</v>
      </c>
      <c r="H90" s="71">
        <v>1</v>
      </c>
      <c r="I90" s="77">
        <f t="shared" si="16"/>
        <v>8.4781687155574392</v>
      </c>
      <c r="J90" s="71">
        <v>3</v>
      </c>
      <c r="K90" s="77">
        <f t="shared" si="17"/>
        <v>25.434506146672319</v>
      </c>
      <c r="L90" s="71">
        <v>0</v>
      </c>
      <c r="M90" s="77">
        <f t="shared" si="18"/>
        <v>0</v>
      </c>
      <c r="N90" s="71">
        <v>1</v>
      </c>
      <c r="O90" s="77">
        <f t="shared" si="19"/>
        <v>8.4781687155574392</v>
      </c>
      <c r="P90" s="71">
        <v>1</v>
      </c>
      <c r="Q90" s="77">
        <f t="shared" si="20"/>
        <v>8.4781687155574392</v>
      </c>
      <c r="R90" s="71">
        <v>2</v>
      </c>
      <c r="S90" s="77">
        <f t="shared" si="21"/>
        <v>16.956337431114878</v>
      </c>
      <c r="T90" s="71">
        <v>0</v>
      </c>
      <c r="U90" s="77">
        <f t="shared" si="22"/>
        <v>0</v>
      </c>
      <c r="V90" s="71">
        <v>0</v>
      </c>
      <c r="W90" s="77">
        <f t="shared" si="23"/>
        <v>0</v>
      </c>
      <c r="X90" s="78">
        <v>3</v>
      </c>
      <c r="Y90" s="77">
        <f t="shared" si="24"/>
        <v>25.434506146672319</v>
      </c>
      <c r="Z90" s="77"/>
      <c r="AA90" s="77"/>
      <c r="AB90" s="63"/>
      <c r="AC90" s="30" t="s">
        <v>262</v>
      </c>
      <c r="AD90" s="80">
        <v>11795</v>
      </c>
    </row>
    <row r="91" spans="1:30" s="34" customFormat="1" ht="12.9" customHeight="1" x14ac:dyDescent="0.25">
      <c r="A91" s="72" t="s">
        <v>263</v>
      </c>
      <c r="B91" s="74">
        <f t="shared" si="26"/>
        <v>103</v>
      </c>
      <c r="C91" s="73">
        <f t="shared" si="25"/>
        <v>47.330643604848866</v>
      </c>
      <c r="D91" s="70">
        <v>19</v>
      </c>
      <c r="E91" s="73">
        <f t="shared" si="14"/>
        <v>8.7308954222536741</v>
      </c>
      <c r="F91" s="70">
        <v>14</v>
      </c>
      <c r="G91" s="73">
        <f t="shared" si="15"/>
        <v>6.4332913637658642</v>
      </c>
      <c r="H91" s="70">
        <v>8</v>
      </c>
      <c r="I91" s="73">
        <f t="shared" si="16"/>
        <v>3.6761664935804941</v>
      </c>
      <c r="J91" s="70">
        <v>10</v>
      </c>
      <c r="K91" s="73">
        <f t="shared" si="17"/>
        <v>4.5952081169756172</v>
      </c>
      <c r="L91" s="70">
        <v>5</v>
      </c>
      <c r="M91" s="73">
        <f t="shared" si="18"/>
        <v>2.2976040584878086</v>
      </c>
      <c r="N91" s="70">
        <v>9</v>
      </c>
      <c r="O91" s="73">
        <f t="shared" si="19"/>
        <v>4.1356873052780561</v>
      </c>
      <c r="P91" s="70">
        <v>1</v>
      </c>
      <c r="Q91" s="73">
        <f t="shared" si="20"/>
        <v>0.45952081169756176</v>
      </c>
      <c r="R91" s="70">
        <v>2</v>
      </c>
      <c r="S91" s="73">
        <f t="shared" si="21"/>
        <v>0.91904162339512352</v>
      </c>
      <c r="T91" s="70">
        <v>4</v>
      </c>
      <c r="U91" s="73">
        <f t="shared" si="22"/>
        <v>1.838083246790247</v>
      </c>
      <c r="V91" s="70">
        <v>5</v>
      </c>
      <c r="W91" s="73">
        <f t="shared" si="23"/>
        <v>2.2976040584878086</v>
      </c>
      <c r="X91" s="75">
        <v>26</v>
      </c>
      <c r="Y91" s="73">
        <f t="shared" si="24"/>
        <v>11.947541104136606</v>
      </c>
      <c r="Z91" s="73"/>
      <c r="AA91" s="73"/>
      <c r="AB91" s="63"/>
      <c r="AC91" s="34" t="s">
        <v>263</v>
      </c>
      <c r="AD91" s="40">
        <v>217618</v>
      </c>
    </row>
    <row r="92" spans="1:30" ht="12.9" customHeight="1" x14ac:dyDescent="0.25">
      <c r="A92" s="68" t="s">
        <v>263</v>
      </c>
      <c r="B92" s="74">
        <f t="shared" si="26"/>
        <v>31</v>
      </c>
      <c r="C92" s="73">
        <f t="shared" si="25"/>
        <v>62.224006423123242</v>
      </c>
      <c r="D92" s="71">
        <v>8</v>
      </c>
      <c r="E92" s="77">
        <f t="shared" si="14"/>
        <v>16.057808109193093</v>
      </c>
      <c r="F92" s="71">
        <v>2</v>
      </c>
      <c r="G92" s="77">
        <f t="shared" si="15"/>
        <v>4.0144520272982733</v>
      </c>
      <c r="H92" s="71">
        <v>1</v>
      </c>
      <c r="I92" s="77">
        <f t="shared" si="16"/>
        <v>2.0072260136491367</v>
      </c>
      <c r="J92" s="71">
        <v>3</v>
      </c>
      <c r="K92" s="77">
        <f t="shared" si="17"/>
        <v>6.0216780409474104</v>
      </c>
      <c r="L92" s="71">
        <v>2</v>
      </c>
      <c r="M92" s="77">
        <f t="shared" si="18"/>
        <v>4.0144520272982733</v>
      </c>
      <c r="N92" s="71">
        <v>3</v>
      </c>
      <c r="O92" s="77">
        <f t="shared" si="19"/>
        <v>6.0216780409474104</v>
      </c>
      <c r="P92" s="71">
        <v>1</v>
      </c>
      <c r="Q92" s="77">
        <f t="shared" si="20"/>
        <v>2.0072260136491367</v>
      </c>
      <c r="R92" s="71">
        <v>1</v>
      </c>
      <c r="S92" s="77">
        <f t="shared" si="21"/>
        <v>2.0072260136491367</v>
      </c>
      <c r="T92" s="71">
        <v>1</v>
      </c>
      <c r="U92" s="77">
        <f t="shared" si="22"/>
        <v>2.0072260136491367</v>
      </c>
      <c r="V92" s="71">
        <v>0</v>
      </c>
      <c r="W92" s="77">
        <f t="shared" si="23"/>
        <v>0</v>
      </c>
      <c r="X92" s="78">
        <v>9</v>
      </c>
      <c r="Y92" s="77">
        <f t="shared" si="24"/>
        <v>18.065034122842231</v>
      </c>
      <c r="Z92" s="77"/>
      <c r="AA92" s="77"/>
      <c r="AB92" s="63"/>
      <c r="AC92" s="30" t="s">
        <v>185</v>
      </c>
      <c r="AD92" s="80">
        <v>49820</v>
      </c>
    </row>
    <row r="93" spans="1:30" ht="12.9" customHeight="1" x14ac:dyDescent="0.25">
      <c r="A93" s="68" t="s">
        <v>264</v>
      </c>
      <c r="B93" s="74">
        <f t="shared" si="26"/>
        <v>30</v>
      </c>
      <c r="C93" s="73">
        <f t="shared" si="25"/>
        <v>42.565870684884857</v>
      </c>
      <c r="D93" s="71">
        <v>6</v>
      </c>
      <c r="E93" s="77">
        <f t="shared" si="14"/>
        <v>8.5131741369769713</v>
      </c>
      <c r="F93" s="71">
        <v>8</v>
      </c>
      <c r="G93" s="77">
        <f t="shared" si="15"/>
        <v>11.350898849302629</v>
      </c>
      <c r="H93" s="71">
        <v>2</v>
      </c>
      <c r="I93" s="77">
        <f t="shared" si="16"/>
        <v>2.8377247123256573</v>
      </c>
      <c r="J93" s="71">
        <v>0</v>
      </c>
      <c r="K93" s="77">
        <f t="shared" si="17"/>
        <v>0</v>
      </c>
      <c r="L93" s="71">
        <v>2</v>
      </c>
      <c r="M93" s="77">
        <f t="shared" si="18"/>
        <v>2.8377247123256573</v>
      </c>
      <c r="N93" s="71">
        <v>1</v>
      </c>
      <c r="O93" s="77">
        <f t="shared" si="19"/>
        <v>1.4188623561628286</v>
      </c>
      <c r="P93" s="71">
        <v>0</v>
      </c>
      <c r="Q93" s="77">
        <f t="shared" si="20"/>
        <v>0</v>
      </c>
      <c r="R93" s="71">
        <v>1</v>
      </c>
      <c r="S93" s="77">
        <f t="shared" si="21"/>
        <v>1.4188623561628286</v>
      </c>
      <c r="T93" s="71">
        <v>1</v>
      </c>
      <c r="U93" s="77">
        <f t="shared" si="22"/>
        <v>1.4188623561628286</v>
      </c>
      <c r="V93" s="71">
        <v>2</v>
      </c>
      <c r="W93" s="77">
        <f t="shared" si="23"/>
        <v>2.8377247123256573</v>
      </c>
      <c r="X93" s="78">
        <v>7</v>
      </c>
      <c r="Y93" s="77">
        <f t="shared" si="24"/>
        <v>9.9320364931398011</v>
      </c>
      <c r="Z93" s="77"/>
      <c r="AA93" s="77"/>
      <c r="AB93" s="63"/>
      <c r="AC93" s="30" t="s">
        <v>264</v>
      </c>
      <c r="AD93" s="80">
        <v>70479</v>
      </c>
    </row>
    <row r="94" spans="1:30" ht="12.9" customHeight="1" x14ac:dyDescent="0.25">
      <c r="A94" s="68" t="s">
        <v>265</v>
      </c>
      <c r="B94" s="74">
        <f t="shared" si="26"/>
        <v>17</v>
      </c>
      <c r="C94" s="73">
        <f t="shared" si="25"/>
        <v>55.590072267093952</v>
      </c>
      <c r="D94" s="71">
        <v>3</v>
      </c>
      <c r="E94" s="77">
        <f t="shared" si="14"/>
        <v>9.8100127530165793</v>
      </c>
      <c r="F94" s="71">
        <v>1</v>
      </c>
      <c r="G94" s="77">
        <f t="shared" si="15"/>
        <v>3.2700042510055267</v>
      </c>
      <c r="H94" s="71">
        <v>3</v>
      </c>
      <c r="I94" s="77">
        <f t="shared" si="16"/>
        <v>9.8100127530165793</v>
      </c>
      <c r="J94" s="71">
        <v>4</v>
      </c>
      <c r="K94" s="77">
        <f t="shared" si="17"/>
        <v>13.080017004022107</v>
      </c>
      <c r="L94" s="71">
        <v>1</v>
      </c>
      <c r="M94" s="77">
        <f t="shared" si="18"/>
        <v>3.2700042510055267</v>
      </c>
      <c r="N94" s="71">
        <v>2</v>
      </c>
      <c r="O94" s="77">
        <f t="shared" si="19"/>
        <v>6.5400085020110534</v>
      </c>
      <c r="P94" s="71">
        <v>0</v>
      </c>
      <c r="Q94" s="77">
        <f t="shared" si="20"/>
        <v>0</v>
      </c>
      <c r="R94" s="71">
        <v>0</v>
      </c>
      <c r="S94" s="77">
        <f t="shared" si="21"/>
        <v>0</v>
      </c>
      <c r="T94" s="71">
        <v>0</v>
      </c>
      <c r="U94" s="77">
        <f t="shared" si="22"/>
        <v>0</v>
      </c>
      <c r="V94" s="71">
        <v>0</v>
      </c>
      <c r="W94" s="77">
        <f t="shared" si="23"/>
        <v>0</v>
      </c>
      <c r="X94" s="78">
        <v>3</v>
      </c>
      <c r="Y94" s="77">
        <f t="shared" si="24"/>
        <v>9.8100127530165793</v>
      </c>
      <c r="Z94" s="77"/>
      <c r="AA94" s="77"/>
      <c r="AB94" s="63"/>
      <c r="AC94" s="30" t="s">
        <v>265</v>
      </c>
      <c r="AD94" s="80">
        <v>30581</v>
      </c>
    </row>
    <row r="95" spans="1:30" ht="12.9" customHeight="1" x14ac:dyDescent="0.25">
      <c r="A95" s="68" t="s">
        <v>266</v>
      </c>
      <c r="B95" s="74">
        <f t="shared" si="26"/>
        <v>9</v>
      </c>
      <c r="C95" s="73">
        <f t="shared" si="25"/>
        <v>45.59270516717325</v>
      </c>
      <c r="D95" s="71">
        <v>1</v>
      </c>
      <c r="E95" s="77">
        <f t="shared" si="14"/>
        <v>5.0658561296859164</v>
      </c>
      <c r="F95" s="71">
        <v>2</v>
      </c>
      <c r="G95" s="77">
        <f t="shared" si="15"/>
        <v>10.131712259371833</v>
      </c>
      <c r="H95" s="71">
        <v>1</v>
      </c>
      <c r="I95" s="77">
        <f t="shared" si="16"/>
        <v>5.0658561296859164</v>
      </c>
      <c r="J95" s="71">
        <v>2</v>
      </c>
      <c r="K95" s="77">
        <f t="shared" si="17"/>
        <v>10.131712259371833</v>
      </c>
      <c r="L95" s="71">
        <v>0</v>
      </c>
      <c r="M95" s="77">
        <f t="shared" si="18"/>
        <v>0</v>
      </c>
      <c r="N95" s="71">
        <v>0</v>
      </c>
      <c r="O95" s="77">
        <f t="shared" si="19"/>
        <v>0</v>
      </c>
      <c r="P95" s="71">
        <v>0</v>
      </c>
      <c r="Q95" s="77">
        <f t="shared" si="20"/>
        <v>0</v>
      </c>
      <c r="R95" s="71">
        <v>0</v>
      </c>
      <c r="S95" s="77">
        <f t="shared" si="21"/>
        <v>0</v>
      </c>
      <c r="T95" s="71">
        <v>1</v>
      </c>
      <c r="U95" s="77">
        <f t="shared" si="22"/>
        <v>5.0658561296859164</v>
      </c>
      <c r="V95" s="71">
        <v>1</v>
      </c>
      <c r="W95" s="77">
        <f t="shared" si="23"/>
        <v>5.0658561296859164</v>
      </c>
      <c r="X95" s="78">
        <v>1</v>
      </c>
      <c r="Y95" s="77">
        <f t="shared" si="24"/>
        <v>5.0658561296859164</v>
      </c>
      <c r="Z95" s="77"/>
      <c r="AA95" s="77"/>
      <c r="AB95" s="63"/>
      <c r="AC95" s="30" t="s">
        <v>266</v>
      </c>
      <c r="AD95" s="80">
        <v>19740</v>
      </c>
    </row>
    <row r="96" spans="1:30" ht="12.9" customHeight="1" x14ac:dyDescent="0.25">
      <c r="A96" s="68" t="s">
        <v>267</v>
      </c>
      <c r="B96" s="74">
        <f t="shared" si="26"/>
        <v>6</v>
      </c>
      <c r="C96" s="73">
        <f t="shared" si="25"/>
        <v>28.458947967556799</v>
      </c>
      <c r="D96" s="71">
        <v>1</v>
      </c>
      <c r="E96" s="77">
        <f t="shared" si="14"/>
        <v>4.7431579945928002</v>
      </c>
      <c r="F96" s="71">
        <v>0</v>
      </c>
      <c r="G96" s="77">
        <f t="shared" si="15"/>
        <v>0</v>
      </c>
      <c r="H96" s="71">
        <v>0</v>
      </c>
      <c r="I96" s="77">
        <f t="shared" si="16"/>
        <v>0</v>
      </c>
      <c r="J96" s="71">
        <v>1</v>
      </c>
      <c r="K96" s="77">
        <f t="shared" si="17"/>
        <v>4.7431579945928002</v>
      </c>
      <c r="L96" s="71">
        <v>0</v>
      </c>
      <c r="M96" s="77">
        <f t="shared" si="18"/>
        <v>0</v>
      </c>
      <c r="N96" s="71">
        <v>1</v>
      </c>
      <c r="O96" s="77">
        <f t="shared" si="19"/>
        <v>4.7431579945928002</v>
      </c>
      <c r="P96" s="71">
        <v>0</v>
      </c>
      <c r="Q96" s="77">
        <f t="shared" si="20"/>
        <v>0</v>
      </c>
      <c r="R96" s="71">
        <v>0</v>
      </c>
      <c r="S96" s="77">
        <f t="shared" si="21"/>
        <v>0</v>
      </c>
      <c r="T96" s="71">
        <v>0</v>
      </c>
      <c r="U96" s="77">
        <f t="shared" si="22"/>
        <v>0</v>
      </c>
      <c r="V96" s="71">
        <v>1</v>
      </c>
      <c r="W96" s="77">
        <f t="shared" si="23"/>
        <v>4.7431579945928002</v>
      </c>
      <c r="X96" s="78">
        <v>2</v>
      </c>
      <c r="Y96" s="77">
        <f t="shared" si="24"/>
        <v>9.4863159891856004</v>
      </c>
      <c r="Z96" s="77"/>
      <c r="AA96" s="77"/>
      <c r="AB96" s="63"/>
      <c r="AC96" s="30" t="s">
        <v>267</v>
      </c>
      <c r="AD96" s="80">
        <v>21083</v>
      </c>
    </row>
    <row r="97" spans="1:30" ht="12.9" customHeight="1" x14ac:dyDescent="0.25">
      <c r="A97" s="68" t="s">
        <v>268</v>
      </c>
      <c r="B97" s="74">
        <f t="shared" si="26"/>
        <v>10</v>
      </c>
      <c r="C97" s="73">
        <f t="shared" si="25"/>
        <v>38.587690526721978</v>
      </c>
      <c r="D97" s="71">
        <v>0</v>
      </c>
      <c r="E97" s="77">
        <f t="shared" si="14"/>
        <v>0</v>
      </c>
      <c r="F97" s="71">
        <v>1</v>
      </c>
      <c r="G97" s="77">
        <f t="shared" si="15"/>
        <v>3.8587690526721974</v>
      </c>
      <c r="H97" s="71">
        <v>1</v>
      </c>
      <c r="I97" s="77">
        <f t="shared" si="16"/>
        <v>3.8587690526721974</v>
      </c>
      <c r="J97" s="71">
        <v>0</v>
      </c>
      <c r="K97" s="77">
        <f t="shared" si="17"/>
        <v>0</v>
      </c>
      <c r="L97" s="71">
        <v>0</v>
      </c>
      <c r="M97" s="77">
        <f t="shared" si="18"/>
        <v>0</v>
      </c>
      <c r="N97" s="71">
        <v>2</v>
      </c>
      <c r="O97" s="77">
        <f t="shared" si="19"/>
        <v>7.7175381053443948</v>
      </c>
      <c r="P97" s="71">
        <v>0</v>
      </c>
      <c r="Q97" s="77">
        <f t="shared" si="20"/>
        <v>0</v>
      </c>
      <c r="R97" s="71">
        <v>0</v>
      </c>
      <c r="S97" s="77">
        <f t="shared" si="21"/>
        <v>0</v>
      </c>
      <c r="T97" s="71">
        <v>1</v>
      </c>
      <c r="U97" s="77">
        <f t="shared" si="22"/>
        <v>3.8587690526721974</v>
      </c>
      <c r="V97" s="71">
        <v>1</v>
      </c>
      <c r="W97" s="77">
        <f t="shared" si="23"/>
        <v>3.8587690526721974</v>
      </c>
      <c r="X97" s="78">
        <v>4</v>
      </c>
      <c r="Y97" s="77">
        <f t="shared" si="24"/>
        <v>15.43507621068879</v>
      </c>
      <c r="Z97" s="77"/>
      <c r="AA97" s="77"/>
      <c r="AB97" s="63"/>
      <c r="AC97" s="30" t="s">
        <v>268</v>
      </c>
      <c r="AD97" s="80">
        <v>25915</v>
      </c>
    </row>
    <row r="98" spans="1:30" ht="12.9" customHeight="1" x14ac:dyDescent="0.25">
      <c r="A98" s="58" t="s">
        <v>269</v>
      </c>
      <c r="B98" s="81">
        <f t="shared" si="26"/>
        <v>68</v>
      </c>
      <c r="C98" s="82">
        <v>0</v>
      </c>
      <c r="D98" s="66">
        <v>17</v>
      </c>
      <c r="E98" s="82">
        <v>0</v>
      </c>
      <c r="F98" s="66">
        <v>19</v>
      </c>
      <c r="G98" s="82">
        <v>0</v>
      </c>
      <c r="H98" s="66">
        <v>8</v>
      </c>
      <c r="I98" s="82">
        <v>0</v>
      </c>
      <c r="J98" s="66">
        <v>1</v>
      </c>
      <c r="K98" s="82">
        <v>0</v>
      </c>
      <c r="L98" s="66">
        <v>3</v>
      </c>
      <c r="M98" s="82">
        <v>0</v>
      </c>
      <c r="N98" s="66">
        <v>3</v>
      </c>
      <c r="O98" s="82">
        <v>0</v>
      </c>
      <c r="P98" s="66">
        <v>1</v>
      </c>
      <c r="Q98" s="82">
        <v>0</v>
      </c>
      <c r="R98" s="66">
        <v>3</v>
      </c>
      <c r="S98" s="82">
        <v>0</v>
      </c>
      <c r="T98" s="66">
        <v>1</v>
      </c>
      <c r="U98" s="82">
        <v>0</v>
      </c>
      <c r="V98" s="66">
        <v>2</v>
      </c>
      <c r="W98" s="82">
        <v>0</v>
      </c>
      <c r="X98" s="67">
        <v>10</v>
      </c>
      <c r="Y98" s="82">
        <v>0</v>
      </c>
      <c r="Z98" s="73"/>
      <c r="AA98" s="73"/>
      <c r="AB98" s="65"/>
      <c r="AD98" s="80"/>
    </row>
    <row r="99" spans="1:30" ht="17.25" customHeight="1" x14ac:dyDescent="0.25">
      <c r="A99" s="85"/>
      <c r="B99" s="74"/>
      <c r="C99" s="72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1:30" ht="12.9" customHeight="1" x14ac:dyDescent="0.2">
      <c r="A100" s="29" t="s">
        <v>279</v>
      </c>
    </row>
    <row r="101" spans="1:30" ht="12.9" customHeight="1" x14ac:dyDescent="0.2"/>
    <row r="104" spans="1:30" x14ac:dyDescent="0.2">
      <c r="B104" s="40"/>
      <c r="C104" s="40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30" x14ac:dyDescent="0.2">
      <c r="B105" s="40"/>
      <c r="C105" s="40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30" x14ac:dyDescent="0.2">
      <c r="B106" s="40"/>
      <c r="C106" s="40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30" x14ac:dyDescent="0.2">
      <c r="B107" s="40"/>
      <c r="C107" s="40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30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1:30" x14ac:dyDescent="0.2">
      <c r="B109" s="40"/>
      <c r="C109" s="40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30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1:30" x14ac:dyDescent="0.2">
      <c r="B111" s="40"/>
      <c r="C111" s="40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30" x14ac:dyDescent="0.2">
      <c r="B112" s="40"/>
      <c r="C112" s="40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2:13" x14ac:dyDescent="0.2">
      <c r="B113" s="40"/>
      <c r="C113" s="40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2:13" x14ac:dyDescent="0.2">
      <c r="B114" s="40"/>
      <c r="C114" s="40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2:13" x14ac:dyDescent="0.2">
      <c r="B115" s="40"/>
      <c r="C115" s="40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2:13" x14ac:dyDescent="0.2">
      <c r="B116" s="40"/>
      <c r="C116" s="40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2:13" x14ac:dyDescent="0.2">
      <c r="B117" s="40"/>
      <c r="C117" s="40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2:13" x14ac:dyDescent="0.2">
      <c r="B118" s="40"/>
      <c r="C118" s="40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2:13" x14ac:dyDescent="0.2">
      <c r="B119" s="40"/>
      <c r="C119" s="40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2:13" x14ac:dyDescent="0.2">
      <c r="B120" s="40"/>
      <c r="C120" s="40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2:13" x14ac:dyDescent="0.2">
      <c r="B121" s="40"/>
      <c r="C121" s="40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2:13" x14ac:dyDescent="0.2">
      <c r="B122" s="40"/>
      <c r="C122" s="40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2:13" x14ac:dyDescent="0.2">
      <c r="B123" s="40"/>
      <c r="C123" s="40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2:13" x14ac:dyDescent="0.2">
      <c r="B124" s="40"/>
      <c r="C124" s="40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2:13" x14ac:dyDescent="0.2">
      <c r="B125" s="40"/>
      <c r="C125" s="40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2:13" x14ac:dyDescent="0.2">
      <c r="B126" s="40"/>
      <c r="C126" s="40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2:13" x14ac:dyDescent="0.2">
      <c r="B127" s="40"/>
      <c r="C127" s="40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2:13" x14ac:dyDescent="0.2">
      <c r="B128" s="40"/>
      <c r="C128" s="40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2:13" x14ac:dyDescent="0.2">
      <c r="B129" s="40"/>
      <c r="C129" s="40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2:13" x14ac:dyDescent="0.2">
      <c r="B130" s="40"/>
      <c r="C130" s="40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2:13" x14ac:dyDescent="0.2">
      <c r="B131" s="40"/>
      <c r="C131" s="40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2:13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 x14ac:dyDescent="0.2">
      <c r="B133" s="40"/>
      <c r="C133" s="40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2:13" x14ac:dyDescent="0.2">
      <c r="B134" s="40"/>
      <c r="C134" s="40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2:13" x14ac:dyDescent="0.2">
      <c r="B135" s="40"/>
      <c r="C135" s="40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2:13" x14ac:dyDescent="0.2">
      <c r="B136" s="40"/>
      <c r="C136" s="40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2:13" x14ac:dyDescent="0.2">
      <c r="B137" s="40"/>
      <c r="C137" s="40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2:13" x14ac:dyDescent="0.2">
      <c r="B138" s="40"/>
      <c r="C138" s="40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2:13" x14ac:dyDescent="0.2">
      <c r="B139" s="40"/>
      <c r="C139" s="40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2:13" x14ac:dyDescent="0.2">
      <c r="B140" s="40"/>
      <c r="C140" s="40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2:13" x14ac:dyDescent="0.2">
      <c r="B141" s="40"/>
      <c r="C141" s="40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2:13" x14ac:dyDescent="0.2">
      <c r="B142" s="40"/>
      <c r="C142" s="40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2:13" x14ac:dyDescent="0.2">
      <c r="B143" s="40"/>
      <c r="C143" s="40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2:13" x14ac:dyDescent="0.2">
      <c r="B144" s="40"/>
      <c r="C144" s="40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2:13" x14ac:dyDescent="0.2">
      <c r="B145" s="40"/>
      <c r="C145" s="40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2:13" x14ac:dyDescent="0.2">
      <c r="B146" s="40"/>
      <c r="C146" s="40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2:13" x14ac:dyDescent="0.2">
      <c r="B147" s="40"/>
      <c r="C147" s="40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2:13" x14ac:dyDescent="0.2">
      <c r="B148" s="40"/>
      <c r="C148" s="40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2:13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 x14ac:dyDescent="0.2">
      <c r="B150" s="40"/>
      <c r="C150" s="40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2:13" x14ac:dyDescent="0.2">
      <c r="B151" s="40"/>
      <c r="C151" s="40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2:13" x14ac:dyDescent="0.2">
      <c r="B152" s="40"/>
      <c r="C152" s="40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2:13" x14ac:dyDescent="0.2">
      <c r="B153" s="40"/>
      <c r="C153" s="40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2:13" x14ac:dyDescent="0.2">
      <c r="B154" s="40"/>
      <c r="C154" s="40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2:13" x14ac:dyDescent="0.2">
      <c r="B155" s="40"/>
      <c r="C155" s="40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2:13" x14ac:dyDescent="0.2">
      <c r="B156" s="40"/>
      <c r="C156" s="40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2:13" x14ac:dyDescent="0.2">
      <c r="B157" s="40"/>
      <c r="C157" s="40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2:13" x14ac:dyDescent="0.2">
      <c r="B158" s="40"/>
      <c r="C158" s="40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2:13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 x14ac:dyDescent="0.2">
      <c r="B160" s="40"/>
      <c r="C160" s="40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2:13" x14ac:dyDescent="0.2">
      <c r="B161" s="40"/>
      <c r="C161" s="40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2:13" x14ac:dyDescent="0.2">
      <c r="B162" s="40"/>
      <c r="C162" s="40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2:13" x14ac:dyDescent="0.2">
      <c r="B163" s="40"/>
      <c r="C163" s="40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2:13" x14ac:dyDescent="0.2">
      <c r="B164" s="40"/>
      <c r="C164" s="40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2:13" x14ac:dyDescent="0.2">
      <c r="B165" s="40"/>
      <c r="C165" s="40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2:13" x14ac:dyDescent="0.2">
      <c r="B166" s="40"/>
      <c r="C166" s="40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2:13" x14ac:dyDescent="0.2">
      <c r="B167" s="40"/>
      <c r="C167" s="40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2:13" x14ac:dyDescent="0.2">
      <c r="B168" s="40"/>
      <c r="C168" s="40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2:13" x14ac:dyDescent="0.2">
      <c r="B169" s="40"/>
      <c r="C169" s="40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2:13" x14ac:dyDescent="0.2">
      <c r="B170" s="40"/>
      <c r="C170" s="40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2:13" x14ac:dyDescent="0.2">
      <c r="B171" s="40"/>
      <c r="C171" s="40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2:13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 x14ac:dyDescent="0.2">
      <c r="B173" s="40"/>
      <c r="C173" s="40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2:13" x14ac:dyDescent="0.2">
      <c r="B174" s="40"/>
      <c r="C174" s="40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2:13" x14ac:dyDescent="0.2">
      <c r="B175" s="40"/>
      <c r="C175" s="40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2:13" x14ac:dyDescent="0.2">
      <c r="B176" s="40"/>
      <c r="C176" s="40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2:13" x14ac:dyDescent="0.2">
      <c r="B177" s="40"/>
      <c r="C177" s="40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2:13" x14ac:dyDescent="0.2">
      <c r="B178" s="40"/>
      <c r="C178" s="40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2:13" x14ac:dyDescent="0.2">
      <c r="B179" s="40"/>
      <c r="C179" s="40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2:13" x14ac:dyDescent="0.2">
      <c r="B180" s="40"/>
      <c r="C180" s="40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2:13" x14ac:dyDescent="0.2">
      <c r="B181" s="40"/>
      <c r="C181" s="40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2:13" x14ac:dyDescent="0.2">
      <c r="B182" s="40"/>
      <c r="C182" s="40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2:13" x14ac:dyDescent="0.2">
      <c r="B183" s="40"/>
      <c r="C183" s="40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2:13" x14ac:dyDescent="0.2">
      <c r="B184" s="40"/>
      <c r="C184" s="40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2:13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 x14ac:dyDescent="0.2">
      <c r="B186" s="40"/>
      <c r="C186" s="40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2:13" x14ac:dyDescent="0.2">
      <c r="B187" s="40"/>
      <c r="C187" s="40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2:13" x14ac:dyDescent="0.2">
      <c r="B188" s="40"/>
      <c r="C188" s="40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2:13" x14ac:dyDescent="0.2">
      <c r="B189" s="40"/>
      <c r="C189" s="40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2:13" x14ac:dyDescent="0.2">
      <c r="B190" s="40"/>
      <c r="C190" s="40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2:13" x14ac:dyDescent="0.2">
      <c r="B191" s="40"/>
      <c r="C191" s="40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2:13" x14ac:dyDescent="0.2">
      <c r="B192" s="40"/>
      <c r="C192" s="40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2:13" x14ac:dyDescent="0.2">
      <c r="B193" s="40"/>
      <c r="C193" s="40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2:13" x14ac:dyDescent="0.2">
      <c r="B194" s="40"/>
      <c r="C194" s="40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2:13" x14ac:dyDescent="0.2">
      <c r="B195" s="40"/>
      <c r="C195" s="40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2:13" x14ac:dyDescent="0.2">
      <c r="B196" s="40"/>
      <c r="C196" s="40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2:13" x14ac:dyDescent="0.2">
      <c r="B197" s="40"/>
      <c r="C197" s="40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2:13" x14ac:dyDescent="0.2">
      <c r="B198" s="40"/>
      <c r="C198" s="40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2:13" x14ac:dyDescent="0.2">
      <c r="B199" s="40"/>
      <c r="C199" s="40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2:13" x14ac:dyDescent="0.2">
      <c r="B200" s="40"/>
      <c r="C200" s="40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2:13" x14ac:dyDescent="0.2">
      <c r="B201" s="40"/>
      <c r="C201" s="40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2:13" x14ac:dyDescent="0.2">
      <c r="B202" s="40"/>
      <c r="C202" s="40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2023-12-15T19:33:48Z</dcterms:modified>
</cp:coreProperties>
</file>