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ACTUAL 2023\CANCER\DATOS PUBLICAR 2016\Incidencia 2019\"/>
    </mc:Choice>
  </mc:AlternateContent>
  <xr:revisionPtr revIDLastSave="0" documentId="13_ncr:1_{E7B486AE-2EBF-44FF-A708-B9B0EFC39445}" xr6:coauthVersionLast="47" xr6:coauthVersionMax="47" xr10:uidLastSave="{00000000-0000-0000-0000-000000000000}"/>
  <bookViews>
    <workbookView xWindow="29565" yWindow="855" windowWidth="21195" windowHeight="11535" xr2:uid="{771E65CB-AE0B-4E8B-90B9-714C958C5AC5}"/>
  </bookViews>
  <sheets>
    <sheet name="Presentacion" sheetId="2" r:id="rId1"/>
    <sheet name="1." sheetId="1" r:id="rId2"/>
    <sheet name="2." sheetId="3" r:id="rId3"/>
    <sheet name="3." sheetId="4" r:id="rId4"/>
    <sheet name="4." sheetId="5" r:id="rId5"/>
    <sheet name="5." sheetId="6" r:id="rId6"/>
    <sheet name="6.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9" i="7" l="1"/>
  <c r="Y98" i="7"/>
  <c r="W98" i="7"/>
  <c r="U98" i="7"/>
  <c r="S98" i="7"/>
  <c r="Q98" i="7"/>
  <c r="O98" i="7"/>
  <c r="M98" i="7"/>
  <c r="K98" i="7"/>
  <c r="I98" i="7"/>
  <c r="G98" i="7"/>
  <c r="E98" i="7"/>
  <c r="B98" i="7"/>
  <c r="C98" i="7" s="1"/>
  <c r="Y97" i="7"/>
  <c r="W97" i="7"/>
  <c r="U97" i="7"/>
  <c r="S97" i="7"/>
  <c r="Q97" i="7"/>
  <c r="O97" i="7"/>
  <c r="M97" i="7"/>
  <c r="K97" i="7"/>
  <c r="I97" i="7"/>
  <c r="G97" i="7"/>
  <c r="E97" i="7"/>
  <c r="B97" i="7"/>
  <c r="C97" i="7" s="1"/>
  <c r="Y96" i="7"/>
  <c r="W96" i="7"/>
  <c r="U96" i="7"/>
  <c r="S96" i="7"/>
  <c r="Q96" i="7"/>
  <c r="O96" i="7"/>
  <c r="M96" i="7"/>
  <c r="K96" i="7"/>
  <c r="I96" i="7"/>
  <c r="G96" i="7"/>
  <c r="E96" i="7"/>
  <c r="B96" i="7"/>
  <c r="C96" i="7" s="1"/>
  <c r="Y95" i="7"/>
  <c r="W95" i="7"/>
  <c r="U95" i="7"/>
  <c r="S95" i="7"/>
  <c r="Q95" i="7"/>
  <c r="O95" i="7"/>
  <c r="M95" i="7"/>
  <c r="K95" i="7"/>
  <c r="I95" i="7"/>
  <c r="G95" i="7"/>
  <c r="E95" i="7"/>
  <c r="B95" i="7"/>
  <c r="C95" i="7" s="1"/>
  <c r="Y94" i="7"/>
  <c r="W94" i="7"/>
  <c r="U94" i="7"/>
  <c r="S94" i="7"/>
  <c r="Q94" i="7"/>
  <c r="O94" i="7"/>
  <c r="M94" i="7"/>
  <c r="K94" i="7"/>
  <c r="I94" i="7"/>
  <c r="G94" i="7"/>
  <c r="E94" i="7"/>
  <c r="B94" i="7"/>
  <c r="C94" i="7" s="1"/>
  <c r="Y93" i="7"/>
  <c r="W93" i="7"/>
  <c r="U93" i="7"/>
  <c r="S93" i="7"/>
  <c r="Q93" i="7"/>
  <c r="O93" i="7"/>
  <c r="M93" i="7"/>
  <c r="K93" i="7"/>
  <c r="I93" i="7"/>
  <c r="G93" i="7"/>
  <c r="E93" i="7"/>
  <c r="B93" i="7"/>
  <c r="C93" i="7" s="1"/>
  <c r="Y92" i="7"/>
  <c r="W92" i="7"/>
  <c r="U92" i="7"/>
  <c r="S92" i="7"/>
  <c r="Q92" i="7"/>
  <c r="O92" i="7"/>
  <c r="M92" i="7"/>
  <c r="K92" i="7"/>
  <c r="I92" i="7"/>
  <c r="G92" i="7"/>
  <c r="E92" i="7"/>
  <c r="B92" i="7"/>
  <c r="C92" i="7" s="1"/>
  <c r="Y91" i="7"/>
  <c r="W91" i="7"/>
  <c r="U91" i="7"/>
  <c r="S91" i="7"/>
  <c r="Q91" i="7"/>
  <c r="O91" i="7"/>
  <c r="M91" i="7"/>
  <c r="K91" i="7"/>
  <c r="I91" i="7"/>
  <c r="G91" i="7"/>
  <c r="E91" i="7"/>
  <c r="B91" i="7"/>
  <c r="C91" i="7" s="1"/>
  <c r="Y90" i="7"/>
  <c r="W90" i="7"/>
  <c r="U90" i="7"/>
  <c r="S90" i="7"/>
  <c r="Q90" i="7"/>
  <c r="O90" i="7"/>
  <c r="M90" i="7"/>
  <c r="K90" i="7"/>
  <c r="I90" i="7"/>
  <c r="G90" i="7"/>
  <c r="E90" i="7"/>
  <c r="B90" i="7"/>
  <c r="C90" i="7" s="1"/>
  <c r="Y89" i="7"/>
  <c r="W89" i="7"/>
  <c r="U89" i="7"/>
  <c r="S89" i="7"/>
  <c r="Q89" i="7"/>
  <c r="O89" i="7"/>
  <c r="M89" i="7"/>
  <c r="K89" i="7"/>
  <c r="I89" i="7"/>
  <c r="G89" i="7"/>
  <c r="E89" i="7"/>
  <c r="B89" i="7"/>
  <c r="C89" i="7" s="1"/>
  <c r="Y88" i="7"/>
  <c r="W88" i="7"/>
  <c r="U88" i="7"/>
  <c r="S88" i="7"/>
  <c r="Q88" i="7"/>
  <c r="O88" i="7"/>
  <c r="M88" i="7"/>
  <c r="K88" i="7"/>
  <c r="I88" i="7"/>
  <c r="G88" i="7"/>
  <c r="E88" i="7"/>
  <c r="B88" i="7"/>
  <c r="C88" i="7" s="1"/>
  <c r="Y87" i="7"/>
  <c r="W87" i="7"/>
  <c r="U87" i="7"/>
  <c r="S87" i="7"/>
  <c r="Q87" i="7"/>
  <c r="O87" i="7"/>
  <c r="M87" i="7"/>
  <c r="K87" i="7"/>
  <c r="I87" i="7"/>
  <c r="G87" i="7"/>
  <c r="E87" i="7"/>
  <c r="B87" i="7"/>
  <c r="C87" i="7" s="1"/>
  <c r="Y86" i="7"/>
  <c r="W86" i="7"/>
  <c r="U86" i="7"/>
  <c r="S86" i="7"/>
  <c r="Q86" i="7"/>
  <c r="O86" i="7"/>
  <c r="M86" i="7"/>
  <c r="K86" i="7"/>
  <c r="I86" i="7"/>
  <c r="G86" i="7"/>
  <c r="E86" i="7"/>
  <c r="B86" i="7"/>
  <c r="C86" i="7" s="1"/>
  <c r="Y85" i="7"/>
  <c r="W85" i="7"/>
  <c r="U85" i="7"/>
  <c r="S85" i="7"/>
  <c r="Q85" i="7"/>
  <c r="O85" i="7"/>
  <c r="M85" i="7"/>
  <c r="K85" i="7"/>
  <c r="I85" i="7"/>
  <c r="G85" i="7"/>
  <c r="E85" i="7"/>
  <c r="B85" i="7"/>
  <c r="C85" i="7" s="1"/>
  <c r="Y84" i="7"/>
  <c r="W84" i="7"/>
  <c r="U84" i="7"/>
  <c r="S84" i="7"/>
  <c r="Q84" i="7"/>
  <c r="O84" i="7"/>
  <c r="M84" i="7"/>
  <c r="K84" i="7"/>
  <c r="I84" i="7"/>
  <c r="G84" i="7"/>
  <c r="E84" i="7"/>
  <c r="B84" i="7"/>
  <c r="C84" i="7" s="1"/>
  <c r="Y83" i="7"/>
  <c r="W83" i="7"/>
  <c r="U83" i="7"/>
  <c r="S83" i="7"/>
  <c r="Q83" i="7"/>
  <c r="O83" i="7"/>
  <c r="M83" i="7"/>
  <c r="K83" i="7"/>
  <c r="I83" i="7"/>
  <c r="G83" i="7"/>
  <c r="E83" i="7"/>
  <c r="B83" i="7"/>
  <c r="C83" i="7" s="1"/>
  <c r="Y82" i="7"/>
  <c r="W82" i="7"/>
  <c r="U82" i="7"/>
  <c r="S82" i="7"/>
  <c r="Q82" i="7"/>
  <c r="O82" i="7"/>
  <c r="M82" i="7"/>
  <c r="K82" i="7"/>
  <c r="I82" i="7"/>
  <c r="G82" i="7"/>
  <c r="E82" i="7"/>
  <c r="B82" i="7"/>
  <c r="C82" i="7" s="1"/>
  <c r="Y81" i="7"/>
  <c r="W81" i="7"/>
  <c r="U81" i="7"/>
  <c r="S81" i="7"/>
  <c r="Q81" i="7"/>
  <c r="O81" i="7"/>
  <c r="M81" i="7"/>
  <c r="K81" i="7"/>
  <c r="I81" i="7"/>
  <c r="G81" i="7"/>
  <c r="E81" i="7"/>
  <c r="B81" i="7"/>
  <c r="C81" i="7" s="1"/>
  <c r="Y80" i="7"/>
  <c r="W80" i="7"/>
  <c r="U80" i="7"/>
  <c r="S80" i="7"/>
  <c r="Q80" i="7"/>
  <c r="O80" i="7"/>
  <c r="M80" i="7"/>
  <c r="K80" i="7"/>
  <c r="I80" i="7"/>
  <c r="G80" i="7"/>
  <c r="E80" i="7"/>
  <c r="B80" i="7"/>
  <c r="C80" i="7" s="1"/>
  <c r="Y79" i="7"/>
  <c r="W79" i="7"/>
  <c r="U79" i="7"/>
  <c r="S79" i="7"/>
  <c r="Q79" i="7"/>
  <c r="O79" i="7"/>
  <c r="M79" i="7"/>
  <c r="K79" i="7"/>
  <c r="I79" i="7"/>
  <c r="G79" i="7"/>
  <c r="E79" i="7"/>
  <c r="B79" i="7"/>
  <c r="C79" i="7" s="1"/>
  <c r="Y78" i="7"/>
  <c r="W78" i="7"/>
  <c r="U78" i="7"/>
  <c r="S78" i="7"/>
  <c r="Q78" i="7"/>
  <c r="O78" i="7"/>
  <c r="M78" i="7"/>
  <c r="K78" i="7"/>
  <c r="I78" i="7"/>
  <c r="G78" i="7"/>
  <c r="E78" i="7"/>
  <c r="B78" i="7"/>
  <c r="C78" i="7" s="1"/>
  <c r="Y77" i="7"/>
  <c r="W77" i="7"/>
  <c r="U77" i="7"/>
  <c r="S77" i="7"/>
  <c r="Q77" i="7"/>
  <c r="O77" i="7"/>
  <c r="M77" i="7"/>
  <c r="K77" i="7"/>
  <c r="I77" i="7"/>
  <c r="G77" i="7"/>
  <c r="E77" i="7"/>
  <c r="B77" i="7"/>
  <c r="C77" i="7" s="1"/>
  <c r="Y76" i="7"/>
  <c r="W76" i="7"/>
  <c r="U76" i="7"/>
  <c r="S76" i="7"/>
  <c r="Q76" i="7"/>
  <c r="O76" i="7"/>
  <c r="M76" i="7"/>
  <c r="K76" i="7"/>
  <c r="I76" i="7"/>
  <c r="G76" i="7"/>
  <c r="E76" i="7"/>
  <c r="B76" i="7"/>
  <c r="C76" i="7" s="1"/>
  <c r="Y75" i="7"/>
  <c r="W75" i="7"/>
  <c r="U75" i="7"/>
  <c r="S75" i="7"/>
  <c r="Q75" i="7"/>
  <c r="O75" i="7"/>
  <c r="M75" i="7"/>
  <c r="K75" i="7"/>
  <c r="I75" i="7"/>
  <c r="G75" i="7"/>
  <c r="E75" i="7"/>
  <c r="B75" i="7"/>
  <c r="C75" i="7" s="1"/>
  <c r="Y74" i="7"/>
  <c r="W74" i="7"/>
  <c r="U74" i="7"/>
  <c r="S74" i="7"/>
  <c r="Q74" i="7"/>
  <c r="O74" i="7"/>
  <c r="M74" i="7"/>
  <c r="K74" i="7"/>
  <c r="I74" i="7"/>
  <c r="G74" i="7"/>
  <c r="E74" i="7"/>
  <c r="B74" i="7"/>
  <c r="C74" i="7" s="1"/>
  <c r="Y73" i="7"/>
  <c r="W73" i="7"/>
  <c r="U73" i="7"/>
  <c r="S73" i="7"/>
  <c r="Q73" i="7"/>
  <c r="O73" i="7"/>
  <c r="M73" i="7"/>
  <c r="K73" i="7"/>
  <c r="I73" i="7"/>
  <c r="G73" i="7"/>
  <c r="E73" i="7"/>
  <c r="B73" i="7"/>
  <c r="C73" i="7" s="1"/>
  <c r="Y72" i="7"/>
  <c r="W72" i="7"/>
  <c r="U72" i="7"/>
  <c r="S72" i="7"/>
  <c r="Q72" i="7"/>
  <c r="O72" i="7"/>
  <c r="M72" i="7"/>
  <c r="K72" i="7"/>
  <c r="I72" i="7"/>
  <c r="G72" i="7"/>
  <c r="E72" i="7"/>
  <c r="B72" i="7"/>
  <c r="C72" i="7" s="1"/>
  <c r="Y71" i="7"/>
  <c r="W71" i="7"/>
  <c r="U71" i="7"/>
  <c r="S71" i="7"/>
  <c r="Q71" i="7"/>
  <c r="O71" i="7"/>
  <c r="M71" i="7"/>
  <c r="K71" i="7"/>
  <c r="I71" i="7"/>
  <c r="G71" i="7"/>
  <c r="E71" i="7"/>
  <c r="B71" i="7"/>
  <c r="C71" i="7" s="1"/>
  <c r="Y70" i="7"/>
  <c r="W70" i="7"/>
  <c r="U70" i="7"/>
  <c r="S70" i="7"/>
  <c r="Q70" i="7"/>
  <c r="O70" i="7"/>
  <c r="M70" i="7"/>
  <c r="K70" i="7"/>
  <c r="I70" i="7"/>
  <c r="G70" i="7"/>
  <c r="E70" i="7"/>
  <c r="B70" i="7"/>
  <c r="C70" i="7" s="1"/>
  <c r="Y69" i="7"/>
  <c r="W69" i="7"/>
  <c r="U69" i="7"/>
  <c r="S69" i="7"/>
  <c r="Q69" i="7"/>
  <c r="O69" i="7"/>
  <c r="M69" i="7"/>
  <c r="K69" i="7"/>
  <c r="I69" i="7"/>
  <c r="G69" i="7"/>
  <c r="E69" i="7"/>
  <c r="C69" i="7"/>
  <c r="B69" i="7"/>
  <c r="Y68" i="7"/>
  <c r="W68" i="7"/>
  <c r="U68" i="7"/>
  <c r="S68" i="7"/>
  <c r="Q68" i="7"/>
  <c r="O68" i="7"/>
  <c r="M68" i="7"/>
  <c r="K68" i="7"/>
  <c r="I68" i="7"/>
  <c r="G68" i="7"/>
  <c r="E68" i="7"/>
  <c r="B68" i="7"/>
  <c r="C68" i="7" s="1"/>
  <c r="Y67" i="7"/>
  <c r="W67" i="7"/>
  <c r="U67" i="7"/>
  <c r="S67" i="7"/>
  <c r="Q67" i="7"/>
  <c r="O67" i="7"/>
  <c r="M67" i="7"/>
  <c r="K67" i="7"/>
  <c r="I67" i="7"/>
  <c r="G67" i="7"/>
  <c r="E67" i="7"/>
  <c r="B67" i="7"/>
  <c r="C67" i="7" s="1"/>
  <c r="Y66" i="7"/>
  <c r="W66" i="7"/>
  <c r="U66" i="7"/>
  <c r="S66" i="7"/>
  <c r="Q66" i="7"/>
  <c r="O66" i="7"/>
  <c r="M66" i="7"/>
  <c r="K66" i="7"/>
  <c r="I66" i="7"/>
  <c r="G66" i="7"/>
  <c r="E66" i="7"/>
  <c r="B66" i="7"/>
  <c r="C66" i="7" s="1"/>
  <c r="Y65" i="7"/>
  <c r="W65" i="7"/>
  <c r="U65" i="7"/>
  <c r="S65" i="7"/>
  <c r="Q65" i="7"/>
  <c r="O65" i="7"/>
  <c r="M65" i="7"/>
  <c r="K65" i="7"/>
  <c r="I65" i="7"/>
  <c r="G65" i="7"/>
  <c r="E65" i="7"/>
  <c r="B65" i="7"/>
  <c r="C65" i="7" s="1"/>
  <c r="Y64" i="7"/>
  <c r="W64" i="7"/>
  <c r="U64" i="7"/>
  <c r="S64" i="7"/>
  <c r="Q64" i="7"/>
  <c r="O64" i="7"/>
  <c r="M64" i="7"/>
  <c r="K64" i="7"/>
  <c r="I64" i="7"/>
  <c r="G64" i="7"/>
  <c r="E64" i="7"/>
  <c r="B64" i="7"/>
  <c r="C64" i="7" s="1"/>
  <c r="Y63" i="7"/>
  <c r="W63" i="7"/>
  <c r="U63" i="7"/>
  <c r="S63" i="7"/>
  <c r="Q63" i="7"/>
  <c r="O63" i="7"/>
  <c r="M63" i="7"/>
  <c r="K63" i="7"/>
  <c r="I63" i="7"/>
  <c r="G63" i="7"/>
  <c r="E63" i="7"/>
  <c r="B63" i="7"/>
  <c r="C63" i="7" s="1"/>
  <c r="Y62" i="7"/>
  <c r="W62" i="7"/>
  <c r="U62" i="7"/>
  <c r="S62" i="7"/>
  <c r="Q62" i="7"/>
  <c r="O62" i="7"/>
  <c r="M62" i="7"/>
  <c r="K62" i="7"/>
  <c r="I62" i="7"/>
  <c r="G62" i="7"/>
  <c r="E62" i="7"/>
  <c r="B62" i="7"/>
  <c r="C62" i="7" s="1"/>
  <c r="Y61" i="7"/>
  <c r="W61" i="7"/>
  <c r="U61" i="7"/>
  <c r="S61" i="7"/>
  <c r="Q61" i="7"/>
  <c r="O61" i="7"/>
  <c r="M61" i="7"/>
  <c r="K61" i="7"/>
  <c r="I61" i="7"/>
  <c r="G61" i="7"/>
  <c r="E61" i="7"/>
  <c r="B61" i="7"/>
  <c r="C61" i="7" s="1"/>
  <c r="Y60" i="7"/>
  <c r="W60" i="7"/>
  <c r="U60" i="7"/>
  <c r="S60" i="7"/>
  <c r="Q60" i="7"/>
  <c r="O60" i="7"/>
  <c r="M60" i="7"/>
  <c r="K60" i="7"/>
  <c r="I60" i="7"/>
  <c r="G60" i="7"/>
  <c r="E60" i="7"/>
  <c r="B60" i="7"/>
  <c r="C60" i="7" s="1"/>
  <c r="Y59" i="7"/>
  <c r="W59" i="7"/>
  <c r="U59" i="7"/>
  <c r="S59" i="7"/>
  <c r="Q59" i="7"/>
  <c r="O59" i="7"/>
  <c r="M59" i="7"/>
  <c r="K59" i="7"/>
  <c r="I59" i="7"/>
  <c r="G59" i="7"/>
  <c r="E59" i="7"/>
  <c r="B59" i="7"/>
  <c r="C59" i="7" s="1"/>
  <c r="Y58" i="7"/>
  <c r="W58" i="7"/>
  <c r="U58" i="7"/>
  <c r="S58" i="7"/>
  <c r="Q58" i="7"/>
  <c r="O58" i="7"/>
  <c r="M58" i="7"/>
  <c r="K58" i="7"/>
  <c r="I58" i="7"/>
  <c r="G58" i="7"/>
  <c r="E58" i="7"/>
  <c r="B58" i="7"/>
  <c r="C58" i="7" s="1"/>
  <c r="Y57" i="7"/>
  <c r="W57" i="7"/>
  <c r="U57" i="7"/>
  <c r="S57" i="7"/>
  <c r="Q57" i="7"/>
  <c r="O57" i="7"/>
  <c r="M57" i="7"/>
  <c r="K57" i="7"/>
  <c r="I57" i="7"/>
  <c r="G57" i="7"/>
  <c r="E57" i="7"/>
  <c r="B57" i="7"/>
  <c r="C57" i="7" s="1"/>
  <c r="Y56" i="7"/>
  <c r="W56" i="7"/>
  <c r="U56" i="7"/>
  <c r="S56" i="7"/>
  <c r="Q56" i="7"/>
  <c r="O56" i="7"/>
  <c r="M56" i="7"/>
  <c r="K56" i="7"/>
  <c r="I56" i="7"/>
  <c r="G56" i="7"/>
  <c r="E56" i="7"/>
  <c r="B56" i="7"/>
  <c r="C56" i="7" s="1"/>
  <c r="Y55" i="7"/>
  <c r="W55" i="7"/>
  <c r="U55" i="7"/>
  <c r="S55" i="7"/>
  <c r="Q55" i="7"/>
  <c r="O55" i="7"/>
  <c r="M55" i="7"/>
  <c r="K55" i="7"/>
  <c r="I55" i="7"/>
  <c r="G55" i="7"/>
  <c r="E55" i="7"/>
  <c r="C55" i="7"/>
  <c r="B55" i="7"/>
  <c r="Y54" i="7"/>
  <c r="W54" i="7"/>
  <c r="U54" i="7"/>
  <c r="S54" i="7"/>
  <c r="Q54" i="7"/>
  <c r="O54" i="7"/>
  <c r="M54" i="7"/>
  <c r="K54" i="7"/>
  <c r="I54" i="7"/>
  <c r="G54" i="7"/>
  <c r="E54" i="7"/>
  <c r="B54" i="7"/>
  <c r="C54" i="7" s="1"/>
  <c r="Y53" i="7"/>
  <c r="W53" i="7"/>
  <c r="U53" i="7"/>
  <c r="S53" i="7"/>
  <c r="Q53" i="7"/>
  <c r="O53" i="7"/>
  <c r="M53" i="7"/>
  <c r="K53" i="7"/>
  <c r="I53" i="7"/>
  <c r="G53" i="7"/>
  <c r="E53" i="7"/>
  <c r="B53" i="7"/>
  <c r="C53" i="7" s="1"/>
  <c r="Y52" i="7"/>
  <c r="W52" i="7"/>
  <c r="U52" i="7"/>
  <c r="S52" i="7"/>
  <c r="Q52" i="7"/>
  <c r="O52" i="7"/>
  <c r="M52" i="7"/>
  <c r="K52" i="7"/>
  <c r="I52" i="7"/>
  <c r="G52" i="7"/>
  <c r="E52" i="7"/>
  <c r="B52" i="7"/>
  <c r="C52" i="7" s="1"/>
  <c r="Y51" i="7"/>
  <c r="W51" i="7"/>
  <c r="U51" i="7"/>
  <c r="S51" i="7"/>
  <c r="Q51" i="7"/>
  <c r="O51" i="7"/>
  <c r="M51" i="7"/>
  <c r="K51" i="7"/>
  <c r="I51" i="7"/>
  <c r="G51" i="7"/>
  <c r="E51" i="7"/>
  <c r="B51" i="7"/>
  <c r="C51" i="7" s="1"/>
  <c r="Y50" i="7"/>
  <c r="W50" i="7"/>
  <c r="U50" i="7"/>
  <c r="S50" i="7"/>
  <c r="Q50" i="7"/>
  <c r="O50" i="7"/>
  <c r="M50" i="7"/>
  <c r="K50" i="7"/>
  <c r="I50" i="7"/>
  <c r="G50" i="7"/>
  <c r="E50" i="7"/>
  <c r="B50" i="7"/>
  <c r="C50" i="7" s="1"/>
  <c r="Y49" i="7"/>
  <c r="W49" i="7"/>
  <c r="U49" i="7"/>
  <c r="S49" i="7"/>
  <c r="Q49" i="7"/>
  <c r="O49" i="7"/>
  <c r="M49" i="7"/>
  <c r="K49" i="7"/>
  <c r="I49" i="7"/>
  <c r="G49" i="7"/>
  <c r="E49" i="7"/>
  <c r="B49" i="7"/>
  <c r="C49" i="7" s="1"/>
  <c r="Y48" i="7"/>
  <c r="W48" i="7"/>
  <c r="U48" i="7"/>
  <c r="S48" i="7"/>
  <c r="Q48" i="7"/>
  <c r="O48" i="7"/>
  <c r="M48" i="7"/>
  <c r="K48" i="7"/>
  <c r="I48" i="7"/>
  <c r="G48" i="7"/>
  <c r="E48" i="7"/>
  <c r="B48" i="7"/>
  <c r="C48" i="7" s="1"/>
  <c r="Y47" i="7"/>
  <c r="W47" i="7"/>
  <c r="U47" i="7"/>
  <c r="S47" i="7"/>
  <c r="Q47" i="7"/>
  <c r="O47" i="7"/>
  <c r="M47" i="7"/>
  <c r="K47" i="7"/>
  <c r="I47" i="7"/>
  <c r="G47" i="7"/>
  <c r="E47" i="7"/>
  <c r="B47" i="7"/>
  <c r="C47" i="7" s="1"/>
  <c r="Y46" i="7"/>
  <c r="W46" i="7"/>
  <c r="U46" i="7"/>
  <c r="S46" i="7"/>
  <c r="Q46" i="7"/>
  <c r="O46" i="7"/>
  <c r="M46" i="7"/>
  <c r="K46" i="7"/>
  <c r="I46" i="7"/>
  <c r="G46" i="7"/>
  <c r="E46" i="7"/>
  <c r="B46" i="7"/>
  <c r="C46" i="7" s="1"/>
  <c r="Y45" i="7"/>
  <c r="W45" i="7"/>
  <c r="U45" i="7"/>
  <c r="S45" i="7"/>
  <c r="Q45" i="7"/>
  <c r="O45" i="7"/>
  <c r="M45" i="7"/>
  <c r="K45" i="7"/>
  <c r="I45" i="7"/>
  <c r="G45" i="7"/>
  <c r="E45" i="7"/>
  <c r="B45" i="7"/>
  <c r="C45" i="7" s="1"/>
  <c r="Y44" i="7"/>
  <c r="W44" i="7"/>
  <c r="U44" i="7"/>
  <c r="S44" i="7"/>
  <c r="Q44" i="7"/>
  <c r="O44" i="7"/>
  <c r="M44" i="7"/>
  <c r="K44" i="7"/>
  <c r="I44" i="7"/>
  <c r="G44" i="7"/>
  <c r="E44" i="7"/>
  <c r="B44" i="7"/>
  <c r="C44" i="7" s="1"/>
  <c r="Y43" i="7"/>
  <c r="W43" i="7"/>
  <c r="U43" i="7"/>
  <c r="S43" i="7"/>
  <c r="Q43" i="7"/>
  <c r="O43" i="7"/>
  <c r="M43" i="7"/>
  <c r="K43" i="7"/>
  <c r="I43" i="7"/>
  <c r="G43" i="7"/>
  <c r="E43" i="7"/>
  <c r="B43" i="7"/>
  <c r="C43" i="7" s="1"/>
  <c r="Y42" i="7"/>
  <c r="W42" i="7"/>
  <c r="U42" i="7"/>
  <c r="S42" i="7"/>
  <c r="Q42" i="7"/>
  <c r="O42" i="7"/>
  <c r="M42" i="7"/>
  <c r="K42" i="7"/>
  <c r="I42" i="7"/>
  <c r="G42" i="7"/>
  <c r="E42" i="7"/>
  <c r="B42" i="7"/>
  <c r="C42" i="7" s="1"/>
  <c r="Y41" i="7"/>
  <c r="W41" i="7"/>
  <c r="U41" i="7"/>
  <c r="S41" i="7"/>
  <c r="Q41" i="7"/>
  <c r="O41" i="7"/>
  <c r="M41" i="7"/>
  <c r="K41" i="7"/>
  <c r="I41" i="7"/>
  <c r="G41" i="7"/>
  <c r="E41" i="7"/>
  <c r="B41" i="7"/>
  <c r="C41" i="7" s="1"/>
  <c r="Y40" i="7"/>
  <c r="W40" i="7"/>
  <c r="U40" i="7"/>
  <c r="S40" i="7"/>
  <c r="Q40" i="7"/>
  <c r="O40" i="7"/>
  <c r="M40" i="7"/>
  <c r="K40" i="7"/>
  <c r="I40" i="7"/>
  <c r="G40" i="7"/>
  <c r="E40" i="7"/>
  <c r="B40" i="7"/>
  <c r="C40" i="7" s="1"/>
  <c r="Y39" i="7"/>
  <c r="W39" i="7"/>
  <c r="U39" i="7"/>
  <c r="S39" i="7"/>
  <c r="Q39" i="7"/>
  <c r="O39" i="7"/>
  <c r="M39" i="7"/>
  <c r="K39" i="7"/>
  <c r="I39" i="7"/>
  <c r="G39" i="7"/>
  <c r="E39" i="7"/>
  <c r="B39" i="7"/>
  <c r="C39" i="7" s="1"/>
  <c r="Y38" i="7"/>
  <c r="W38" i="7"/>
  <c r="U38" i="7"/>
  <c r="S38" i="7"/>
  <c r="Q38" i="7"/>
  <c r="O38" i="7"/>
  <c r="M38" i="7"/>
  <c r="K38" i="7"/>
  <c r="I38" i="7"/>
  <c r="G38" i="7"/>
  <c r="E38" i="7"/>
  <c r="B38" i="7"/>
  <c r="C38" i="7" s="1"/>
  <c r="Y37" i="7"/>
  <c r="W37" i="7"/>
  <c r="U37" i="7"/>
  <c r="S37" i="7"/>
  <c r="Q37" i="7"/>
  <c r="O37" i="7"/>
  <c r="M37" i="7"/>
  <c r="K37" i="7"/>
  <c r="I37" i="7"/>
  <c r="G37" i="7"/>
  <c r="E37" i="7"/>
  <c r="B37" i="7"/>
  <c r="C37" i="7" s="1"/>
  <c r="Y36" i="7"/>
  <c r="W36" i="7"/>
  <c r="U36" i="7"/>
  <c r="S36" i="7"/>
  <c r="Q36" i="7"/>
  <c r="O36" i="7"/>
  <c r="M36" i="7"/>
  <c r="K36" i="7"/>
  <c r="I36" i="7"/>
  <c r="G36" i="7"/>
  <c r="E36" i="7"/>
  <c r="B36" i="7"/>
  <c r="C36" i="7" s="1"/>
  <c r="Y35" i="7"/>
  <c r="W35" i="7"/>
  <c r="U35" i="7"/>
  <c r="S35" i="7"/>
  <c r="Q35" i="7"/>
  <c r="O35" i="7"/>
  <c r="M35" i="7"/>
  <c r="K35" i="7"/>
  <c r="I35" i="7"/>
  <c r="G35" i="7"/>
  <c r="E35" i="7"/>
  <c r="B35" i="7"/>
  <c r="C35" i="7" s="1"/>
  <c r="Y34" i="7"/>
  <c r="W34" i="7"/>
  <c r="U34" i="7"/>
  <c r="S34" i="7"/>
  <c r="Q34" i="7"/>
  <c r="O34" i="7"/>
  <c r="M34" i="7"/>
  <c r="K34" i="7"/>
  <c r="I34" i="7"/>
  <c r="G34" i="7"/>
  <c r="E34" i="7"/>
  <c r="B34" i="7"/>
  <c r="C34" i="7" s="1"/>
  <c r="Y33" i="7"/>
  <c r="W33" i="7"/>
  <c r="U33" i="7"/>
  <c r="S33" i="7"/>
  <c r="Q33" i="7"/>
  <c r="O33" i="7"/>
  <c r="M33" i="7"/>
  <c r="K33" i="7"/>
  <c r="I33" i="7"/>
  <c r="G33" i="7"/>
  <c r="E33" i="7"/>
  <c r="B33" i="7"/>
  <c r="C33" i="7" s="1"/>
  <c r="Y32" i="7"/>
  <c r="W32" i="7"/>
  <c r="U32" i="7"/>
  <c r="S32" i="7"/>
  <c r="Q32" i="7"/>
  <c r="O32" i="7"/>
  <c r="M32" i="7"/>
  <c r="K32" i="7"/>
  <c r="I32" i="7"/>
  <c r="G32" i="7"/>
  <c r="E32" i="7"/>
  <c r="B32" i="7"/>
  <c r="C32" i="7" s="1"/>
  <c r="Y31" i="7"/>
  <c r="W31" i="7"/>
  <c r="U31" i="7"/>
  <c r="S31" i="7"/>
  <c r="Q31" i="7"/>
  <c r="O31" i="7"/>
  <c r="M31" i="7"/>
  <c r="K31" i="7"/>
  <c r="I31" i="7"/>
  <c r="G31" i="7"/>
  <c r="E31" i="7"/>
  <c r="B31" i="7"/>
  <c r="C31" i="7" s="1"/>
  <c r="Y30" i="7"/>
  <c r="W30" i="7"/>
  <c r="U30" i="7"/>
  <c r="S30" i="7"/>
  <c r="Q30" i="7"/>
  <c r="O30" i="7"/>
  <c r="M30" i="7"/>
  <c r="K30" i="7"/>
  <c r="I30" i="7"/>
  <c r="G30" i="7"/>
  <c r="E30" i="7"/>
  <c r="B30" i="7"/>
  <c r="C30" i="7" s="1"/>
  <c r="Y29" i="7"/>
  <c r="W29" i="7"/>
  <c r="U29" i="7"/>
  <c r="S29" i="7"/>
  <c r="Q29" i="7"/>
  <c r="O29" i="7"/>
  <c r="M29" i="7"/>
  <c r="K29" i="7"/>
  <c r="I29" i="7"/>
  <c r="G29" i="7"/>
  <c r="E29" i="7"/>
  <c r="B29" i="7"/>
  <c r="C29" i="7" s="1"/>
  <c r="Y28" i="7"/>
  <c r="W28" i="7"/>
  <c r="U28" i="7"/>
  <c r="S28" i="7"/>
  <c r="Q28" i="7"/>
  <c r="O28" i="7"/>
  <c r="M28" i="7"/>
  <c r="K28" i="7"/>
  <c r="I28" i="7"/>
  <c r="G28" i="7"/>
  <c r="E28" i="7"/>
  <c r="B28" i="7"/>
  <c r="C28" i="7" s="1"/>
  <c r="Y27" i="7"/>
  <c r="W27" i="7"/>
  <c r="U27" i="7"/>
  <c r="S27" i="7"/>
  <c r="Q27" i="7"/>
  <c r="O27" i="7"/>
  <c r="M27" i="7"/>
  <c r="K27" i="7"/>
  <c r="I27" i="7"/>
  <c r="G27" i="7"/>
  <c r="E27" i="7"/>
  <c r="B27" i="7"/>
  <c r="C27" i="7" s="1"/>
  <c r="Y26" i="7"/>
  <c r="W26" i="7"/>
  <c r="U26" i="7"/>
  <c r="S26" i="7"/>
  <c r="Q26" i="7"/>
  <c r="O26" i="7"/>
  <c r="M26" i="7"/>
  <c r="K26" i="7"/>
  <c r="I26" i="7"/>
  <c r="G26" i="7"/>
  <c r="E26" i="7"/>
  <c r="B26" i="7"/>
  <c r="C26" i="7" s="1"/>
  <c r="Y25" i="7"/>
  <c r="W25" i="7"/>
  <c r="U25" i="7"/>
  <c r="S25" i="7"/>
  <c r="Q25" i="7"/>
  <c r="O25" i="7"/>
  <c r="M25" i="7"/>
  <c r="K25" i="7"/>
  <c r="I25" i="7"/>
  <c r="G25" i="7"/>
  <c r="E25" i="7"/>
  <c r="B25" i="7"/>
  <c r="C25" i="7" s="1"/>
  <c r="Y24" i="7"/>
  <c r="W24" i="7"/>
  <c r="U24" i="7"/>
  <c r="S24" i="7"/>
  <c r="Q24" i="7"/>
  <c r="O24" i="7"/>
  <c r="M24" i="7"/>
  <c r="K24" i="7"/>
  <c r="I24" i="7"/>
  <c r="G24" i="7"/>
  <c r="E24" i="7"/>
  <c r="B24" i="7"/>
  <c r="C24" i="7" s="1"/>
  <c r="Y23" i="7"/>
  <c r="W23" i="7"/>
  <c r="U23" i="7"/>
  <c r="S23" i="7"/>
  <c r="Q23" i="7"/>
  <c r="O23" i="7"/>
  <c r="M23" i="7"/>
  <c r="K23" i="7"/>
  <c r="I23" i="7"/>
  <c r="G23" i="7"/>
  <c r="E23" i="7"/>
  <c r="B23" i="7"/>
  <c r="C23" i="7" s="1"/>
  <c r="Y22" i="7"/>
  <c r="W22" i="7"/>
  <c r="U22" i="7"/>
  <c r="S22" i="7"/>
  <c r="Q22" i="7"/>
  <c r="O22" i="7"/>
  <c r="M22" i="7"/>
  <c r="K22" i="7"/>
  <c r="I22" i="7"/>
  <c r="G22" i="7"/>
  <c r="E22" i="7"/>
  <c r="B22" i="7"/>
  <c r="C22" i="7" s="1"/>
  <c r="Y21" i="7"/>
  <c r="W21" i="7"/>
  <c r="U21" i="7"/>
  <c r="S21" i="7"/>
  <c r="Q21" i="7"/>
  <c r="O21" i="7"/>
  <c r="M21" i="7"/>
  <c r="K21" i="7"/>
  <c r="I21" i="7"/>
  <c r="G21" i="7"/>
  <c r="E21" i="7"/>
  <c r="B21" i="7"/>
  <c r="C21" i="7" s="1"/>
  <c r="Y20" i="7"/>
  <c r="W20" i="7"/>
  <c r="U20" i="7"/>
  <c r="S20" i="7"/>
  <c r="Q20" i="7"/>
  <c r="O20" i="7"/>
  <c r="M20" i="7"/>
  <c r="K20" i="7"/>
  <c r="I20" i="7"/>
  <c r="G20" i="7"/>
  <c r="E20" i="7"/>
  <c r="B20" i="7"/>
  <c r="C20" i="7" s="1"/>
  <c r="Y19" i="7"/>
  <c r="W19" i="7"/>
  <c r="U19" i="7"/>
  <c r="S19" i="7"/>
  <c r="Q19" i="7"/>
  <c r="O19" i="7"/>
  <c r="M19" i="7"/>
  <c r="K19" i="7"/>
  <c r="I19" i="7"/>
  <c r="G19" i="7"/>
  <c r="E19" i="7"/>
  <c r="C19" i="7"/>
  <c r="B19" i="7"/>
  <c r="Y18" i="7"/>
  <c r="W18" i="7"/>
  <c r="U18" i="7"/>
  <c r="S18" i="7"/>
  <c r="Q18" i="7"/>
  <c r="O18" i="7"/>
  <c r="M18" i="7"/>
  <c r="K18" i="7"/>
  <c r="I18" i="7"/>
  <c r="G18" i="7"/>
  <c r="E18" i="7"/>
  <c r="B18" i="7"/>
  <c r="C18" i="7" s="1"/>
  <c r="Y17" i="7"/>
  <c r="W17" i="7"/>
  <c r="U17" i="7"/>
  <c r="S17" i="7"/>
  <c r="Q17" i="7"/>
  <c r="O17" i="7"/>
  <c r="M17" i="7"/>
  <c r="K17" i="7"/>
  <c r="I17" i="7"/>
  <c r="G17" i="7"/>
  <c r="E17" i="7"/>
  <c r="B17" i="7"/>
  <c r="C17" i="7" s="1"/>
  <c r="Y16" i="7"/>
  <c r="W16" i="7"/>
  <c r="U16" i="7"/>
  <c r="S16" i="7"/>
  <c r="Q16" i="7"/>
  <c r="O16" i="7"/>
  <c r="M16" i="7"/>
  <c r="K16" i="7"/>
  <c r="I16" i="7"/>
  <c r="G16" i="7"/>
  <c r="E16" i="7"/>
  <c r="B16" i="7"/>
  <c r="C16" i="7" s="1"/>
  <c r="Y15" i="7"/>
  <c r="W15" i="7"/>
  <c r="U15" i="7"/>
  <c r="S15" i="7"/>
  <c r="Q15" i="7"/>
  <c r="O15" i="7"/>
  <c r="M15" i="7"/>
  <c r="K15" i="7"/>
  <c r="I15" i="7"/>
  <c r="G15" i="7"/>
  <c r="E15" i="7"/>
  <c r="B15" i="7"/>
  <c r="C15" i="7" s="1"/>
  <c r="Y14" i="7"/>
  <c r="W14" i="7"/>
  <c r="U14" i="7"/>
  <c r="S14" i="7"/>
  <c r="Q14" i="7"/>
  <c r="O14" i="7"/>
  <c r="M14" i="7"/>
  <c r="K14" i="7"/>
  <c r="I14" i="7"/>
  <c r="G14" i="7"/>
  <c r="E14" i="7"/>
  <c r="B14" i="7"/>
  <c r="C14" i="7" s="1"/>
  <c r="Y13" i="7"/>
  <c r="W13" i="7"/>
  <c r="U13" i="7"/>
  <c r="S13" i="7"/>
  <c r="Q13" i="7"/>
  <c r="O13" i="7"/>
  <c r="M13" i="7"/>
  <c r="K13" i="7"/>
  <c r="I13" i="7"/>
  <c r="G13" i="7"/>
  <c r="E13" i="7"/>
  <c r="B13" i="7"/>
  <c r="C13" i="7" s="1"/>
  <c r="Y12" i="7"/>
  <c r="W12" i="7"/>
  <c r="U12" i="7"/>
  <c r="S12" i="7"/>
  <c r="Q12" i="7"/>
  <c r="O12" i="7"/>
  <c r="M12" i="7"/>
  <c r="K12" i="7"/>
  <c r="I12" i="7"/>
  <c r="G12" i="7"/>
  <c r="E12" i="7"/>
  <c r="B12" i="7"/>
  <c r="C12" i="7" s="1"/>
  <c r="Y11" i="7"/>
  <c r="W11" i="7"/>
  <c r="U11" i="7"/>
  <c r="S11" i="7"/>
  <c r="Q11" i="7"/>
  <c r="O11" i="7"/>
  <c r="M11" i="7"/>
  <c r="K11" i="7"/>
  <c r="I11" i="7"/>
  <c r="G11" i="7"/>
  <c r="E11" i="7"/>
  <c r="B11" i="7"/>
  <c r="C11" i="7" s="1"/>
  <c r="Y10" i="7"/>
  <c r="W10" i="7"/>
  <c r="U10" i="7"/>
  <c r="S10" i="7"/>
  <c r="Q10" i="7"/>
  <c r="O10" i="7"/>
  <c r="M10" i="7"/>
  <c r="K10" i="7"/>
  <c r="I10" i="7"/>
  <c r="G10" i="7"/>
  <c r="E10" i="7"/>
  <c r="B10" i="7"/>
  <c r="C10" i="7" s="1"/>
  <c r="X9" i="7"/>
  <c r="Y9" i="7" s="1"/>
  <c r="V9" i="7"/>
  <c r="W9" i="7" s="1"/>
  <c r="T9" i="7"/>
  <c r="U9" i="7" s="1"/>
  <c r="R9" i="7"/>
  <c r="S9" i="7" s="1"/>
  <c r="P9" i="7"/>
  <c r="Q9" i="7" s="1"/>
  <c r="N9" i="7"/>
  <c r="O9" i="7" s="1"/>
  <c r="L9" i="7"/>
  <c r="M9" i="7" s="1"/>
  <c r="J9" i="7"/>
  <c r="K9" i="7" s="1"/>
  <c r="H9" i="7"/>
  <c r="I9" i="7" s="1"/>
  <c r="F9" i="7"/>
  <c r="G9" i="7" s="1"/>
  <c r="D9" i="7"/>
  <c r="E9" i="7" s="1"/>
  <c r="B9" i="7" l="1"/>
  <c r="C9" i="7" s="1"/>
  <c r="B99" i="6"/>
  <c r="Y98" i="6"/>
  <c r="W98" i="6"/>
  <c r="U98" i="6"/>
  <c r="S98" i="6"/>
  <c r="Q98" i="6"/>
  <c r="O98" i="6"/>
  <c r="M98" i="6"/>
  <c r="K98" i="6"/>
  <c r="I98" i="6"/>
  <c r="G98" i="6"/>
  <c r="E98" i="6"/>
  <c r="B98" i="6"/>
  <c r="C98" i="6" s="1"/>
  <c r="Y97" i="6"/>
  <c r="W97" i="6"/>
  <c r="U97" i="6"/>
  <c r="S97" i="6"/>
  <c r="Q97" i="6"/>
  <c r="O97" i="6"/>
  <c r="M97" i="6"/>
  <c r="K97" i="6"/>
  <c r="I97" i="6"/>
  <c r="G97" i="6"/>
  <c r="E97" i="6"/>
  <c r="C97" i="6"/>
  <c r="B97" i="6"/>
  <c r="Y96" i="6"/>
  <c r="W96" i="6"/>
  <c r="U96" i="6"/>
  <c r="S96" i="6"/>
  <c r="Q96" i="6"/>
  <c r="O96" i="6"/>
  <c r="M96" i="6"/>
  <c r="K96" i="6"/>
  <c r="I96" i="6"/>
  <c r="G96" i="6"/>
  <c r="E96" i="6"/>
  <c r="B96" i="6"/>
  <c r="C96" i="6" s="1"/>
  <c r="Y95" i="6"/>
  <c r="W95" i="6"/>
  <c r="U95" i="6"/>
  <c r="S95" i="6"/>
  <c r="Q95" i="6"/>
  <c r="O95" i="6"/>
  <c r="M95" i="6"/>
  <c r="K95" i="6"/>
  <c r="I95" i="6"/>
  <c r="G95" i="6"/>
  <c r="E95" i="6"/>
  <c r="B95" i="6"/>
  <c r="C95" i="6" s="1"/>
  <c r="Y94" i="6"/>
  <c r="W94" i="6"/>
  <c r="U94" i="6"/>
  <c r="S94" i="6"/>
  <c r="Q94" i="6"/>
  <c r="O94" i="6"/>
  <c r="M94" i="6"/>
  <c r="K94" i="6"/>
  <c r="I94" i="6"/>
  <c r="G94" i="6"/>
  <c r="E94" i="6"/>
  <c r="B94" i="6"/>
  <c r="C94" i="6" s="1"/>
  <c r="Y93" i="6"/>
  <c r="W93" i="6"/>
  <c r="U93" i="6"/>
  <c r="S93" i="6"/>
  <c r="Q93" i="6"/>
  <c r="O93" i="6"/>
  <c r="M93" i="6"/>
  <c r="K93" i="6"/>
  <c r="I93" i="6"/>
  <c r="G93" i="6"/>
  <c r="E93" i="6"/>
  <c r="B93" i="6"/>
  <c r="C93" i="6" s="1"/>
  <c r="Y92" i="6"/>
  <c r="W92" i="6"/>
  <c r="U92" i="6"/>
  <c r="S92" i="6"/>
  <c r="Q92" i="6"/>
  <c r="O92" i="6"/>
  <c r="M92" i="6"/>
  <c r="K92" i="6"/>
  <c r="I92" i="6"/>
  <c r="G92" i="6"/>
  <c r="E92" i="6"/>
  <c r="B92" i="6"/>
  <c r="C92" i="6" s="1"/>
  <c r="Y91" i="6"/>
  <c r="W91" i="6"/>
  <c r="U91" i="6"/>
  <c r="S91" i="6"/>
  <c r="Q91" i="6"/>
  <c r="O91" i="6"/>
  <c r="M91" i="6"/>
  <c r="K91" i="6"/>
  <c r="I91" i="6"/>
  <c r="G91" i="6"/>
  <c r="E91" i="6"/>
  <c r="B91" i="6"/>
  <c r="C91" i="6" s="1"/>
  <c r="Y90" i="6"/>
  <c r="W90" i="6"/>
  <c r="U90" i="6"/>
  <c r="S90" i="6"/>
  <c r="Q90" i="6"/>
  <c r="O90" i="6"/>
  <c r="M90" i="6"/>
  <c r="K90" i="6"/>
  <c r="I90" i="6"/>
  <c r="G90" i="6"/>
  <c r="E90" i="6"/>
  <c r="B90" i="6"/>
  <c r="C90" i="6" s="1"/>
  <c r="Y89" i="6"/>
  <c r="W89" i="6"/>
  <c r="U89" i="6"/>
  <c r="S89" i="6"/>
  <c r="Q89" i="6"/>
  <c r="O89" i="6"/>
  <c r="M89" i="6"/>
  <c r="K89" i="6"/>
  <c r="I89" i="6"/>
  <c r="G89" i="6"/>
  <c r="E89" i="6"/>
  <c r="B89" i="6"/>
  <c r="C89" i="6" s="1"/>
  <c r="Y88" i="6"/>
  <c r="W88" i="6"/>
  <c r="U88" i="6"/>
  <c r="S88" i="6"/>
  <c r="Q88" i="6"/>
  <c r="O88" i="6"/>
  <c r="M88" i="6"/>
  <c r="K88" i="6"/>
  <c r="I88" i="6"/>
  <c r="G88" i="6"/>
  <c r="E88" i="6"/>
  <c r="B88" i="6"/>
  <c r="C88" i="6" s="1"/>
  <c r="Y87" i="6"/>
  <c r="W87" i="6"/>
  <c r="U87" i="6"/>
  <c r="S87" i="6"/>
  <c r="Q87" i="6"/>
  <c r="O87" i="6"/>
  <c r="M87" i="6"/>
  <c r="K87" i="6"/>
  <c r="I87" i="6"/>
  <c r="G87" i="6"/>
  <c r="E87" i="6"/>
  <c r="B87" i="6"/>
  <c r="C87" i="6" s="1"/>
  <c r="Y86" i="6"/>
  <c r="W86" i="6"/>
  <c r="U86" i="6"/>
  <c r="S86" i="6"/>
  <c r="Q86" i="6"/>
  <c r="O86" i="6"/>
  <c r="M86" i="6"/>
  <c r="K86" i="6"/>
  <c r="I86" i="6"/>
  <c r="G86" i="6"/>
  <c r="E86" i="6"/>
  <c r="B86" i="6"/>
  <c r="C86" i="6" s="1"/>
  <c r="Y85" i="6"/>
  <c r="W85" i="6"/>
  <c r="U85" i="6"/>
  <c r="S85" i="6"/>
  <c r="Q85" i="6"/>
  <c r="O85" i="6"/>
  <c r="M85" i="6"/>
  <c r="K85" i="6"/>
  <c r="I85" i="6"/>
  <c r="G85" i="6"/>
  <c r="E85" i="6"/>
  <c r="B85" i="6"/>
  <c r="C85" i="6" s="1"/>
  <c r="Y84" i="6"/>
  <c r="W84" i="6"/>
  <c r="U84" i="6"/>
  <c r="S84" i="6"/>
  <c r="Q84" i="6"/>
  <c r="O84" i="6"/>
  <c r="M84" i="6"/>
  <c r="K84" i="6"/>
  <c r="I84" i="6"/>
  <c r="G84" i="6"/>
  <c r="E84" i="6"/>
  <c r="B84" i="6"/>
  <c r="C84" i="6" s="1"/>
  <c r="Y83" i="6"/>
  <c r="W83" i="6"/>
  <c r="U83" i="6"/>
  <c r="S83" i="6"/>
  <c r="Q83" i="6"/>
  <c r="O83" i="6"/>
  <c r="M83" i="6"/>
  <c r="K83" i="6"/>
  <c r="I83" i="6"/>
  <c r="G83" i="6"/>
  <c r="E83" i="6"/>
  <c r="C83" i="6"/>
  <c r="B83" i="6"/>
  <c r="Y82" i="6"/>
  <c r="W82" i="6"/>
  <c r="U82" i="6"/>
  <c r="S82" i="6"/>
  <c r="Q82" i="6"/>
  <c r="O82" i="6"/>
  <c r="M82" i="6"/>
  <c r="K82" i="6"/>
  <c r="I82" i="6"/>
  <c r="G82" i="6"/>
  <c r="E82" i="6"/>
  <c r="B82" i="6"/>
  <c r="C82" i="6" s="1"/>
  <c r="Y81" i="6"/>
  <c r="W81" i="6"/>
  <c r="U81" i="6"/>
  <c r="S81" i="6"/>
  <c r="Q81" i="6"/>
  <c r="O81" i="6"/>
  <c r="M81" i="6"/>
  <c r="K81" i="6"/>
  <c r="I81" i="6"/>
  <c r="G81" i="6"/>
  <c r="E81" i="6"/>
  <c r="B81" i="6"/>
  <c r="C81" i="6" s="1"/>
  <c r="Y80" i="6"/>
  <c r="W80" i="6"/>
  <c r="U80" i="6"/>
  <c r="S80" i="6"/>
  <c r="Q80" i="6"/>
  <c r="O80" i="6"/>
  <c r="M80" i="6"/>
  <c r="K80" i="6"/>
  <c r="I80" i="6"/>
  <c r="G80" i="6"/>
  <c r="E80" i="6"/>
  <c r="B80" i="6"/>
  <c r="C80" i="6" s="1"/>
  <c r="Y79" i="6"/>
  <c r="W79" i="6"/>
  <c r="U79" i="6"/>
  <c r="S79" i="6"/>
  <c r="Q79" i="6"/>
  <c r="O79" i="6"/>
  <c r="M79" i="6"/>
  <c r="K79" i="6"/>
  <c r="I79" i="6"/>
  <c r="G79" i="6"/>
  <c r="E79" i="6"/>
  <c r="B79" i="6"/>
  <c r="C79" i="6" s="1"/>
  <c r="Y78" i="6"/>
  <c r="W78" i="6"/>
  <c r="U78" i="6"/>
  <c r="S78" i="6"/>
  <c r="Q78" i="6"/>
  <c r="O78" i="6"/>
  <c r="M78" i="6"/>
  <c r="K78" i="6"/>
  <c r="I78" i="6"/>
  <c r="G78" i="6"/>
  <c r="E78" i="6"/>
  <c r="B78" i="6"/>
  <c r="C78" i="6" s="1"/>
  <c r="Y77" i="6"/>
  <c r="W77" i="6"/>
  <c r="U77" i="6"/>
  <c r="S77" i="6"/>
  <c r="Q77" i="6"/>
  <c r="O77" i="6"/>
  <c r="M77" i="6"/>
  <c r="K77" i="6"/>
  <c r="I77" i="6"/>
  <c r="G77" i="6"/>
  <c r="E77" i="6"/>
  <c r="B77" i="6"/>
  <c r="C77" i="6" s="1"/>
  <c r="Y76" i="6"/>
  <c r="W76" i="6"/>
  <c r="U76" i="6"/>
  <c r="S76" i="6"/>
  <c r="Q76" i="6"/>
  <c r="O76" i="6"/>
  <c r="M76" i="6"/>
  <c r="K76" i="6"/>
  <c r="I76" i="6"/>
  <c r="G76" i="6"/>
  <c r="E76" i="6"/>
  <c r="C76" i="6"/>
  <c r="B76" i="6"/>
  <c r="Y75" i="6"/>
  <c r="W75" i="6"/>
  <c r="U75" i="6"/>
  <c r="S75" i="6"/>
  <c r="Q75" i="6"/>
  <c r="O75" i="6"/>
  <c r="M75" i="6"/>
  <c r="K75" i="6"/>
  <c r="I75" i="6"/>
  <c r="G75" i="6"/>
  <c r="E75" i="6"/>
  <c r="B75" i="6"/>
  <c r="C75" i="6" s="1"/>
  <c r="Y74" i="6"/>
  <c r="W74" i="6"/>
  <c r="U74" i="6"/>
  <c r="S74" i="6"/>
  <c r="Q74" i="6"/>
  <c r="O74" i="6"/>
  <c r="M74" i="6"/>
  <c r="K74" i="6"/>
  <c r="I74" i="6"/>
  <c r="G74" i="6"/>
  <c r="E74" i="6"/>
  <c r="C74" i="6"/>
  <c r="B74" i="6"/>
  <c r="Y73" i="6"/>
  <c r="W73" i="6"/>
  <c r="U73" i="6"/>
  <c r="S73" i="6"/>
  <c r="Q73" i="6"/>
  <c r="O73" i="6"/>
  <c r="M73" i="6"/>
  <c r="K73" i="6"/>
  <c r="I73" i="6"/>
  <c r="G73" i="6"/>
  <c r="E73" i="6"/>
  <c r="B73" i="6"/>
  <c r="C73" i="6" s="1"/>
  <c r="Y72" i="6"/>
  <c r="W72" i="6"/>
  <c r="U72" i="6"/>
  <c r="S72" i="6"/>
  <c r="Q72" i="6"/>
  <c r="O72" i="6"/>
  <c r="M72" i="6"/>
  <c r="K72" i="6"/>
  <c r="I72" i="6"/>
  <c r="G72" i="6"/>
  <c r="E72" i="6"/>
  <c r="B72" i="6"/>
  <c r="C72" i="6" s="1"/>
  <c r="Y71" i="6"/>
  <c r="W71" i="6"/>
  <c r="U71" i="6"/>
  <c r="S71" i="6"/>
  <c r="Q71" i="6"/>
  <c r="O71" i="6"/>
  <c r="M71" i="6"/>
  <c r="K71" i="6"/>
  <c r="I71" i="6"/>
  <c r="G71" i="6"/>
  <c r="E71" i="6"/>
  <c r="B71" i="6"/>
  <c r="C71" i="6" s="1"/>
  <c r="Y70" i="6"/>
  <c r="W70" i="6"/>
  <c r="U70" i="6"/>
  <c r="S70" i="6"/>
  <c r="Q70" i="6"/>
  <c r="O70" i="6"/>
  <c r="M70" i="6"/>
  <c r="K70" i="6"/>
  <c r="I70" i="6"/>
  <c r="G70" i="6"/>
  <c r="E70" i="6"/>
  <c r="B70" i="6"/>
  <c r="C70" i="6" s="1"/>
  <c r="Y69" i="6"/>
  <c r="W69" i="6"/>
  <c r="U69" i="6"/>
  <c r="S69" i="6"/>
  <c r="Q69" i="6"/>
  <c r="O69" i="6"/>
  <c r="M69" i="6"/>
  <c r="K69" i="6"/>
  <c r="I69" i="6"/>
  <c r="G69" i="6"/>
  <c r="E69" i="6"/>
  <c r="B69" i="6"/>
  <c r="C69" i="6" s="1"/>
  <c r="Y68" i="6"/>
  <c r="W68" i="6"/>
  <c r="U68" i="6"/>
  <c r="S68" i="6"/>
  <c r="Q68" i="6"/>
  <c r="O68" i="6"/>
  <c r="M68" i="6"/>
  <c r="K68" i="6"/>
  <c r="I68" i="6"/>
  <c r="G68" i="6"/>
  <c r="E68" i="6"/>
  <c r="B68" i="6"/>
  <c r="C68" i="6" s="1"/>
  <c r="Y67" i="6"/>
  <c r="W67" i="6"/>
  <c r="U67" i="6"/>
  <c r="S67" i="6"/>
  <c r="Q67" i="6"/>
  <c r="O67" i="6"/>
  <c r="M67" i="6"/>
  <c r="K67" i="6"/>
  <c r="I67" i="6"/>
  <c r="G67" i="6"/>
  <c r="E67" i="6"/>
  <c r="B67" i="6"/>
  <c r="C67" i="6" s="1"/>
  <c r="Y66" i="6"/>
  <c r="W66" i="6"/>
  <c r="U66" i="6"/>
  <c r="S66" i="6"/>
  <c r="Q66" i="6"/>
  <c r="O66" i="6"/>
  <c r="M66" i="6"/>
  <c r="K66" i="6"/>
  <c r="I66" i="6"/>
  <c r="G66" i="6"/>
  <c r="E66" i="6"/>
  <c r="B66" i="6"/>
  <c r="C66" i="6" s="1"/>
  <c r="Y65" i="6"/>
  <c r="W65" i="6"/>
  <c r="U65" i="6"/>
  <c r="S65" i="6"/>
  <c r="Q65" i="6"/>
  <c r="O65" i="6"/>
  <c r="M65" i="6"/>
  <c r="K65" i="6"/>
  <c r="I65" i="6"/>
  <c r="G65" i="6"/>
  <c r="E65" i="6"/>
  <c r="B65" i="6"/>
  <c r="C65" i="6" s="1"/>
  <c r="Y64" i="6"/>
  <c r="W64" i="6"/>
  <c r="U64" i="6"/>
  <c r="S64" i="6"/>
  <c r="Q64" i="6"/>
  <c r="O64" i="6"/>
  <c r="M64" i="6"/>
  <c r="K64" i="6"/>
  <c r="I64" i="6"/>
  <c r="G64" i="6"/>
  <c r="E64" i="6"/>
  <c r="B64" i="6"/>
  <c r="C64" i="6" s="1"/>
  <c r="Y63" i="6"/>
  <c r="W63" i="6"/>
  <c r="U63" i="6"/>
  <c r="S63" i="6"/>
  <c r="Q63" i="6"/>
  <c r="O63" i="6"/>
  <c r="M63" i="6"/>
  <c r="K63" i="6"/>
  <c r="I63" i="6"/>
  <c r="G63" i="6"/>
  <c r="E63" i="6"/>
  <c r="B63" i="6"/>
  <c r="C63" i="6" s="1"/>
  <c r="Y62" i="6"/>
  <c r="W62" i="6"/>
  <c r="U62" i="6"/>
  <c r="S62" i="6"/>
  <c r="Q62" i="6"/>
  <c r="O62" i="6"/>
  <c r="M62" i="6"/>
  <c r="K62" i="6"/>
  <c r="I62" i="6"/>
  <c r="G62" i="6"/>
  <c r="E62" i="6"/>
  <c r="B62" i="6"/>
  <c r="C62" i="6" s="1"/>
  <c r="Y61" i="6"/>
  <c r="W61" i="6"/>
  <c r="U61" i="6"/>
  <c r="S61" i="6"/>
  <c r="Q61" i="6"/>
  <c r="O61" i="6"/>
  <c r="M61" i="6"/>
  <c r="K61" i="6"/>
  <c r="I61" i="6"/>
  <c r="G61" i="6"/>
  <c r="E61" i="6"/>
  <c r="B61" i="6"/>
  <c r="C61" i="6" s="1"/>
  <c r="Y60" i="6"/>
  <c r="W60" i="6"/>
  <c r="U60" i="6"/>
  <c r="S60" i="6"/>
  <c r="Q60" i="6"/>
  <c r="O60" i="6"/>
  <c r="M60" i="6"/>
  <c r="K60" i="6"/>
  <c r="I60" i="6"/>
  <c r="G60" i="6"/>
  <c r="E60" i="6"/>
  <c r="B60" i="6"/>
  <c r="C60" i="6" s="1"/>
  <c r="Y59" i="6"/>
  <c r="W59" i="6"/>
  <c r="U59" i="6"/>
  <c r="S59" i="6"/>
  <c r="Q59" i="6"/>
  <c r="O59" i="6"/>
  <c r="M59" i="6"/>
  <c r="K59" i="6"/>
  <c r="I59" i="6"/>
  <c r="G59" i="6"/>
  <c r="E59" i="6"/>
  <c r="B59" i="6"/>
  <c r="C59" i="6" s="1"/>
  <c r="Y58" i="6"/>
  <c r="W58" i="6"/>
  <c r="U58" i="6"/>
  <c r="S58" i="6"/>
  <c r="Q58" i="6"/>
  <c r="O58" i="6"/>
  <c r="M58" i="6"/>
  <c r="K58" i="6"/>
  <c r="I58" i="6"/>
  <c r="G58" i="6"/>
  <c r="E58" i="6"/>
  <c r="B58" i="6"/>
  <c r="C58" i="6" s="1"/>
  <c r="Y57" i="6"/>
  <c r="W57" i="6"/>
  <c r="U57" i="6"/>
  <c r="S57" i="6"/>
  <c r="Q57" i="6"/>
  <c r="O57" i="6"/>
  <c r="M57" i="6"/>
  <c r="K57" i="6"/>
  <c r="I57" i="6"/>
  <c r="G57" i="6"/>
  <c r="E57" i="6"/>
  <c r="B57" i="6"/>
  <c r="C57" i="6" s="1"/>
  <c r="Y56" i="6"/>
  <c r="W56" i="6"/>
  <c r="U56" i="6"/>
  <c r="S56" i="6"/>
  <c r="Q56" i="6"/>
  <c r="O56" i="6"/>
  <c r="M56" i="6"/>
  <c r="K56" i="6"/>
  <c r="I56" i="6"/>
  <c r="G56" i="6"/>
  <c r="E56" i="6"/>
  <c r="B56" i="6"/>
  <c r="C56" i="6" s="1"/>
  <c r="Y55" i="6"/>
  <c r="W55" i="6"/>
  <c r="U55" i="6"/>
  <c r="S55" i="6"/>
  <c r="Q55" i="6"/>
  <c r="O55" i="6"/>
  <c r="M55" i="6"/>
  <c r="K55" i="6"/>
  <c r="I55" i="6"/>
  <c r="G55" i="6"/>
  <c r="E55" i="6"/>
  <c r="C55" i="6"/>
  <c r="B55" i="6"/>
  <c r="Y54" i="6"/>
  <c r="W54" i="6"/>
  <c r="U54" i="6"/>
  <c r="S54" i="6"/>
  <c r="Q54" i="6"/>
  <c r="O54" i="6"/>
  <c r="M54" i="6"/>
  <c r="K54" i="6"/>
  <c r="I54" i="6"/>
  <c r="G54" i="6"/>
  <c r="E54" i="6"/>
  <c r="B54" i="6"/>
  <c r="C54" i="6" s="1"/>
  <c r="Y53" i="6"/>
  <c r="W53" i="6"/>
  <c r="U53" i="6"/>
  <c r="S53" i="6"/>
  <c r="Q53" i="6"/>
  <c r="O53" i="6"/>
  <c r="M53" i="6"/>
  <c r="K53" i="6"/>
  <c r="I53" i="6"/>
  <c r="G53" i="6"/>
  <c r="E53" i="6"/>
  <c r="B53" i="6"/>
  <c r="C53" i="6" s="1"/>
  <c r="Y52" i="6"/>
  <c r="W52" i="6"/>
  <c r="U52" i="6"/>
  <c r="S52" i="6"/>
  <c r="Q52" i="6"/>
  <c r="O52" i="6"/>
  <c r="M52" i="6"/>
  <c r="K52" i="6"/>
  <c r="I52" i="6"/>
  <c r="G52" i="6"/>
  <c r="E52" i="6"/>
  <c r="B52" i="6"/>
  <c r="C52" i="6" s="1"/>
  <c r="Y51" i="6"/>
  <c r="W51" i="6"/>
  <c r="U51" i="6"/>
  <c r="S51" i="6"/>
  <c r="Q51" i="6"/>
  <c r="O51" i="6"/>
  <c r="M51" i="6"/>
  <c r="K51" i="6"/>
  <c r="I51" i="6"/>
  <c r="G51" i="6"/>
  <c r="E51" i="6"/>
  <c r="B51" i="6"/>
  <c r="C51" i="6" s="1"/>
  <c r="Y50" i="6"/>
  <c r="W50" i="6"/>
  <c r="U50" i="6"/>
  <c r="S50" i="6"/>
  <c r="Q50" i="6"/>
  <c r="O50" i="6"/>
  <c r="M50" i="6"/>
  <c r="K50" i="6"/>
  <c r="I50" i="6"/>
  <c r="G50" i="6"/>
  <c r="E50" i="6"/>
  <c r="B50" i="6"/>
  <c r="C50" i="6" s="1"/>
  <c r="Y49" i="6"/>
  <c r="W49" i="6"/>
  <c r="U49" i="6"/>
  <c r="S49" i="6"/>
  <c r="Q49" i="6"/>
  <c r="O49" i="6"/>
  <c r="M49" i="6"/>
  <c r="K49" i="6"/>
  <c r="I49" i="6"/>
  <c r="G49" i="6"/>
  <c r="E49" i="6"/>
  <c r="B49" i="6"/>
  <c r="C49" i="6" s="1"/>
  <c r="Y48" i="6"/>
  <c r="W48" i="6"/>
  <c r="U48" i="6"/>
  <c r="S48" i="6"/>
  <c r="Q48" i="6"/>
  <c r="O48" i="6"/>
  <c r="M48" i="6"/>
  <c r="K48" i="6"/>
  <c r="I48" i="6"/>
  <c r="G48" i="6"/>
  <c r="E48" i="6"/>
  <c r="B48" i="6"/>
  <c r="C48" i="6" s="1"/>
  <c r="Y47" i="6"/>
  <c r="W47" i="6"/>
  <c r="U47" i="6"/>
  <c r="S47" i="6"/>
  <c r="Q47" i="6"/>
  <c r="O47" i="6"/>
  <c r="M47" i="6"/>
  <c r="K47" i="6"/>
  <c r="I47" i="6"/>
  <c r="G47" i="6"/>
  <c r="E47" i="6"/>
  <c r="B47" i="6"/>
  <c r="C47" i="6" s="1"/>
  <c r="Y46" i="6"/>
  <c r="W46" i="6"/>
  <c r="U46" i="6"/>
  <c r="S46" i="6"/>
  <c r="Q46" i="6"/>
  <c r="O46" i="6"/>
  <c r="M46" i="6"/>
  <c r="K46" i="6"/>
  <c r="I46" i="6"/>
  <c r="G46" i="6"/>
  <c r="E46" i="6"/>
  <c r="B46" i="6"/>
  <c r="C46" i="6" s="1"/>
  <c r="Y45" i="6"/>
  <c r="W45" i="6"/>
  <c r="U45" i="6"/>
  <c r="S45" i="6"/>
  <c r="Q45" i="6"/>
  <c r="O45" i="6"/>
  <c r="M45" i="6"/>
  <c r="K45" i="6"/>
  <c r="I45" i="6"/>
  <c r="G45" i="6"/>
  <c r="E45" i="6"/>
  <c r="B45" i="6"/>
  <c r="C45" i="6" s="1"/>
  <c r="Y44" i="6"/>
  <c r="W44" i="6"/>
  <c r="U44" i="6"/>
  <c r="S44" i="6"/>
  <c r="Q44" i="6"/>
  <c r="O44" i="6"/>
  <c r="M44" i="6"/>
  <c r="K44" i="6"/>
  <c r="I44" i="6"/>
  <c r="G44" i="6"/>
  <c r="E44" i="6"/>
  <c r="B44" i="6"/>
  <c r="C44" i="6" s="1"/>
  <c r="Y43" i="6"/>
  <c r="W43" i="6"/>
  <c r="U43" i="6"/>
  <c r="S43" i="6"/>
  <c r="Q43" i="6"/>
  <c r="O43" i="6"/>
  <c r="M43" i="6"/>
  <c r="K43" i="6"/>
  <c r="I43" i="6"/>
  <c r="G43" i="6"/>
  <c r="E43" i="6"/>
  <c r="C43" i="6"/>
  <c r="B43" i="6"/>
  <c r="Y42" i="6"/>
  <c r="W42" i="6"/>
  <c r="U42" i="6"/>
  <c r="S42" i="6"/>
  <c r="Q42" i="6"/>
  <c r="O42" i="6"/>
  <c r="M42" i="6"/>
  <c r="K42" i="6"/>
  <c r="I42" i="6"/>
  <c r="G42" i="6"/>
  <c r="E42" i="6"/>
  <c r="B42" i="6"/>
  <c r="C42" i="6" s="1"/>
  <c r="Y41" i="6"/>
  <c r="W41" i="6"/>
  <c r="U41" i="6"/>
  <c r="S41" i="6"/>
  <c r="Q41" i="6"/>
  <c r="O41" i="6"/>
  <c r="M41" i="6"/>
  <c r="K41" i="6"/>
  <c r="I41" i="6"/>
  <c r="G41" i="6"/>
  <c r="E41" i="6"/>
  <c r="B41" i="6"/>
  <c r="C41" i="6" s="1"/>
  <c r="Y40" i="6"/>
  <c r="W40" i="6"/>
  <c r="U40" i="6"/>
  <c r="S40" i="6"/>
  <c r="Q40" i="6"/>
  <c r="O40" i="6"/>
  <c r="M40" i="6"/>
  <c r="K40" i="6"/>
  <c r="I40" i="6"/>
  <c r="G40" i="6"/>
  <c r="E40" i="6"/>
  <c r="B40" i="6"/>
  <c r="C40" i="6" s="1"/>
  <c r="Y39" i="6"/>
  <c r="W39" i="6"/>
  <c r="U39" i="6"/>
  <c r="S39" i="6"/>
  <c r="Q39" i="6"/>
  <c r="O39" i="6"/>
  <c r="M39" i="6"/>
  <c r="K39" i="6"/>
  <c r="I39" i="6"/>
  <c r="G39" i="6"/>
  <c r="E39" i="6"/>
  <c r="B39" i="6"/>
  <c r="C39" i="6" s="1"/>
  <c r="Y38" i="6"/>
  <c r="W38" i="6"/>
  <c r="U38" i="6"/>
  <c r="S38" i="6"/>
  <c r="Q38" i="6"/>
  <c r="O38" i="6"/>
  <c r="M38" i="6"/>
  <c r="K38" i="6"/>
  <c r="I38" i="6"/>
  <c r="G38" i="6"/>
  <c r="E38" i="6"/>
  <c r="B38" i="6"/>
  <c r="C38" i="6" s="1"/>
  <c r="Y37" i="6"/>
  <c r="W37" i="6"/>
  <c r="U37" i="6"/>
  <c r="S37" i="6"/>
  <c r="Q37" i="6"/>
  <c r="O37" i="6"/>
  <c r="M37" i="6"/>
  <c r="K37" i="6"/>
  <c r="I37" i="6"/>
  <c r="G37" i="6"/>
  <c r="E37" i="6"/>
  <c r="C37" i="6"/>
  <c r="B37" i="6"/>
  <c r="Y36" i="6"/>
  <c r="W36" i="6"/>
  <c r="U36" i="6"/>
  <c r="S36" i="6"/>
  <c r="Q36" i="6"/>
  <c r="O36" i="6"/>
  <c r="M36" i="6"/>
  <c r="K36" i="6"/>
  <c r="I36" i="6"/>
  <c r="G36" i="6"/>
  <c r="E36" i="6"/>
  <c r="B36" i="6"/>
  <c r="C36" i="6" s="1"/>
  <c r="Y35" i="6"/>
  <c r="W35" i="6"/>
  <c r="U35" i="6"/>
  <c r="S35" i="6"/>
  <c r="Q35" i="6"/>
  <c r="O35" i="6"/>
  <c r="M35" i="6"/>
  <c r="K35" i="6"/>
  <c r="I35" i="6"/>
  <c r="G35" i="6"/>
  <c r="E35" i="6"/>
  <c r="C35" i="6"/>
  <c r="B35" i="6"/>
  <c r="Y34" i="6"/>
  <c r="W34" i="6"/>
  <c r="U34" i="6"/>
  <c r="S34" i="6"/>
  <c r="Q34" i="6"/>
  <c r="O34" i="6"/>
  <c r="M34" i="6"/>
  <c r="K34" i="6"/>
  <c r="I34" i="6"/>
  <c r="G34" i="6"/>
  <c r="E34" i="6"/>
  <c r="B34" i="6"/>
  <c r="C34" i="6" s="1"/>
  <c r="Y33" i="6"/>
  <c r="W33" i="6"/>
  <c r="U33" i="6"/>
  <c r="S33" i="6"/>
  <c r="Q33" i="6"/>
  <c r="O33" i="6"/>
  <c r="M33" i="6"/>
  <c r="K33" i="6"/>
  <c r="I33" i="6"/>
  <c r="G33" i="6"/>
  <c r="E33" i="6"/>
  <c r="B33" i="6"/>
  <c r="C33" i="6" s="1"/>
  <c r="Y32" i="6"/>
  <c r="W32" i="6"/>
  <c r="U32" i="6"/>
  <c r="S32" i="6"/>
  <c r="Q32" i="6"/>
  <c r="O32" i="6"/>
  <c r="M32" i="6"/>
  <c r="K32" i="6"/>
  <c r="I32" i="6"/>
  <c r="G32" i="6"/>
  <c r="E32" i="6"/>
  <c r="B32" i="6"/>
  <c r="C32" i="6" s="1"/>
  <c r="Y31" i="6"/>
  <c r="W31" i="6"/>
  <c r="U31" i="6"/>
  <c r="S31" i="6"/>
  <c r="Q31" i="6"/>
  <c r="O31" i="6"/>
  <c r="M31" i="6"/>
  <c r="K31" i="6"/>
  <c r="I31" i="6"/>
  <c r="G31" i="6"/>
  <c r="E31" i="6"/>
  <c r="B31" i="6"/>
  <c r="C31" i="6" s="1"/>
  <c r="Y30" i="6"/>
  <c r="W30" i="6"/>
  <c r="U30" i="6"/>
  <c r="S30" i="6"/>
  <c r="Q30" i="6"/>
  <c r="O30" i="6"/>
  <c r="M30" i="6"/>
  <c r="K30" i="6"/>
  <c r="I30" i="6"/>
  <c r="G30" i="6"/>
  <c r="E30" i="6"/>
  <c r="B30" i="6"/>
  <c r="C30" i="6" s="1"/>
  <c r="Y29" i="6"/>
  <c r="W29" i="6"/>
  <c r="U29" i="6"/>
  <c r="S29" i="6"/>
  <c r="Q29" i="6"/>
  <c r="O29" i="6"/>
  <c r="M29" i="6"/>
  <c r="K29" i="6"/>
  <c r="I29" i="6"/>
  <c r="G29" i="6"/>
  <c r="E29" i="6"/>
  <c r="B29" i="6"/>
  <c r="C29" i="6" s="1"/>
  <c r="Y28" i="6"/>
  <c r="W28" i="6"/>
  <c r="U28" i="6"/>
  <c r="S28" i="6"/>
  <c r="Q28" i="6"/>
  <c r="O28" i="6"/>
  <c r="M28" i="6"/>
  <c r="K28" i="6"/>
  <c r="I28" i="6"/>
  <c r="G28" i="6"/>
  <c r="E28" i="6"/>
  <c r="B28" i="6"/>
  <c r="C28" i="6" s="1"/>
  <c r="Y27" i="6"/>
  <c r="W27" i="6"/>
  <c r="U27" i="6"/>
  <c r="S27" i="6"/>
  <c r="Q27" i="6"/>
  <c r="O27" i="6"/>
  <c r="M27" i="6"/>
  <c r="K27" i="6"/>
  <c r="I27" i="6"/>
  <c r="G27" i="6"/>
  <c r="E27" i="6"/>
  <c r="C27" i="6"/>
  <c r="B27" i="6"/>
  <c r="Y26" i="6"/>
  <c r="W26" i="6"/>
  <c r="U26" i="6"/>
  <c r="S26" i="6"/>
  <c r="Q26" i="6"/>
  <c r="O26" i="6"/>
  <c r="M26" i="6"/>
  <c r="K26" i="6"/>
  <c r="I26" i="6"/>
  <c r="G26" i="6"/>
  <c r="E26" i="6"/>
  <c r="B26" i="6"/>
  <c r="C26" i="6" s="1"/>
  <c r="Y25" i="6"/>
  <c r="W25" i="6"/>
  <c r="U25" i="6"/>
  <c r="S25" i="6"/>
  <c r="Q25" i="6"/>
  <c r="O25" i="6"/>
  <c r="M25" i="6"/>
  <c r="K25" i="6"/>
  <c r="I25" i="6"/>
  <c r="G25" i="6"/>
  <c r="E25" i="6"/>
  <c r="B25" i="6"/>
  <c r="C25" i="6" s="1"/>
  <c r="Y24" i="6"/>
  <c r="W24" i="6"/>
  <c r="U24" i="6"/>
  <c r="S24" i="6"/>
  <c r="Q24" i="6"/>
  <c r="O24" i="6"/>
  <c r="M24" i="6"/>
  <c r="K24" i="6"/>
  <c r="I24" i="6"/>
  <c r="G24" i="6"/>
  <c r="E24" i="6"/>
  <c r="B24" i="6"/>
  <c r="C24" i="6" s="1"/>
  <c r="Y23" i="6"/>
  <c r="W23" i="6"/>
  <c r="U23" i="6"/>
  <c r="S23" i="6"/>
  <c r="Q23" i="6"/>
  <c r="O23" i="6"/>
  <c r="M23" i="6"/>
  <c r="K23" i="6"/>
  <c r="I23" i="6"/>
  <c r="G23" i="6"/>
  <c r="E23" i="6"/>
  <c r="B23" i="6"/>
  <c r="C23" i="6" s="1"/>
  <c r="Y22" i="6"/>
  <c r="W22" i="6"/>
  <c r="U22" i="6"/>
  <c r="S22" i="6"/>
  <c r="Q22" i="6"/>
  <c r="O22" i="6"/>
  <c r="M22" i="6"/>
  <c r="K22" i="6"/>
  <c r="I22" i="6"/>
  <c r="G22" i="6"/>
  <c r="E22" i="6"/>
  <c r="B22" i="6"/>
  <c r="C22" i="6" s="1"/>
  <c r="Y21" i="6"/>
  <c r="W21" i="6"/>
  <c r="U21" i="6"/>
  <c r="S21" i="6"/>
  <c r="Q21" i="6"/>
  <c r="O21" i="6"/>
  <c r="M21" i="6"/>
  <c r="K21" i="6"/>
  <c r="I21" i="6"/>
  <c r="G21" i="6"/>
  <c r="E21" i="6"/>
  <c r="B21" i="6"/>
  <c r="C21" i="6" s="1"/>
  <c r="Y20" i="6"/>
  <c r="W20" i="6"/>
  <c r="U20" i="6"/>
  <c r="S20" i="6"/>
  <c r="Q20" i="6"/>
  <c r="O20" i="6"/>
  <c r="M20" i="6"/>
  <c r="K20" i="6"/>
  <c r="I20" i="6"/>
  <c r="G20" i="6"/>
  <c r="E20" i="6"/>
  <c r="B20" i="6"/>
  <c r="C20" i="6" s="1"/>
  <c r="Y19" i="6"/>
  <c r="W19" i="6"/>
  <c r="U19" i="6"/>
  <c r="S19" i="6"/>
  <c r="Q19" i="6"/>
  <c r="O19" i="6"/>
  <c r="M19" i="6"/>
  <c r="K19" i="6"/>
  <c r="I19" i="6"/>
  <c r="G19" i="6"/>
  <c r="E19" i="6"/>
  <c r="B19" i="6"/>
  <c r="C19" i="6" s="1"/>
  <c r="Y18" i="6"/>
  <c r="W18" i="6"/>
  <c r="U18" i="6"/>
  <c r="S18" i="6"/>
  <c r="Q18" i="6"/>
  <c r="O18" i="6"/>
  <c r="M18" i="6"/>
  <c r="K18" i="6"/>
  <c r="I18" i="6"/>
  <c r="G18" i="6"/>
  <c r="E18" i="6"/>
  <c r="B18" i="6"/>
  <c r="C18" i="6" s="1"/>
  <c r="Y17" i="6"/>
  <c r="W17" i="6"/>
  <c r="U17" i="6"/>
  <c r="S17" i="6"/>
  <c r="Q17" i="6"/>
  <c r="O17" i="6"/>
  <c r="M17" i="6"/>
  <c r="K17" i="6"/>
  <c r="I17" i="6"/>
  <c r="G17" i="6"/>
  <c r="E17" i="6"/>
  <c r="B17" i="6"/>
  <c r="C17" i="6" s="1"/>
  <c r="Y16" i="6"/>
  <c r="W16" i="6"/>
  <c r="U16" i="6"/>
  <c r="S16" i="6"/>
  <c r="Q16" i="6"/>
  <c r="O16" i="6"/>
  <c r="M16" i="6"/>
  <c r="K16" i="6"/>
  <c r="I16" i="6"/>
  <c r="G16" i="6"/>
  <c r="E16" i="6"/>
  <c r="B16" i="6"/>
  <c r="C16" i="6" s="1"/>
  <c r="Y15" i="6"/>
  <c r="W15" i="6"/>
  <c r="U15" i="6"/>
  <c r="S15" i="6"/>
  <c r="Q15" i="6"/>
  <c r="O15" i="6"/>
  <c r="M15" i="6"/>
  <c r="K15" i="6"/>
  <c r="I15" i="6"/>
  <c r="G15" i="6"/>
  <c r="E15" i="6"/>
  <c r="C15" i="6"/>
  <c r="B15" i="6"/>
  <c r="Y14" i="6"/>
  <c r="W14" i="6"/>
  <c r="U14" i="6"/>
  <c r="S14" i="6"/>
  <c r="Q14" i="6"/>
  <c r="O14" i="6"/>
  <c r="M14" i="6"/>
  <c r="K14" i="6"/>
  <c r="I14" i="6"/>
  <c r="G14" i="6"/>
  <c r="E14" i="6"/>
  <c r="B14" i="6"/>
  <c r="C14" i="6" s="1"/>
  <c r="Y13" i="6"/>
  <c r="W13" i="6"/>
  <c r="U13" i="6"/>
  <c r="S13" i="6"/>
  <c r="Q13" i="6"/>
  <c r="O13" i="6"/>
  <c r="M13" i="6"/>
  <c r="K13" i="6"/>
  <c r="I13" i="6"/>
  <c r="G13" i="6"/>
  <c r="E13" i="6"/>
  <c r="B13" i="6"/>
  <c r="C13" i="6" s="1"/>
  <c r="Y12" i="6"/>
  <c r="W12" i="6"/>
  <c r="U12" i="6"/>
  <c r="S12" i="6"/>
  <c r="Q12" i="6"/>
  <c r="O12" i="6"/>
  <c r="M12" i="6"/>
  <c r="K12" i="6"/>
  <c r="I12" i="6"/>
  <c r="G12" i="6"/>
  <c r="E12" i="6"/>
  <c r="B12" i="6"/>
  <c r="C12" i="6" s="1"/>
  <c r="Y11" i="6"/>
  <c r="W11" i="6"/>
  <c r="U11" i="6"/>
  <c r="S11" i="6"/>
  <c r="Q11" i="6"/>
  <c r="O11" i="6"/>
  <c r="M11" i="6"/>
  <c r="K11" i="6"/>
  <c r="I11" i="6"/>
  <c r="G11" i="6"/>
  <c r="E11" i="6"/>
  <c r="B11" i="6"/>
  <c r="C11" i="6" s="1"/>
  <c r="Y10" i="6"/>
  <c r="W10" i="6"/>
  <c r="U10" i="6"/>
  <c r="S10" i="6"/>
  <c r="Q10" i="6"/>
  <c r="O10" i="6"/>
  <c r="M10" i="6"/>
  <c r="K10" i="6"/>
  <c r="I10" i="6"/>
  <c r="G10" i="6"/>
  <c r="E10" i="6"/>
  <c r="B10" i="6"/>
  <c r="B9" i="6" s="1"/>
  <c r="C9" i="6" s="1"/>
  <c r="X9" i="6"/>
  <c r="Y9" i="6" s="1"/>
  <c r="V9" i="6"/>
  <c r="W9" i="6" s="1"/>
  <c r="T9" i="6"/>
  <c r="U9" i="6" s="1"/>
  <c r="R9" i="6"/>
  <c r="S9" i="6" s="1"/>
  <c r="P9" i="6"/>
  <c r="Q9" i="6" s="1"/>
  <c r="N9" i="6"/>
  <c r="O9" i="6" s="1"/>
  <c r="L9" i="6"/>
  <c r="M9" i="6" s="1"/>
  <c r="K9" i="6"/>
  <c r="J9" i="6"/>
  <c r="H9" i="6"/>
  <c r="I9" i="6" s="1"/>
  <c r="F9" i="6"/>
  <c r="G9" i="6" s="1"/>
  <c r="D9" i="6"/>
  <c r="E9" i="6" s="1"/>
  <c r="C10" i="6" l="1"/>
  <c r="AJ19" i="5"/>
  <c r="AH19" i="5"/>
  <c r="AF19" i="5"/>
  <c r="AD19" i="5"/>
  <c r="AB19" i="5"/>
  <c r="Z19" i="5"/>
  <c r="X19" i="5"/>
  <c r="V19" i="5"/>
  <c r="T19" i="5"/>
  <c r="R19" i="5"/>
  <c r="P19" i="5"/>
  <c r="N19" i="5"/>
  <c r="L19" i="5"/>
  <c r="J19" i="5"/>
  <c r="H19" i="5"/>
  <c r="F19" i="5"/>
  <c r="C19" i="5"/>
  <c r="D19" i="5" s="1"/>
  <c r="AJ18" i="5"/>
  <c r="AH18" i="5"/>
  <c r="AF18" i="5"/>
  <c r="AD18" i="5"/>
  <c r="AB18" i="5"/>
  <c r="Z18" i="5"/>
  <c r="X18" i="5"/>
  <c r="V18" i="5"/>
  <c r="T18" i="5"/>
  <c r="R18" i="5"/>
  <c r="P18" i="5"/>
  <c r="N18" i="5"/>
  <c r="L18" i="5"/>
  <c r="J18" i="5"/>
  <c r="H18" i="5"/>
  <c r="F18" i="5"/>
  <c r="C18" i="5"/>
  <c r="D18" i="5" s="1"/>
  <c r="AJ17" i="5"/>
  <c r="AH17" i="5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C17" i="5"/>
  <c r="D17" i="5" s="1"/>
  <c r="AJ16" i="5"/>
  <c r="AH16" i="5"/>
  <c r="AF16" i="5"/>
  <c r="AD16" i="5"/>
  <c r="AB16" i="5"/>
  <c r="Z16" i="5"/>
  <c r="X16" i="5"/>
  <c r="V16" i="5"/>
  <c r="T16" i="5"/>
  <c r="R16" i="5"/>
  <c r="P16" i="5"/>
  <c r="N16" i="5"/>
  <c r="L16" i="5"/>
  <c r="J16" i="5"/>
  <c r="H16" i="5"/>
  <c r="F16" i="5"/>
  <c r="D16" i="5"/>
  <c r="C16" i="5"/>
  <c r="AJ15" i="5"/>
  <c r="AH15" i="5"/>
  <c r="AF15" i="5"/>
  <c r="AD15" i="5"/>
  <c r="AB15" i="5"/>
  <c r="Z15" i="5"/>
  <c r="X15" i="5"/>
  <c r="V15" i="5"/>
  <c r="T15" i="5"/>
  <c r="R15" i="5"/>
  <c r="P15" i="5"/>
  <c r="N15" i="5"/>
  <c r="L15" i="5"/>
  <c r="J15" i="5"/>
  <c r="H15" i="5"/>
  <c r="F15" i="5"/>
  <c r="C15" i="5"/>
  <c r="D15" i="5" s="1"/>
  <c r="AJ14" i="5"/>
  <c r="AH14" i="5"/>
  <c r="AF14" i="5"/>
  <c r="AD14" i="5"/>
  <c r="AB14" i="5"/>
  <c r="Z14" i="5"/>
  <c r="X14" i="5"/>
  <c r="V14" i="5"/>
  <c r="T14" i="5"/>
  <c r="R14" i="5"/>
  <c r="P14" i="5"/>
  <c r="N14" i="5"/>
  <c r="L14" i="5"/>
  <c r="J14" i="5"/>
  <c r="H14" i="5"/>
  <c r="F14" i="5"/>
  <c r="C14" i="5"/>
  <c r="D14" i="5" s="1"/>
  <c r="AJ13" i="5"/>
  <c r="AH13" i="5"/>
  <c r="AF13" i="5"/>
  <c r="AD13" i="5"/>
  <c r="AB13" i="5"/>
  <c r="Z13" i="5"/>
  <c r="X13" i="5"/>
  <c r="V13" i="5"/>
  <c r="T13" i="5"/>
  <c r="R13" i="5"/>
  <c r="P13" i="5"/>
  <c r="N13" i="5"/>
  <c r="L13" i="5"/>
  <c r="J13" i="5"/>
  <c r="H13" i="5"/>
  <c r="F13" i="5"/>
  <c r="C13" i="5"/>
  <c r="D13" i="5" s="1"/>
  <c r="AJ12" i="5"/>
  <c r="AH12" i="5"/>
  <c r="AF12" i="5"/>
  <c r="AD12" i="5"/>
  <c r="AB12" i="5"/>
  <c r="Z12" i="5"/>
  <c r="X12" i="5"/>
  <c r="V12" i="5"/>
  <c r="T12" i="5"/>
  <c r="R12" i="5"/>
  <c r="P12" i="5"/>
  <c r="N12" i="5"/>
  <c r="L12" i="5"/>
  <c r="J12" i="5"/>
  <c r="H12" i="5"/>
  <c r="F12" i="5"/>
  <c r="C12" i="5"/>
  <c r="D12" i="5" s="1"/>
  <c r="AJ11" i="5"/>
  <c r="AH11" i="5"/>
  <c r="AF11" i="5"/>
  <c r="AD11" i="5"/>
  <c r="AB11" i="5"/>
  <c r="Z11" i="5"/>
  <c r="X11" i="5"/>
  <c r="V11" i="5"/>
  <c r="T11" i="5"/>
  <c r="R11" i="5"/>
  <c r="P11" i="5"/>
  <c r="N11" i="5"/>
  <c r="L11" i="5"/>
  <c r="J11" i="5"/>
  <c r="H11" i="5"/>
  <c r="F11" i="5"/>
  <c r="C11" i="5"/>
  <c r="D11" i="5" s="1"/>
  <c r="AJ10" i="5"/>
  <c r="AH10" i="5"/>
  <c r="AF10" i="5"/>
  <c r="AD10" i="5"/>
  <c r="AB10" i="5"/>
  <c r="Z10" i="5"/>
  <c r="X10" i="5"/>
  <c r="V10" i="5"/>
  <c r="T10" i="5"/>
  <c r="R10" i="5"/>
  <c r="P10" i="5"/>
  <c r="N10" i="5"/>
  <c r="L10" i="5"/>
  <c r="J10" i="5"/>
  <c r="H10" i="5"/>
  <c r="F10" i="5"/>
  <c r="C10" i="5"/>
  <c r="D10" i="5" s="1"/>
  <c r="AJ9" i="5"/>
  <c r="AH9" i="5"/>
  <c r="AF9" i="5"/>
  <c r="AD9" i="5"/>
  <c r="AB9" i="5"/>
  <c r="Z9" i="5"/>
  <c r="X9" i="5"/>
  <c r="V9" i="5"/>
  <c r="T9" i="5"/>
  <c r="R9" i="5"/>
  <c r="P9" i="5"/>
  <c r="N9" i="5"/>
  <c r="L9" i="5"/>
  <c r="J9" i="5"/>
  <c r="H9" i="5"/>
  <c r="F9" i="5"/>
  <c r="C9" i="5"/>
  <c r="D9" i="5" s="1"/>
  <c r="AI8" i="5"/>
  <c r="AJ8" i="5" s="1"/>
  <c r="AH8" i="5"/>
  <c r="AG8" i="5"/>
  <c r="AE8" i="5"/>
  <c r="AF8" i="5" s="1"/>
  <c r="AC8" i="5"/>
  <c r="AD8" i="5" s="1"/>
  <c r="AA8" i="5"/>
  <c r="AB8" i="5" s="1"/>
  <c r="Y8" i="5"/>
  <c r="Z8" i="5" s="1"/>
  <c r="W8" i="5"/>
  <c r="X8" i="5" s="1"/>
  <c r="U8" i="5"/>
  <c r="V8" i="5" s="1"/>
  <c r="S8" i="5"/>
  <c r="T8" i="5" s="1"/>
  <c r="Q8" i="5"/>
  <c r="R8" i="5" s="1"/>
  <c r="O8" i="5"/>
  <c r="P8" i="5" s="1"/>
  <c r="M8" i="5"/>
  <c r="N8" i="5" s="1"/>
  <c r="K8" i="5"/>
  <c r="L8" i="5" s="1"/>
  <c r="I8" i="5"/>
  <c r="J8" i="5" s="1"/>
  <c r="G8" i="5"/>
  <c r="H8" i="5" s="1"/>
  <c r="E8" i="5"/>
  <c r="F8" i="5" s="1"/>
  <c r="C8" i="5" l="1"/>
  <c r="D8" i="5" s="1"/>
  <c r="AJ19" i="4" l="1"/>
  <c r="AH19" i="4"/>
  <c r="AF19" i="4"/>
  <c r="AD19" i="4"/>
  <c r="AB19" i="4"/>
  <c r="Z19" i="4"/>
  <c r="X19" i="4"/>
  <c r="V19" i="4"/>
  <c r="T19" i="4"/>
  <c r="R19" i="4"/>
  <c r="P19" i="4"/>
  <c r="N19" i="4"/>
  <c r="L19" i="4"/>
  <c r="J19" i="4"/>
  <c r="H19" i="4"/>
  <c r="F19" i="4"/>
  <c r="C19" i="4"/>
  <c r="D19" i="4" s="1"/>
  <c r="AJ18" i="4"/>
  <c r="AH18" i="4"/>
  <c r="AF18" i="4"/>
  <c r="AD18" i="4"/>
  <c r="AB18" i="4"/>
  <c r="Z18" i="4"/>
  <c r="X18" i="4"/>
  <c r="V18" i="4"/>
  <c r="T18" i="4"/>
  <c r="R18" i="4"/>
  <c r="P18" i="4"/>
  <c r="N18" i="4"/>
  <c r="L18" i="4"/>
  <c r="J18" i="4"/>
  <c r="H18" i="4"/>
  <c r="F18" i="4"/>
  <c r="C18" i="4"/>
  <c r="D18" i="4" s="1"/>
  <c r="AJ17" i="4"/>
  <c r="AH17" i="4"/>
  <c r="AF17" i="4"/>
  <c r="AD17" i="4"/>
  <c r="AB17" i="4"/>
  <c r="Z17" i="4"/>
  <c r="X17" i="4"/>
  <c r="V17" i="4"/>
  <c r="T17" i="4"/>
  <c r="R17" i="4"/>
  <c r="P17" i="4"/>
  <c r="N17" i="4"/>
  <c r="L17" i="4"/>
  <c r="J17" i="4"/>
  <c r="H17" i="4"/>
  <c r="F17" i="4"/>
  <c r="C17" i="4"/>
  <c r="D17" i="4" s="1"/>
  <c r="AJ16" i="4"/>
  <c r="AH16" i="4"/>
  <c r="AF16" i="4"/>
  <c r="AD16" i="4"/>
  <c r="AB16" i="4"/>
  <c r="Z16" i="4"/>
  <c r="X16" i="4"/>
  <c r="V16" i="4"/>
  <c r="T16" i="4"/>
  <c r="R16" i="4"/>
  <c r="P16" i="4"/>
  <c r="N16" i="4"/>
  <c r="L16" i="4"/>
  <c r="J16" i="4"/>
  <c r="H16" i="4"/>
  <c r="F16" i="4"/>
  <c r="C16" i="4"/>
  <c r="D16" i="4" s="1"/>
  <c r="AJ15" i="4"/>
  <c r="AH15" i="4"/>
  <c r="AF15" i="4"/>
  <c r="AD15" i="4"/>
  <c r="AB15" i="4"/>
  <c r="Z15" i="4"/>
  <c r="X15" i="4"/>
  <c r="V15" i="4"/>
  <c r="T15" i="4"/>
  <c r="R15" i="4"/>
  <c r="P15" i="4"/>
  <c r="N15" i="4"/>
  <c r="L15" i="4"/>
  <c r="J15" i="4"/>
  <c r="H15" i="4"/>
  <c r="F15" i="4"/>
  <c r="C15" i="4"/>
  <c r="D15" i="4" s="1"/>
  <c r="AJ14" i="4"/>
  <c r="AH14" i="4"/>
  <c r="AF14" i="4"/>
  <c r="AD14" i="4"/>
  <c r="AB14" i="4"/>
  <c r="Z14" i="4"/>
  <c r="X14" i="4"/>
  <c r="V14" i="4"/>
  <c r="T14" i="4"/>
  <c r="R14" i="4"/>
  <c r="P14" i="4"/>
  <c r="N14" i="4"/>
  <c r="L14" i="4"/>
  <c r="J14" i="4"/>
  <c r="H14" i="4"/>
  <c r="F14" i="4"/>
  <c r="C14" i="4"/>
  <c r="D14" i="4" s="1"/>
  <c r="AJ13" i="4"/>
  <c r="AH13" i="4"/>
  <c r="AF13" i="4"/>
  <c r="AD13" i="4"/>
  <c r="AB13" i="4"/>
  <c r="Z13" i="4"/>
  <c r="X13" i="4"/>
  <c r="V13" i="4"/>
  <c r="T13" i="4"/>
  <c r="R13" i="4"/>
  <c r="P13" i="4"/>
  <c r="N13" i="4"/>
  <c r="L13" i="4"/>
  <c r="J13" i="4"/>
  <c r="H13" i="4"/>
  <c r="F13" i="4"/>
  <c r="C13" i="4"/>
  <c r="D13" i="4" s="1"/>
  <c r="AJ12" i="4"/>
  <c r="AH12" i="4"/>
  <c r="AF12" i="4"/>
  <c r="AD12" i="4"/>
  <c r="AB12" i="4"/>
  <c r="Z12" i="4"/>
  <c r="X12" i="4"/>
  <c r="V12" i="4"/>
  <c r="T12" i="4"/>
  <c r="R12" i="4"/>
  <c r="P12" i="4"/>
  <c r="N12" i="4"/>
  <c r="L12" i="4"/>
  <c r="J12" i="4"/>
  <c r="H12" i="4"/>
  <c r="F12" i="4"/>
  <c r="C12" i="4"/>
  <c r="D12" i="4" s="1"/>
  <c r="AJ11" i="4"/>
  <c r="AH11" i="4"/>
  <c r="AF11" i="4"/>
  <c r="AD11" i="4"/>
  <c r="AB11" i="4"/>
  <c r="Z11" i="4"/>
  <c r="X11" i="4"/>
  <c r="V11" i="4"/>
  <c r="T11" i="4"/>
  <c r="R11" i="4"/>
  <c r="P11" i="4"/>
  <c r="N11" i="4"/>
  <c r="L11" i="4"/>
  <c r="J11" i="4"/>
  <c r="H11" i="4"/>
  <c r="F11" i="4"/>
  <c r="C11" i="4"/>
  <c r="D11" i="4" s="1"/>
  <c r="AJ10" i="4"/>
  <c r="AH10" i="4"/>
  <c r="AF10" i="4"/>
  <c r="AD10" i="4"/>
  <c r="AB10" i="4"/>
  <c r="Z10" i="4"/>
  <c r="X10" i="4"/>
  <c r="V10" i="4"/>
  <c r="T10" i="4"/>
  <c r="R10" i="4"/>
  <c r="P10" i="4"/>
  <c r="N10" i="4"/>
  <c r="L10" i="4"/>
  <c r="J10" i="4"/>
  <c r="H10" i="4"/>
  <c r="F10" i="4"/>
  <c r="C10" i="4"/>
  <c r="D10" i="4" s="1"/>
  <c r="AJ9" i="4"/>
  <c r="AH9" i="4"/>
  <c r="AF9" i="4"/>
  <c r="AD9" i="4"/>
  <c r="AB9" i="4"/>
  <c r="Z9" i="4"/>
  <c r="X9" i="4"/>
  <c r="V9" i="4"/>
  <c r="T9" i="4"/>
  <c r="R9" i="4"/>
  <c r="P9" i="4"/>
  <c r="N9" i="4"/>
  <c r="L9" i="4"/>
  <c r="J9" i="4"/>
  <c r="H9" i="4"/>
  <c r="F9" i="4"/>
  <c r="C9" i="4"/>
  <c r="D9" i="4" s="1"/>
  <c r="AI8" i="4"/>
  <c r="AJ8" i="4" s="1"/>
  <c r="AG8" i="4"/>
  <c r="AH8" i="4" s="1"/>
  <c r="AE8" i="4"/>
  <c r="AF8" i="4" s="1"/>
  <c r="AC8" i="4"/>
  <c r="AD8" i="4" s="1"/>
  <c r="AA8" i="4"/>
  <c r="AB8" i="4" s="1"/>
  <c r="Y8" i="4"/>
  <c r="Z8" i="4" s="1"/>
  <c r="W8" i="4"/>
  <c r="X8" i="4" s="1"/>
  <c r="U8" i="4"/>
  <c r="V8" i="4" s="1"/>
  <c r="S8" i="4"/>
  <c r="T8" i="4" s="1"/>
  <c r="Q8" i="4"/>
  <c r="R8" i="4" s="1"/>
  <c r="O8" i="4"/>
  <c r="P8" i="4" s="1"/>
  <c r="M8" i="4"/>
  <c r="N8" i="4" s="1"/>
  <c r="K8" i="4"/>
  <c r="L8" i="4" s="1"/>
  <c r="I8" i="4"/>
  <c r="J8" i="4" s="1"/>
  <c r="G8" i="4"/>
  <c r="H8" i="4" s="1"/>
  <c r="E8" i="4"/>
  <c r="F8" i="4" s="1"/>
  <c r="C8" i="4" l="1"/>
  <c r="D8" i="4" s="1"/>
  <c r="AJ78" i="3" l="1"/>
  <c r="AH78" i="3"/>
  <c r="AF78" i="3"/>
  <c r="AD78" i="3"/>
  <c r="AB78" i="3"/>
  <c r="Z78" i="3"/>
  <c r="X78" i="3"/>
  <c r="V78" i="3"/>
  <c r="T78" i="3"/>
  <c r="R78" i="3"/>
  <c r="P78" i="3"/>
  <c r="N78" i="3"/>
  <c r="L78" i="3"/>
  <c r="J78" i="3"/>
  <c r="H78" i="3"/>
  <c r="F78" i="3"/>
  <c r="D78" i="3"/>
  <c r="C78" i="3"/>
  <c r="AJ77" i="3"/>
  <c r="AH77" i="3"/>
  <c r="AF77" i="3"/>
  <c r="AD77" i="3"/>
  <c r="AB77" i="3"/>
  <c r="Z77" i="3"/>
  <c r="X77" i="3"/>
  <c r="V77" i="3"/>
  <c r="T77" i="3"/>
  <c r="R77" i="3"/>
  <c r="P77" i="3"/>
  <c r="N77" i="3"/>
  <c r="L77" i="3"/>
  <c r="J77" i="3"/>
  <c r="H77" i="3"/>
  <c r="F77" i="3"/>
  <c r="C77" i="3"/>
  <c r="D77" i="3" s="1"/>
  <c r="AJ76" i="3"/>
  <c r="AH76" i="3"/>
  <c r="AF76" i="3"/>
  <c r="AD76" i="3"/>
  <c r="AB76" i="3"/>
  <c r="Z76" i="3"/>
  <c r="X76" i="3"/>
  <c r="V76" i="3"/>
  <c r="T76" i="3"/>
  <c r="R76" i="3"/>
  <c r="P76" i="3"/>
  <c r="N76" i="3"/>
  <c r="L76" i="3"/>
  <c r="J76" i="3"/>
  <c r="H76" i="3"/>
  <c r="F76" i="3"/>
  <c r="C76" i="3"/>
  <c r="D76" i="3" s="1"/>
  <c r="AJ75" i="3"/>
  <c r="AH75" i="3"/>
  <c r="AF75" i="3"/>
  <c r="AD75" i="3"/>
  <c r="AB75" i="3"/>
  <c r="Z75" i="3"/>
  <c r="X75" i="3"/>
  <c r="V75" i="3"/>
  <c r="T75" i="3"/>
  <c r="R75" i="3"/>
  <c r="P75" i="3"/>
  <c r="N75" i="3"/>
  <c r="L75" i="3"/>
  <c r="J75" i="3"/>
  <c r="H75" i="3"/>
  <c r="F75" i="3"/>
  <c r="C75" i="3"/>
  <c r="D75" i="3" s="1"/>
  <c r="AJ74" i="3"/>
  <c r="AH74" i="3"/>
  <c r="AF74" i="3"/>
  <c r="AD74" i="3"/>
  <c r="AB74" i="3"/>
  <c r="Z74" i="3"/>
  <c r="X74" i="3"/>
  <c r="V74" i="3"/>
  <c r="T74" i="3"/>
  <c r="R74" i="3"/>
  <c r="P74" i="3"/>
  <c r="N74" i="3"/>
  <c r="L74" i="3"/>
  <c r="J74" i="3"/>
  <c r="H74" i="3"/>
  <c r="F74" i="3"/>
  <c r="C74" i="3"/>
  <c r="D74" i="3" s="1"/>
  <c r="AJ73" i="3"/>
  <c r="AH73" i="3"/>
  <c r="AF73" i="3"/>
  <c r="AD73" i="3"/>
  <c r="AB73" i="3"/>
  <c r="Z73" i="3"/>
  <c r="X73" i="3"/>
  <c r="V73" i="3"/>
  <c r="T73" i="3"/>
  <c r="R73" i="3"/>
  <c r="P73" i="3"/>
  <c r="N73" i="3"/>
  <c r="L73" i="3"/>
  <c r="J73" i="3"/>
  <c r="H73" i="3"/>
  <c r="F73" i="3"/>
  <c r="C73" i="3"/>
  <c r="D73" i="3" s="1"/>
  <c r="AJ72" i="3"/>
  <c r="AH72" i="3"/>
  <c r="AF72" i="3"/>
  <c r="AD72" i="3"/>
  <c r="AB72" i="3"/>
  <c r="Z72" i="3"/>
  <c r="X72" i="3"/>
  <c r="V72" i="3"/>
  <c r="T72" i="3"/>
  <c r="R72" i="3"/>
  <c r="P72" i="3"/>
  <c r="N72" i="3"/>
  <c r="L72" i="3"/>
  <c r="J72" i="3"/>
  <c r="H72" i="3"/>
  <c r="F72" i="3"/>
  <c r="C72" i="3"/>
  <c r="D72" i="3" s="1"/>
  <c r="AJ71" i="3"/>
  <c r="AH71" i="3"/>
  <c r="AF71" i="3"/>
  <c r="AD71" i="3"/>
  <c r="AB71" i="3"/>
  <c r="Z71" i="3"/>
  <c r="X71" i="3"/>
  <c r="V71" i="3"/>
  <c r="T71" i="3"/>
  <c r="R71" i="3"/>
  <c r="P71" i="3"/>
  <c r="N71" i="3"/>
  <c r="L71" i="3"/>
  <c r="J71" i="3"/>
  <c r="H71" i="3"/>
  <c r="F71" i="3"/>
  <c r="C71" i="3"/>
  <c r="D71" i="3" s="1"/>
  <c r="AJ70" i="3"/>
  <c r="AH70" i="3"/>
  <c r="AF70" i="3"/>
  <c r="AD70" i="3"/>
  <c r="AB70" i="3"/>
  <c r="Z70" i="3"/>
  <c r="X70" i="3"/>
  <c r="V70" i="3"/>
  <c r="T70" i="3"/>
  <c r="R70" i="3"/>
  <c r="P70" i="3"/>
  <c r="N70" i="3"/>
  <c r="L70" i="3"/>
  <c r="J70" i="3"/>
  <c r="H70" i="3"/>
  <c r="F70" i="3"/>
  <c r="C70" i="3"/>
  <c r="D70" i="3" s="1"/>
  <c r="AJ69" i="3"/>
  <c r="AH69" i="3"/>
  <c r="AF69" i="3"/>
  <c r="AD69" i="3"/>
  <c r="AB69" i="3"/>
  <c r="Z69" i="3"/>
  <c r="X69" i="3"/>
  <c r="V69" i="3"/>
  <c r="T69" i="3"/>
  <c r="R69" i="3"/>
  <c r="P69" i="3"/>
  <c r="N69" i="3"/>
  <c r="L69" i="3"/>
  <c r="J69" i="3"/>
  <c r="H69" i="3"/>
  <c r="F69" i="3"/>
  <c r="D69" i="3"/>
  <c r="C69" i="3"/>
  <c r="AJ68" i="3"/>
  <c r="AH68" i="3"/>
  <c r="AF68" i="3"/>
  <c r="AD68" i="3"/>
  <c r="AB68" i="3"/>
  <c r="Z68" i="3"/>
  <c r="X68" i="3"/>
  <c r="V68" i="3"/>
  <c r="T68" i="3"/>
  <c r="R68" i="3"/>
  <c r="P68" i="3"/>
  <c r="N68" i="3"/>
  <c r="L68" i="3"/>
  <c r="J68" i="3"/>
  <c r="H68" i="3"/>
  <c r="F68" i="3"/>
  <c r="C68" i="3"/>
  <c r="D68" i="3" s="1"/>
  <c r="AJ67" i="3"/>
  <c r="AH67" i="3"/>
  <c r="AF67" i="3"/>
  <c r="AD67" i="3"/>
  <c r="AB67" i="3"/>
  <c r="Z67" i="3"/>
  <c r="X67" i="3"/>
  <c r="V67" i="3"/>
  <c r="T67" i="3"/>
  <c r="R67" i="3"/>
  <c r="P67" i="3"/>
  <c r="N67" i="3"/>
  <c r="L67" i="3"/>
  <c r="J67" i="3"/>
  <c r="H67" i="3"/>
  <c r="F67" i="3"/>
  <c r="C67" i="3"/>
  <c r="D67" i="3" s="1"/>
  <c r="AJ66" i="3"/>
  <c r="AH66" i="3"/>
  <c r="AF66" i="3"/>
  <c r="AD66" i="3"/>
  <c r="AB66" i="3"/>
  <c r="Z66" i="3"/>
  <c r="X66" i="3"/>
  <c r="V66" i="3"/>
  <c r="T66" i="3"/>
  <c r="R66" i="3"/>
  <c r="P66" i="3"/>
  <c r="N66" i="3"/>
  <c r="L66" i="3"/>
  <c r="J66" i="3"/>
  <c r="H66" i="3"/>
  <c r="F66" i="3"/>
  <c r="C66" i="3"/>
  <c r="D66" i="3" s="1"/>
  <c r="AJ65" i="3"/>
  <c r="AH65" i="3"/>
  <c r="AF65" i="3"/>
  <c r="AD65" i="3"/>
  <c r="AB65" i="3"/>
  <c r="Z65" i="3"/>
  <c r="X65" i="3"/>
  <c r="V65" i="3"/>
  <c r="T65" i="3"/>
  <c r="R65" i="3"/>
  <c r="P65" i="3"/>
  <c r="N65" i="3"/>
  <c r="L65" i="3"/>
  <c r="J65" i="3"/>
  <c r="H65" i="3"/>
  <c r="F65" i="3"/>
  <c r="C65" i="3"/>
  <c r="D65" i="3" s="1"/>
  <c r="AJ64" i="3"/>
  <c r="AH64" i="3"/>
  <c r="AF64" i="3"/>
  <c r="AD64" i="3"/>
  <c r="AB64" i="3"/>
  <c r="Z64" i="3"/>
  <c r="X64" i="3"/>
  <c r="V64" i="3"/>
  <c r="T64" i="3"/>
  <c r="R64" i="3"/>
  <c r="P64" i="3"/>
  <c r="N64" i="3"/>
  <c r="L64" i="3"/>
  <c r="J64" i="3"/>
  <c r="H64" i="3"/>
  <c r="F64" i="3"/>
  <c r="C64" i="3"/>
  <c r="D64" i="3" s="1"/>
  <c r="AJ63" i="3"/>
  <c r="AH63" i="3"/>
  <c r="AF63" i="3"/>
  <c r="AD63" i="3"/>
  <c r="AB63" i="3"/>
  <c r="Z63" i="3"/>
  <c r="X63" i="3"/>
  <c r="V63" i="3"/>
  <c r="T63" i="3"/>
  <c r="R63" i="3"/>
  <c r="P63" i="3"/>
  <c r="N63" i="3"/>
  <c r="L63" i="3"/>
  <c r="J63" i="3"/>
  <c r="H63" i="3"/>
  <c r="F63" i="3"/>
  <c r="C63" i="3"/>
  <c r="D63" i="3" s="1"/>
  <c r="AJ62" i="3"/>
  <c r="AH62" i="3"/>
  <c r="AF62" i="3"/>
  <c r="AD62" i="3"/>
  <c r="AB62" i="3"/>
  <c r="Z62" i="3"/>
  <c r="X62" i="3"/>
  <c r="V62" i="3"/>
  <c r="T62" i="3"/>
  <c r="R62" i="3"/>
  <c r="P62" i="3"/>
  <c r="N62" i="3"/>
  <c r="L62" i="3"/>
  <c r="J62" i="3"/>
  <c r="H62" i="3"/>
  <c r="F62" i="3"/>
  <c r="C62" i="3"/>
  <c r="D62" i="3" s="1"/>
  <c r="AJ61" i="3"/>
  <c r="AH61" i="3"/>
  <c r="AF61" i="3"/>
  <c r="AD61" i="3"/>
  <c r="AB61" i="3"/>
  <c r="Z61" i="3"/>
  <c r="X61" i="3"/>
  <c r="V61" i="3"/>
  <c r="T61" i="3"/>
  <c r="R61" i="3"/>
  <c r="P61" i="3"/>
  <c r="N61" i="3"/>
  <c r="L61" i="3"/>
  <c r="J61" i="3"/>
  <c r="H61" i="3"/>
  <c r="F61" i="3"/>
  <c r="C61" i="3"/>
  <c r="D61" i="3" s="1"/>
  <c r="AJ60" i="3"/>
  <c r="AH60" i="3"/>
  <c r="AF60" i="3"/>
  <c r="AD60" i="3"/>
  <c r="AB60" i="3"/>
  <c r="Z60" i="3"/>
  <c r="X60" i="3"/>
  <c r="V60" i="3"/>
  <c r="T60" i="3"/>
  <c r="R60" i="3"/>
  <c r="P60" i="3"/>
  <c r="N60" i="3"/>
  <c r="L60" i="3"/>
  <c r="J60" i="3"/>
  <c r="H60" i="3"/>
  <c r="F60" i="3"/>
  <c r="C60" i="3"/>
  <c r="D60" i="3" s="1"/>
  <c r="AJ59" i="3"/>
  <c r="AH59" i="3"/>
  <c r="AF59" i="3"/>
  <c r="AD59" i="3"/>
  <c r="AB59" i="3"/>
  <c r="Z59" i="3"/>
  <c r="X59" i="3"/>
  <c r="V59" i="3"/>
  <c r="T59" i="3"/>
  <c r="R59" i="3"/>
  <c r="P59" i="3"/>
  <c r="N59" i="3"/>
  <c r="L59" i="3"/>
  <c r="J59" i="3"/>
  <c r="H59" i="3"/>
  <c r="F59" i="3"/>
  <c r="C59" i="3"/>
  <c r="D59" i="3" s="1"/>
  <c r="AJ58" i="3"/>
  <c r="AH58" i="3"/>
  <c r="AF58" i="3"/>
  <c r="AD58" i="3"/>
  <c r="AB58" i="3"/>
  <c r="Z58" i="3"/>
  <c r="X58" i="3"/>
  <c r="V58" i="3"/>
  <c r="T58" i="3"/>
  <c r="R58" i="3"/>
  <c r="P58" i="3"/>
  <c r="N58" i="3"/>
  <c r="L58" i="3"/>
  <c r="J58" i="3"/>
  <c r="H58" i="3"/>
  <c r="F58" i="3"/>
  <c r="C58" i="3"/>
  <c r="D58" i="3" s="1"/>
  <c r="AJ57" i="3"/>
  <c r="AH57" i="3"/>
  <c r="AF57" i="3"/>
  <c r="AD57" i="3"/>
  <c r="AB57" i="3"/>
  <c r="Z57" i="3"/>
  <c r="X57" i="3"/>
  <c r="V57" i="3"/>
  <c r="T57" i="3"/>
  <c r="R57" i="3"/>
  <c r="P57" i="3"/>
  <c r="N57" i="3"/>
  <c r="L57" i="3"/>
  <c r="J57" i="3"/>
  <c r="H57" i="3"/>
  <c r="F57" i="3"/>
  <c r="C57" i="3"/>
  <c r="D57" i="3" s="1"/>
  <c r="AJ56" i="3"/>
  <c r="AH56" i="3"/>
  <c r="AF56" i="3"/>
  <c r="AD56" i="3"/>
  <c r="AB56" i="3"/>
  <c r="Z56" i="3"/>
  <c r="X56" i="3"/>
  <c r="V56" i="3"/>
  <c r="T56" i="3"/>
  <c r="R56" i="3"/>
  <c r="P56" i="3"/>
  <c r="N56" i="3"/>
  <c r="L56" i="3"/>
  <c r="J56" i="3"/>
  <c r="H56" i="3"/>
  <c r="F56" i="3"/>
  <c r="C56" i="3"/>
  <c r="D56" i="3" s="1"/>
  <c r="AJ55" i="3"/>
  <c r="AH55" i="3"/>
  <c r="AF55" i="3"/>
  <c r="AD55" i="3"/>
  <c r="AB55" i="3"/>
  <c r="Z55" i="3"/>
  <c r="X55" i="3"/>
  <c r="V55" i="3"/>
  <c r="T55" i="3"/>
  <c r="R55" i="3"/>
  <c r="P55" i="3"/>
  <c r="N55" i="3"/>
  <c r="L55" i="3"/>
  <c r="J55" i="3"/>
  <c r="H55" i="3"/>
  <c r="F55" i="3"/>
  <c r="C55" i="3"/>
  <c r="D55" i="3" s="1"/>
  <c r="AJ54" i="3"/>
  <c r="AH54" i="3"/>
  <c r="AF54" i="3"/>
  <c r="AD54" i="3"/>
  <c r="AB54" i="3"/>
  <c r="Z54" i="3"/>
  <c r="X54" i="3"/>
  <c r="V54" i="3"/>
  <c r="T54" i="3"/>
  <c r="R54" i="3"/>
  <c r="P54" i="3"/>
  <c r="N54" i="3"/>
  <c r="L54" i="3"/>
  <c r="J54" i="3"/>
  <c r="H54" i="3"/>
  <c r="F54" i="3"/>
  <c r="D54" i="3"/>
  <c r="C54" i="3"/>
  <c r="AJ53" i="3"/>
  <c r="AH53" i="3"/>
  <c r="AF53" i="3"/>
  <c r="AD53" i="3"/>
  <c r="AB53" i="3"/>
  <c r="Z53" i="3"/>
  <c r="X53" i="3"/>
  <c r="V53" i="3"/>
  <c r="T53" i="3"/>
  <c r="R53" i="3"/>
  <c r="P53" i="3"/>
  <c r="N53" i="3"/>
  <c r="L53" i="3"/>
  <c r="J53" i="3"/>
  <c r="H53" i="3"/>
  <c r="F53" i="3"/>
  <c r="C53" i="3"/>
  <c r="D53" i="3" s="1"/>
  <c r="AJ52" i="3"/>
  <c r="AH52" i="3"/>
  <c r="AF52" i="3"/>
  <c r="AD52" i="3"/>
  <c r="AB52" i="3"/>
  <c r="Z52" i="3"/>
  <c r="X52" i="3"/>
  <c r="V52" i="3"/>
  <c r="T52" i="3"/>
  <c r="R52" i="3"/>
  <c r="P52" i="3"/>
  <c r="N52" i="3"/>
  <c r="L52" i="3"/>
  <c r="J52" i="3"/>
  <c r="H52" i="3"/>
  <c r="F52" i="3"/>
  <c r="C52" i="3"/>
  <c r="D52" i="3" s="1"/>
  <c r="AJ51" i="3"/>
  <c r="AH51" i="3"/>
  <c r="AF51" i="3"/>
  <c r="AD51" i="3"/>
  <c r="AB51" i="3"/>
  <c r="Z51" i="3"/>
  <c r="X51" i="3"/>
  <c r="V51" i="3"/>
  <c r="T51" i="3"/>
  <c r="R51" i="3"/>
  <c r="P51" i="3"/>
  <c r="N51" i="3"/>
  <c r="L51" i="3"/>
  <c r="J51" i="3"/>
  <c r="H51" i="3"/>
  <c r="F51" i="3"/>
  <c r="C51" i="3"/>
  <c r="D51" i="3" s="1"/>
  <c r="AJ50" i="3"/>
  <c r="AH50" i="3"/>
  <c r="AF50" i="3"/>
  <c r="AD50" i="3"/>
  <c r="AB50" i="3"/>
  <c r="Z50" i="3"/>
  <c r="X50" i="3"/>
  <c r="V50" i="3"/>
  <c r="T50" i="3"/>
  <c r="R50" i="3"/>
  <c r="P50" i="3"/>
  <c r="N50" i="3"/>
  <c r="L50" i="3"/>
  <c r="J50" i="3"/>
  <c r="H50" i="3"/>
  <c r="F50" i="3"/>
  <c r="C50" i="3"/>
  <c r="D50" i="3" s="1"/>
  <c r="AJ49" i="3"/>
  <c r="AH49" i="3"/>
  <c r="AF49" i="3"/>
  <c r="AD49" i="3"/>
  <c r="AB49" i="3"/>
  <c r="Z49" i="3"/>
  <c r="X49" i="3"/>
  <c r="V49" i="3"/>
  <c r="T49" i="3"/>
  <c r="R49" i="3"/>
  <c r="P49" i="3"/>
  <c r="N49" i="3"/>
  <c r="L49" i="3"/>
  <c r="J49" i="3"/>
  <c r="H49" i="3"/>
  <c r="F49" i="3"/>
  <c r="C49" i="3"/>
  <c r="D49" i="3" s="1"/>
  <c r="AJ48" i="3"/>
  <c r="AH48" i="3"/>
  <c r="AF48" i="3"/>
  <c r="AD48" i="3"/>
  <c r="AB48" i="3"/>
  <c r="Z48" i="3"/>
  <c r="X48" i="3"/>
  <c r="V48" i="3"/>
  <c r="T48" i="3"/>
  <c r="R48" i="3"/>
  <c r="P48" i="3"/>
  <c r="N48" i="3"/>
  <c r="L48" i="3"/>
  <c r="J48" i="3"/>
  <c r="H48" i="3"/>
  <c r="F48" i="3"/>
  <c r="C48" i="3"/>
  <c r="D48" i="3" s="1"/>
  <c r="AJ47" i="3"/>
  <c r="AH47" i="3"/>
  <c r="AF47" i="3"/>
  <c r="AD47" i="3"/>
  <c r="AB47" i="3"/>
  <c r="Z47" i="3"/>
  <c r="X47" i="3"/>
  <c r="V47" i="3"/>
  <c r="T47" i="3"/>
  <c r="R47" i="3"/>
  <c r="P47" i="3"/>
  <c r="N47" i="3"/>
  <c r="L47" i="3"/>
  <c r="J47" i="3"/>
  <c r="H47" i="3"/>
  <c r="F47" i="3"/>
  <c r="C47" i="3"/>
  <c r="D47" i="3" s="1"/>
  <c r="AJ46" i="3"/>
  <c r="AH46" i="3"/>
  <c r="AF46" i="3"/>
  <c r="AD46" i="3"/>
  <c r="AB46" i="3"/>
  <c r="Z46" i="3"/>
  <c r="X46" i="3"/>
  <c r="V46" i="3"/>
  <c r="T46" i="3"/>
  <c r="R46" i="3"/>
  <c r="P46" i="3"/>
  <c r="N46" i="3"/>
  <c r="L46" i="3"/>
  <c r="J46" i="3"/>
  <c r="H46" i="3"/>
  <c r="F46" i="3"/>
  <c r="C46" i="3"/>
  <c r="D46" i="3" s="1"/>
  <c r="AJ45" i="3"/>
  <c r="AH45" i="3"/>
  <c r="AF45" i="3"/>
  <c r="AD45" i="3"/>
  <c r="AB45" i="3"/>
  <c r="Z45" i="3"/>
  <c r="X45" i="3"/>
  <c r="V45" i="3"/>
  <c r="T45" i="3"/>
  <c r="R45" i="3"/>
  <c r="P45" i="3"/>
  <c r="N45" i="3"/>
  <c r="L45" i="3"/>
  <c r="J45" i="3"/>
  <c r="H45" i="3"/>
  <c r="F45" i="3"/>
  <c r="C45" i="3"/>
  <c r="D45" i="3" s="1"/>
  <c r="AJ44" i="3"/>
  <c r="AH44" i="3"/>
  <c r="AF44" i="3"/>
  <c r="AD44" i="3"/>
  <c r="AB44" i="3"/>
  <c r="Z44" i="3"/>
  <c r="X44" i="3"/>
  <c r="V44" i="3"/>
  <c r="T44" i="3"/>
  <c r="R44" i="3"/>
  <c r="P44" i="3"/>
  <c r="N44" i="3"/>
  <c r="L44" i="3"/>
  <c r="J44" i="3"/>
  <c r="H44" i="3"/>
  <c r="F44" i="3"/>
  <c r="C44" i="3"/>
  <c r="D44" i="3" s="1"/>
  <c r="AJ43" i="3"/>
  <c r="AH43" i="3"/>
  <c r="AF43" i="3"/>
  <c r="AD43" i="3"/>
  <c r="AB43" i="3"/>
  <c r="Z43" i="3"/>
  <c r="X43" i="3"/>
  <c r="V43" i="3"/>
  <c r="T43" i="3"/>
  <c r="R43" i="3"/>
  <c r="P43" i="3"/>
  <c r="N43" i="3"/>
  <c r="L43" i="3"/>
  <c r="J43" i="3"/>
  <c r="H43" i="3"/>
  <c r="F43" i="3"/>
  <c r="C43" i="3"/>
  <c r="D43" i="3" s="1"/>
  <c r="AJ42" i="3"/>
  <c r="AH42" i="3"/>
  <c r="AF42" i="3"/>
  <c r="AD42" i="3"/>
  <c r="AB42" i="3"/>
  <c r="Z42" i="3"/>
  <c r="X42" i="3"/>
  <c r="V42" i="3"/>
  <c r="T42" i="3"/>
  <c r="R42" i="3"/>
  <c r="P42" i="3"/>
  <c r="N42" i="3"/>
  <c r="L42" i="3"/>
  <c r="J42" i="3"/>
  <c r="H42" i="3"/>
  <c r="F42" i="3"/>
  <c r="D42" i="3"/>
  <c r="C42" i="3"/>
  <c r="AJ41" i="3"/>
  <c r="AH41" i="3"/>
  <c r="AF41" i="3"/>
  <c r="AD41" i="3"/>
  <c r="AB41" i="3"/>
  <c r="Z41" i="3"/>
  <c r="X41" i="3"/>
  <c r="V41" i="3"/>
  <c r="T41" i="3"/>
  <c r="R41" i="3"/>
  <c r="P41" i="3"/>
  <c r="N41" i="3"/>
  <c r="L41" i="3"/>
  <c r="J41" i="3"/>
  <c r="H41" i="3"/>
  <c r="F41" i="3"/>
  <c r="C41" i="3"/>
  <c r="D41" i="3" s="1"/>
  <c r="AJ40" i="3"/>
  <c r="AH40" i="3"/>
  <c r="AF40" i="3"/>
  <c r="AD40" i="3"/>
  <c r="AB40" i="3"/>
  <c r="Z40" i="3"/>
  <c r="X40" i="3"/>
  <c r="V40" i="3"/>
  <c r="T40" i="3"/>
  <c r="R40" i="3"/>
  <c r="P40" i="3"/>
  <c r="N40" i="3"/>
  <c r="L40" i="3"/>
  <c r="J40" i="3"/>
  <c r="H40" i="3"/>
  <c r="F40" i="3"/>
  <c r="C40" i="3"/>
  <c r="D40" i="3" s="1"/>
  <c r="AJ39" i="3"/>
  <c r="AH39" i="3"/>
  <c r="AF39" i="3"/>
  <c r="AD39" i="3"/>
  <c r="AB39" i="3"/>
  <c r="Z39" i="3"/>
  <c r="X39" i="3"/>
  <c r="V39" i="3"/>
  <c r="T39" i="3"/>
  <c r="R39" i="3"/>
  <c r="P39" i="3"/>
  <c r="N39" i="3"/>
  <c r="L39" i="3"/>
  <c r="J39" i="3"/>
  <c r="H39" i="3"/>
  <c r="F39" i="3"/>
  <c r="C39" i="3"/>
  <c r="D39" i="3" s="1"/>
  <c r="AJ38" i="3"/>
  <c r="AH38" i="3"/>
  <c r="AF38" i="3"/>
  <c r="AD38" i="3"/>
  <c r="AB38" i="3"/>
  <c r="Z38" i="3"/>
  <c r="X38" i="3"/>
  <c r="V38" i="3"/>
  <c r="T38" i="3"/>
  <c r="R38" i="3"/>
  <c r="P38" i="3"/>
  <c r="N38" i="3"/>
  <c r="L38" i="3"/>
  <c r="J38" i="3"/>
  <c r="H38" i="3"/>
  <c r="F38" i="3"/>
  <c r="C38" i="3"/>
  <c r="D38" i="3" s="1"/>
  <c r="AJ37" i="3"/>
  <c r="AH37" i="3"/>
  <c r="AF37" i="3"/>
  <c r="AD37" i="3"/>
  <c r="AB37" i="3"/>
  <c r="Z37" i="3"/>
  <c r="X37" i="3"/>
  <c r="V37" i="3"/>
  <c r="T37" i="3"/>
  <c r="R37" i="3"/>
  <c r="P37" i="3"/>
  <c r="N37" i="3"/>
  <c r="L37" i="3"/>
  <c r="J37" i="3"/>
  <c r="H37" i="3"/>
  <c r="F37" i="3"/>
  <c r="C37" i="3"/>
  <c r="D37" i="3" s="1"/>
  <c r="AJ36" i="3"/>
  <c r="AH36" i="3"/>
  <c r="AF36" i="3"/>
  <c r="AD36" i="3"/>
  <c r="AB36" i="3"/>
  <c r="Z36" i="3"/>
  <c r="X36" i="3"/>
  <c r="V36" i="3"/>
  <c r="T36" i="3"/>
  <c r="R36" i="3"/>
  <c r="P36" i="3"/>
  <c r="N36" i="3"/>
  <c r="L36" i="3"/>
  <c r="J36" i="3"/>
  <c r="H36" i="3"/>
  <c r="F36" i="3"/>
  <c r="C36" i="3"/>
  <c r="D36" i="3" s="1"/>
  <c r="AJ35" i="3"/>
  <c r="AH35" i="3"/>
  <c r="AF35" i="3"/>
  <c r="AD35" i="3"/>
  <c r="AB35" i="3"/>
  <c r="Z35" i="3"/>
  <c r="X35" i="3"/>
  <c r="V35" i="3"/>
  <c r="T35" i="3"/>
  <c r="R35" i="3"/>
  <c r="P35" i="3"/>
  <c r="N35" i="3"/>
  <c r="L35" i="3"/>
  <c r="J35" i="3"/>
  <c r="H35" i="3"/>
  <c r="F35" i="3"/>
  <c r="C35" i="3"/>
  <c r="D35" i="3" s="1"/>
  <c r="AJ34" i="3"/>
  <c r="AH34" i="3"/>
  <c r="AF34" i="3"/>
  <c r="AD34" i="3"/>
  <c r="AB34" i="3"/>
  <c r="Z34" i="3"/>
  <c r="X34" i="3"/>
  <c r="V34" i="3"/>
  <c r="T34" i="3"/>
  <c r="R34" i="3"/>
  <c r="P34" i="3"/>
  <c r="N34" i="3"/>
  <c r="L34" i="3"/>
  <c r="J34" i="3"/>
  <c r="H34" i="3"/>
  <c r="F34" i="3"/>
  <c r="C34" i="3"/>
  <c r="D34" i="3" s="1"/>
  <c r="AJ33" i="3"/>
  <c r="AH33" i="3"/>
  <c r="AF33" i="3"/>
  <c r="AD33" i="3"/>
  <c r="AB33" i="3"/>
  <c r="Z33" i="3"/>
  <c r="X33" i="3"/>
  <c r="V33" i="3"/>
  <c r="T33" i="3"/>
  <c r="R33" i="3"/>
  <c r="P33" i="3"/>
  <c r="N33" i="3"/>
  <c r="L33" i="3"/>
  <c r="J33" i="3"/>
  <c r="H33" i="3"/>
  <c r="F33" i="3"/>
  <c r="C33" i="3"/>
  <c r="D33" i="3" s="1"/>
  <c r="AJ32" i="3"/>
  <c r="AH32" i="3"/>
  <c r="AF32" i="3"/>
  <c r="AD32" i="3"/>
  <c r="AB32" i="3"/>
  <c r="Z32" i="3"/>
  <c r="X32" i="3"/>
  <c r="V32" i="3"/>
  <c r="T32" i="3"/>
  <c r="R32" i="3"/>
  <c r="P32" i="3"/>
  <c r="N32" i="3"/>
  <c r="L32" i="3"/>
  <c r="J32" i="3"/>
  <c r="H32" i="3"/>
  <c r="F32" i="3"/>
  <c r="C32" i="3"/>
  <c r="D32" i="3" s="1"/>
  <c r="AJ31" i="3"/>
  <c r="AH31" i="3"/>
  <c r="AF31" i="3"/>
  <c r="AD31" i="3"/>
  <c r="AB31" i="3"/>
  <c r="Z31" i="3"/>
  <c r="X31" i="3"/>
  <c r="V31" i="3"/>
  <c r="T31" i="3"/>
  <c r="R31" i="3"/>
  <c r="P31" i="3"/>
  <c r="N31" i="3"/>
  <c r="L31" i="3"/>
  <c r="J31" i="3"/>
  <c r="H31" i="3"/>
  <c r="F31" i="3"/>
  <c r="C31" i="3"/>
  <c r="D31" i="3" s="1"/>
  <c r="AJ30" i="3"/>
  <c r="AH30" i="3"/>
  <c r="AF30" i="3"/>
  <c r="AD30" i="3"/>
  <c r="AB30" i="3"/>
  <c r="Z30" i="3"/>
  <c r="X30" i="3"/>
  <c r="V30" i="3"/>
  <c r="T30" i="3"/>
  <c r="R30" i="3"/>
  <c r="P30" i="3"/>
  <c r="N30" i="3"/>
  <c r="L30" i="3"/>
  <c r="J30" i="3"/>
  <c r="H30" i="3"/>
  <c r="F30" i="3"/>
  <c r="C30" i="3"/>
  <c r="D30" i="3" s="1"/>
  <c r="AJ29" i="3"/>
  <c r="AH29" i="3"/>
  <c r="AF29" i="3"/>
  <c r="AD29" i="3"/>
  <c r="AB29" i="3"/>
  <c r="Z29" i="3"/>
  <c r="X29" i="3"/>
  <c r="V29" i="3"/>
  <c r="T29" i="3"/>
  <c r="R29" i="3"/>
  <c r="P29" i="3"/>
  <c r="N29" i="3"/>
  <c r="L29" i="3"/>
  <c r="J29" i="3"/>
  <c r="H29" i="3"/>
  <c r="F29" i="3"/>
  <c r="C29" i="3"/>
  <c r="D29" i="3" s="1"/>
  <c r="AJ28" i="3"/>
  <c r="AH28" i="3"/>
  <c r="AF28" i="3"/>
  <c r="AD28" i="3"/>
  <c r="AB28" i="3"/>
  <c r="Z28" i="3"/>
  <c r="X28" i="3"/>
  <c r="V28" i="3"/>
  <c r="T28" i="3"/>
  <c r="R28" i="3"/>
  <c r="P28" i="3"/>
  <c r="N28" i="3"/>
  <c r="L28" i="3"/>
  <c r="J28" i="3"/>
  <c r="H28" i="3"/>
  <c r="F28" i="3"/>
  <c r="C28" i="3"/>
  <c r="D28" i="3" s="1"/>
  <c r="AJ27" i="3"/>
  <c r="AH27" i="3"/>
  <c r="AF27" i="3"/>
  <c r="AD27" i="3"/>
  <c r="AB27" i="3"/>
  <c r="Z27" i="3"/>
  <c r="X27" i="3"/>
  <c r="V27" i="3"/>
  <c r="T27" i="3"/>
  <c r="R27" i="3"/>
  <c r="P27" i="3"/>
  <c r="N27" i="3"/>
  <c r="L27" i="3"/>
  <c r="J27" i="3"/>
  <c r="H27" i="3"/>
  <c r="F27" i="3"/>
  <c r="C27" i="3"/>
  <c r="D27" i="3" s="1"/>
  <c r="AJ26" i="3"/>
  <c r="AH26" i="3"/>
  <c r="AF26" i="3"/>
  <c r="AD26" i="3"/>
  <c r="AB26" i="3"/>
  <c r="Z26" i="3"/>
  <c r="X26" i="3"/>
  <c r="V26" i="3"/>
  <c r="T26" i="3"/>
  <c r="R26" i="3"/>
  <c r="P26" i="3"/>
  <c r="N26" i="3"/>
  <c r="L26" i="3"/>
  <c r="J26" i="3"/>
  <c r="H26" i="3"/>
  <c r="F26" i="3"/>
  <c r="C26" i="3"/>
  <c r="D26" i="3" s="1"/>
  <c r="AJ25" i="3"/>
  <c r="AH25" i="3"/>
  <c r="AF25" i="3"/>
  <c r="AD25" i="3"/>
  <c r="AB25" i="3"/>
  <c r="Z25" i="3"/>
  <c r="X25" i="3"/>
  <c r="V25" i="3"/>
  <c r="T25" i="3"/>
  <c r="R25" i="3"/>
  <c r="P25" i="3"/>
  <c r="N25" i="3"/>
  <c r="L25" i="3"/>
  <c r="J25" i="3"/>
  <c r="H25" i="3"/>
  <c r="F25" i="3"/>
  <c r="D25" i="3"/>
  <c r="C25" i="3"/>
  <c r="AJ24" i="3"/>
  <c r="AH24" i="3"/>
  <c r="AF24" i="3"/>
  <c r="AD24" i="3"/>
  <c r="AB24" i="3"/>
  <c r="Z24" i="3"/>
  <c r="X24" i="3"/>
  <c r="V24" i="3"/>
  <c r="T24" i="3"/>
  <c r="R24" i="3"/>
  <c r="P24" i="3"/>
  <c r="N24" i="3"/>
  <c r="L24" i="3"/>
  <c r="J24" i="3"/>
  <c r="H24" i="3"/>
  <c r="F24" i="3"/>
  <c r="C24" i="3"/>
  <c r="D24" i="3" s="1"/>
  <c r="AJ23" i="3"/>
  <c r="AH23" i="3"/>
  <c r="AF23" i="3"/>
  <c r="AD23" i="3"/>
  <c r="AB23" i="3"/>
  <c r="Z23" i="3"/>
  <c r="X23" i="3"/>
  <c r="V23" i="3"/>
  <c r="T23" i="3"/>
  <c r="R23" i="3"/>
  <c r="P23" i="3"/>
  <c r="N23" i="3"/>
  <c r="L23" i="3"/>
  <c r="J23" i="3"/>
  <c r="H23" i="3"/>
  <c r="F23" i="3"/>
  <c r="C23" i="3"/>
  <c r="D23" i="3" s="1"/>
  <c r="AJ22" i="3"/>
  <c r="AH22" i="3"/>
  <c r="AF22" i="3"/>
  <c r="AD22" i="3"/>
  <c r="AB22" i="3"/>
  <c r="Z22" i="3"/>
  <c r="X22" i="3"/>
  <c r="V22" i="3"/>
  <c r="T22" i="3"/>
  <c r="R22" i="3"/>
  <c r="P22" i="3"/>
  <c r="N22" i="3"/>
  <c r="L22" i="3"/>
  <c r="J22" i="3"/>
  <c r="H22" i="3"/>
  <c r="F22" i="3"/>
  <c r="C22" i="3"/>
  <c r="D22" i="3" s="1"/>
  <c r="AJ21" i="3"/>
  <c r="AH21" i="3"/>
  <c r="AF21" i="3"/>
  <c r="AD21" i="3"/>
  <c r="AB21" i="3"/>
  <c r="Z21" i="3"/>
  <c r="X21" i="3"/>
  <c r="V21" i="3"/>
  <c r="T21" i="3"/>
  <c r="R21" i="3"/>
  <c r="P21" i="3"/>
  <c r="N21" i="3"/>
  <c r="L21" i="3"/>
  <c r="J21" i="3"/>
  <c r="H21" i="3"/>
  <c r="F21" i="3"/>
  <c r="C21" i="3"/>
  <c r="D21" i="3" s="1"/>
  <c r="AJ20" i="3"/>
  <c r="AH20" i="3"/>
  <c r="AF20" i="3"/>
  <c r="AD20" i="3"/>
  <c r="AB20" i="3"/>
  <c r="Z20" i="3"/>
  <c r="X20" i="3"/>
  <c r="V20" i="3"/>
  <c r="T20" i="3"/>
  <c r="R20" i="3"/>
  <c r="P20" i="3"/>
  <c r="N20" i="3"/>
  <c r="L20" i="3"/>
  <c r="J20" i="3"/>
  <c r="H20" i="3"/>
  <c r="F20" i="3"/>
  <c r="C20" i="3"/>
  <c r="D20" i="3" s="1"/>
  <c r="AJ19" i="3"/>
  <c r="AH19" i="3"/>
  <c r="AF19" i="3"/>
  <c r="AD19" i="3"/>
  <c r="AB19" i="3"/>
  <c r="Z19" i="3"/>
  <c r="X19" i="3"/>
  <c r="V19" i="3"/>
  <c r="T19" i="3"/>
  <c r="R19" i="3"/>
  <c r="P19" i="3"/>
  <c r="N19" i="3"/>
  <c r="L19" i="3"/>
  <c r="J19" i="3"/>
  <c r="H19" i="3"/>
  <c r="F19" i="3"/>
  <c r="C19" i="3"/>
  <c r="D19" i="3" s="1"/>
  <c r="AJ18" i="3"/>
  <c r="AH18" i="3"/>
  <c r="AF18" i="3"/>
  <c r="AD18" i="3"/>
  <c r="AB18" i="3"/>
  <c r="Z18" i="3"/>
  <c r="X18" i="3"/>
  <c r="V18" i="3"/>
  <c r="T18" i="3"/>
  <c r="R18" i="3"/>
  <c r="P18" i="3"/>
  <c r="N18" i="3"/>
  <c r="L18" i="3"/>
  <c r="J18" i="3"/>
  <c r="H18" i="3"/>
  <c r="F18" i="3"/>
  <c r="D18" i="3"/>
  <c r="C18" i="3"/>
  <c r="AJ17" i="3"/>
  <c r="AH17" i="3"/>
  <c r="AF17" i="3"/>
  <c r="AD17" i="3"/>
  <c r="AB17" i="3"/>
  <c r="Z17" i="3"/>
  <c r="X17" i="3"/>
  <c r="V17" i="3"/>
  <c r="T17" i="3"/>
  <c r="R17" i="3"/>
  <c r="P17" i="3"/>
  <c r="N17" i="3"/>
  <c r="L17" i="3"/>
  <c r="J17" i="3"/>
  <c r="H17" i="3"/>
  <c r="F17" i="3"/>
  <c r="C17" i="3"/>
  <c r="D17" i="3" s="1"/>
  <c r="AJ16" i="3"/>
  <c r="AH16" i="3"/>
  <c r="AF16" i="3"/>
  <c r="AD16" i="3"/>
  <c r="AB16" i="3"/>
  <c r="Z16" i="3"/>
  <c r="X16" i="3"/>
  <c r="V16" i="3"/>
  <c r="T16" i="3"/>
  <c r="R16" i="3"/>
  <c r="P16" i="3"/>
  <c r="N16" i="3"/>
  <c r="L16" i="3"/>
  <c r="J16" i="3"/>
  <c r="H16" i="3"/>
  <c r="F16" i="3"/>
  <c r="C16" i="3"/>
  <c r="D16" i="3" s="1"/>
  <c r="AJ15" i="3"/>
  <c r="AH15" i="3"/>
  <c r="AF15" i="3"/>
  <c r="AD15" i="3"/>
  <c r="AB15" i="3"/>
  <c r="Z15" i="3"/>
  <c r="X15" i="3"/>
  <c r="V15" i="3"/>
  <c r="T15" i="3"/>
  <c r="R15" i="3"/>
  <c r="P15" i="3"/>
  <c r="N15" i="3"/>
  <c r="L15" i="3"/>
  <c r="J15" i="3"/>
  <c r="H15" i="3"/>
  <c r="F15" i="3"/>
  <c r="C15" i="3"/>
  <c r="D15" i="3" s="1"/>
  <c r="AJ14" i="3"/>
  <c r="AH14" i="3"/>
  <c r="AF14" i="3"/>
  <c r="AD14" i="3"/>
  <c r="AB14" i="3"/>
  <c r="Z14" i="3"/>
  <c r="X14" i="3"/>
  <c r="V14" i="3"/>
  <c r="T14" i="3"/>
  <c r="R14" i="3"/>
  <c r="P14" i="3"/>
  <c r="N14" i="3"/>
  <c r="L14" i="3"/>
  <c r="J14" i="3"/>
  <c r="H14" i="3"/>
  <c r="F14" i="3"/>
  <c r="C14" i="3"/>
  <c r="D14" i="3" s="1"/>
  <c r="AJ13" i="3"/>
  <c r="AH13" i="3"/>
  <c r="AF13" i="3"/>
  <c r="AD13" i="3"/>
  <c r="AB13" i="3"/>
  <c r="Z13" i="3"/>
  <c r="X13" i="3"/>
  <c r="V13" i="3"/>
  <c r="T13" i="3"/>
  <c r="R13" i="3"/>
  <c r="P13" i="3"/>
  <c r="N13" i="3"/>
  <c r="L13" i="3"/>
  <c r="J13" i="3"/>
  <c r="H13" i="3"/>
  <c r="F13" i="3"/>
  <c r="C13" i="3"/>
  <c r="D13" i="3" s="1"/>
  <c r="AJ12" i="3"/>
  <c r="AH12" i="3"/>
  <c r="AF12" i="3"/>
  <c r="AD12" i="3"/>
  <c r="AB12" i="3"/>
  <c r="Z12" i="3"/>
  <c r="X12" i="3"/>
  <c r="V12" i="3"/>
  <c r="T12" i="3"/>
  <c r="R12" i="3"/>
  <c r="P12" i="3"/>
  <c r="N12" i="3"/>
  <c r="L12" i="3"/>
  <c r="J12" i="3"/>
  <c r="H12" i="3"/>
  <c r="F12" i="3"/>
  <c r="C12" i="3"/>
  <c r="D12" i="3" s="1"/>
  <c r="AJ11" i="3"/>
  <c r="AH11" i="3"/>
  <c r="AF11" i="3"/>
  <c r="AD11" i="3"/>
  <c r="AB11" i="3"/>
  <c r="Z11" i="3"/>
  <c r="X11" i="3"/>
  <c r="V11" i="3"/>
  <c r="T11" i="3"/>
  <c r="R11" i="3"/>
  <c r="P11" i="3"/>
  <c r="N11" i="3"/>
  <c r="L11" i="3"/>
  <c r="J11" i="3"/>
  <c r="H11" i="3"/>
  <c r="F11" i="3"/>
  <c r="C11" i="3"/>
  <c r="D11" i="3" s="1"/>
  <c r="AJ10" i="3"/>
  <c r="AH10" i="3"/>
  <c r="AF10" i="3"/>
  <c r="AD10" i="3"/>
  <c r="AB10" i="3"/>
  <c r="Z10" i="3"/>
  <c r="X10" i="3"/>
  <c r="V10" i="3"/>
  <c r="T10" i="3"/>
  <c r="R10" i="3"/>
  <c r="P10" i="3"/>
  <c r="N10" i="3"/>
  <c r="L10" i="3"/>
  <c r="J10" i="3"/>
  <c r="H10" i="3"/>
  <c r="F10" i="3"/>
  <c r="C10" i="3"/>
  <c r="D10" i="3" s="1"/>
  <c r="AJ9" i="3"/>
  <c r="AH9" i="3"/>
  <c r="AF9" i="3"/>
  <c r="AD9" i="3"/>
  <c r="AB9" i="3"/>
  <c r="Z9" i="3"/>
  <c r="X9" i="3"/>
  <c r="V9" i="3"/>
  <c r="T9" i="3"/>
  <c r="R9" i="3"/>
  <c r="P9" i="3"/>
  <c r="N9" i="3"/>
  <c r="L9" i="3"/>
  <c r="J9" i="3"/>
  <c r="H9" i="3"/>
  <c r="F9" i="3"/>
  <c r="D9" i="3"/>
  <c r="C9" i="3"/>
  <c r="AI8" i="3"/>
  <c r="AJ8" i="3" s="1"/>
  <c r="AG8" i="3"/>
  <c r="AH8" i="3" s="1"/>
  <c r="AE8" i="3"/>
  <c r="AF8" i="3" s="1"/>
  <c r="AC8" i="3"/>
  <c r="AD8" i="3" s="1"/>
  <c r="AA8" i="3"/>
  <c r="AB8" i="3" s="1"/>
  <c r="Y8" i="3"/>
  <c r="Z8" i="3" s="1"/>
  <c r="W8" i="3"/>
  <c r="X8" i="3" s="1"/>
  <c r="U8" i="3"/>
  <c r="V8" i="3" s="1"/>
  <c r="S8" i="3"/>
  <c r="T8" i="3" s="1"/>
  <c r="Q8" i="3"/>
  <c r="R8" i="3" s="1"/>
  <c r="O8" i="3"/>
  <c r="P8" i="3" s="1"/>
  <c r="M8" i="3"/>
  <c r="N8" i="3" s="1"/>
  <c r="K8" i="3"/>
  <c r="L8" i="3" s="1"/>
  <c r="I8" i="3"/>
  <c r="J8" i="3" s="1"/>
  <c r="G8" i="3"/>
  <c r="H8" i="3" s="1"/>
  <c r="E8" i="3"/>
  <c r="F8" i="3" s="1"/>
  <c r="C8" i="3" l="1"/>
  <c r="D8" i="3" s="1"/>
  <c r="P10" i="1" l="1"/>
  <c r="R10" i="1"/>
  <c r="T10" i="1"/>
  <c r="V10" i="1"/>
  <c r="X10" i="1"/>
  <c r="Z10" i="1"/>
  <c r="AB10" i="1"/>
  <c r="AD10" i="1"/>
  <c r="AF10" i="1"/>
  <c r="AH10" i="1"/>
  <c r="AJ10" i="1"/>
  <c r="P11" i="1"/>
  <c r="R11" i="1"/>
  <c r="T11" i="1"/>
  <c r="V11" i="1"/>
  <c r="X11" i="1"/>
  <c r="Z11" i="1"/>
  <c r="AB11" i="1"/>
  <c r="AD11" i="1"/>
  <c r="AF11" i="1"/>
  <c r="AH11" i="1"/>
  <c r="AJ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10" i="1"/>
  <c r="AI9" i="1"/>
  <c r="AG9" i="1"/>
  <c r="AE9" i="1"/>
  <c r="AC9" i="1"/>
  <c r="AA9" i="1"/>
  <c r="Y9" i="1"/>
  <c r="W9" i="1"/>
  <c r="U9" i="1"/>
  <c r="S9" i="1"/>
  <c r="Q9" i="1"/>
  <c r="O9" i="1"/>
  <c r="M9" i="1"/>
  <c r="K9" i="1"/>
  <c r="I9" i="1"/>
  <c r="G9" i="1"/>
  <c r="E9" i="1"/>
  <c r="C9" i="1" l="1"/>
  <c r="D79" i="1"/>
  <c r="AJ79" i="1"/>
  <c r="AH79" i="1"/>
  <c r="AF79" i="1"/>
  <c r="AD79" i="1"/>
  <c r="AB79" i="1"/>
  <c r="Z79" i="1"/>
  <c r="X79" i="1"/>
  <c r="V79" i="1"/>
  <c r="T79" i="1"/>
  <c r="N79" i="1"/>
  <c r="L79" i="1"/>
  <c r="J79" i="1"/>
  <c r="H79" i="1"/>
  <c r="F79" i="1"/>
  <c r="D78" i="1"/>
  <c r="AJ78" i="1"/>
  <c r="AH78" i="1"/>
  <c r="AF78" i="1"/>
  <c r="AD78" i="1"/>
  <c r="AB78" i="1"/>
  <c r="Z78" i="1"/>
  <c r="X78" i="1"/>
  <c r="V78" i="1"/>
  <c r="T78" i="1"/>
  <c r="N78" i="1"/>
  <c r="L78" i="1"/>
  <c r="J78" i="1"/>
  <c r="H78" i="1"/>
  <c r="F78" i="1"/>
  <c r="D77" i="1"/>
  <c r="AJ77" i="1"/>
  <c r="AH77" i="1"/>
  <c r="AF77" i="1"/>
  <c r="AD77" i="1"/>
  <c r="AB77" i="1"/>
  <c r="Z77" i="1"/>
  <c r="X77" i="1"/>
  <c r="V77" i="1"/>
  <c r="T77" i="1"/>
  <c r="N77" i="1"/>
  <c r="L77" i="1"/>
  <c r="J77" i="1"/>
  <c r="H77" i="1"/>
  <c r="F77" i="1"/>
  <c r="D76" i="1"/>
  <c r="AJ76" i="1"/>
  <c r="AH76" i="1"/>
  <c r="AF76" i="1"/>
  <c r="AD76" i="1"/>
  <c r="AB76" i="1"/>
  <c r="Z76" i="1"/>
  <c r="X76" i="1"/>
  <c r="V76" i="1"/>
  <c r="T76" i="1"/>
  <c r="N76" i="1"/>
  <c r="L76" i="1"/>
  <c r="J76" i="1"/>
  <c r="H76" i="1"/>
  <c r="F76" i="1"/>
  <c r="D75" i="1"/>
  <c r="AJ75" i="1"/>
  <c r="AH75" i="1"/>
  <c r="AF75" i="1"/>
  <c r="AD75" i="1"/>
  <c r="AB75" i="1"/>
  <c r="Z75" i="1"/>
  <c r="X75" i="1"/>
  <c r="V75" i="1"/>
  <c r="T75" i="1"/>
  <c r="N75" i="1"/>
  <c r="L75" i="1"/>
  <c r="J75" i="1"/>
  <c r="H75" i="1"/>
  <c r="F75" i="1"/>
  <c r="D74" i="1"/>
  <c r="AJ74" i="1"/>
  <c r="AH74" i="1"/>
  <c r="AF74" i="1"/>
  <c r="AD74" i="1"/>
  <c r="AB74" i="1"/>
  <c r="Z74" i="1"/>
  <c r="X74" i="1"/>
  <c r="V74" i="1"/>
  <c r="T74" i="1"/>
  <c r="N74" i="1"/>
  <c r="L74" i="1"/>
  <c r="J74" i="1"/>
  <c r="H74" i="1"/>
  <c r="F74" i="1"/>
  <c r="D73" i="1"/>
  <c r="AJ73" i="1"/>
  <c r="AH73" i="1"/>
  <c r="AF73" i="1"/>
  <c r="AD73" i="1"/>
  <c r="AB73" i="1"/>
  <c r="Z73" i="1"/>
  <c r="X73" i="1"/>
  <c r="V73" i="1"/>
  <c r="T73" i="1"/>
  <c r="N73" i="1"/>
  <c r="L73" i="1"/>
  <c r="J73" i="1"/>
  <c r="H73" i="1"/>
  <c r="F73" i="1"/>
  <c r="D72" i="1"/>
  <c r="AJ72" i="1"/>
  <c r="AH72" i="1"/>
  <c r="AF72" i="1"/>
  <c r="AD72" i="1"/>
  <c r="AB72" i="1"/>
  <c r="Z72" i="1"/>
  <c r="X72" i="1"/>
  <c r="V72" i="1"/>
  <c r="T72" i="1"/>
  <c r="N72" i="1"/>
  <c r="L72" i="1"/>
  <c r="J72" i="1"/>
  <c r="H72" i="1"/>
  <c r="F72" i="1"/>
  <c r="D71" i="1"/>
  <c r="AJ71" i="1"/>
  <c r="AH71" i="1"/>
  <c r="AF71" i="1"/>
  <c r="AD71" i="1"/>
  <c r="AB71" i="1"/>
  <c r="Z71" i="1"/>
  <c r="X71" i="1"/>
  <c r="V71" i="1"/>
  <c r="T71" i="1"/>
  <c r="N71" i="1"/>
  <c r="L71" i="1"/>
  <c r="J71" i="1"/>
  <c r="H71" i="1"/>
  <c r="F71" i="1"/>
  <c r="D70" i="1"/>
  <c r="AJ70" i="1"/>
  <c r="AH70" i="1"/>
  <c r="AF70" i="1"/>
  <c r="AD70" i="1"/>
  <c r="AB70" i="1"/>
  <c r="Z70" i="1"/>
  <c r="X70" i="1"/>
  <c r="V70" i="1"/>
  <c r="T70" i="1"/>
  <c r="N70" i="1"/>
  <c r="L70" i="1"/>
  <c r="J70" i="1"/>
  <c r="H70" i="1"/>
  <c r="F70" i="1"/>
  <c r="D69" i="1"/>
  <c r="AJ69" i="1"/>
  <c r="AH69" i="1"/>
  <c r="AF69" i="1"/>
  <c r="AD69" i="1"/>
  <c r="AB69" i="1"/>
  <c r="Z69" i="1"/>
  <c r="X69" i="1"/>
  <c r="V69" i="1"/>
  <c r="T69" i="1"/>
  <c r="N69" i="1"/>
  <c r="L69" i="1"/>
  <c r="J69" i="1"/>
  <c r="H69" i="1"/>
  <c r="F69" i="1"/>
  <c r="D68" i="1"/>
  <c r="AJ68" i="1"/>
  <c r="AH68" i="1"/>
  <c r="AF68" i="1"/>
  <c r="AD68" i="1"/>
  <c r="AB68" i="1"/>
  <c r="Z68" i="1"/>
  <c r="X68" i="1"/>
  <c r="V68" i="1"/>
  <c r="T68" i="1"/>
  <c r="N68" i="1"/>
  <c r="L68" i="1"/>
  <c r="J68" i="1"/>
  <c r="H68" i="1"/>
  <c r="F68" i="1"/>
  <c r="D67" i="1"/>
  <c r="AJ67" i="1"/>
  <c r="AH67" i="1"/>
  <c r="AF67" i="1"/>
  <c r="AD67" i="1"/>
  <c r="AB67" i="1"/>
  <c r="Z67" i="1"/>
  <c r="X67" i="1"/>
  <c r="V67" i="1"/>
  <c r="T67" i="1"/>
  <c r="N67" i="1"/>
  <c r="L67" i="1"/>
  <c r="J67" i="1"/>
  <c r="H67" i="1"/>
  <c r="F67" i="1"/>
  <c r="D66" i="1"/>
  <c r="AJ66" i="1"/>
  <c r="AH66" i="1"/>
  <c r="AF66" i="1"/>
  <c r="AD66" i="1"/>
  <c r="AB66" i="1"/>
  <c r="Z66" i="1"/>
  <c r="X66" i="1"/>
  <c r="V66" i="1"/>
  <c r="T66" i="1"/>
  <c r="N66" i="1"/>
  <c r="L66" i="1"/>
  <c r="J66" i="1"/>
  <c r="H66" i="1"/>
  <c r="F66" i="1"/>
  <c r="D65" i="1"/>
  <c r="AJ65" i="1"/>
  <c r="AH65" i="1"/>
  <c r="AF65" i="1"/>
  <c r="AD65" i="1"/>
  <c r="AB65" i="1"/>
  <c r="Z65" i="1"/>
  <c r="X65" i="1"/>
  <c r="V65" i="1"/>
  <c r="T65" i="1"/>
  <c r="N65" i="1"/>
  <c r="L65" i="1"/>
  <c r="J65" i="1"/>
  <c r="H65" i="1"/>
  <c r="F65" i="1"/>
  <c r="D64" i="1"/>
  <c r="AJ64" i="1"/>
  <c r="AH64" i="1"/>
  <c r="AF64" i="1"/>
  <c r="AD64" i="1"/>
  <c r="AB64" i="1"/>
  <c r="Z64" i="1"/>
  <c r="X64" i="1"/>
  <c r="V64" i="1"/>
  <c r="T64" i="1"/>
  <c r="N64" i="1"/>
  <c r="L64" i="1"/>
  <c r="J64" i="1"/>
  <c r="H64" i="1"/>
  <c r="F64" i="1"/>
  <c r="D63" i="1"/>
  <c r="AJ63" i="1"/>
  <c r="AH63" i="1"/>
  <c r="AF63" i="1"/>
  <c r="AD63" i="1"/>
  <c r="AB63" i="1"/>
  <c r="Z63" i="1"/>
  <c r="X63" i="1"/>
  <c r="V63" i="1"/>
  <c r="T63" i="1"/>
  <c r="N63" i="1"/>
  <c r="L63" i="1"/>
  <c r="J63" i="1"/>
  <c r="H63" i="1"/>
  <c r="F63" i="1"/>
  <c r="D62" i="1"/>
  <c r="AJ62" i="1"/>
  <c r="AH62" i="1"/>
  <c r="AF62" i="1"/>
  <c r="AD62" i="1"/>
  <c r="AB62" i="1"/>
  <c r="Z62" i="1"/>
  <c r="X62" i="1"/>
  <c r="V62" i="1"/>
  <c r="T62" i="1"/>
  <c r="N62" i="1"/>
  <c r="L62" i="1"/>
  <c r="J62" i="1"/>
  <c r="H62" i="1"/>
  <c r="F62" i="1"/>
  <c r="D61" i="1"/>
  <c r="AJ61" i="1"/>
  <c r="AH61" i="1"/>
  <c r="AF61" i="1"/>
  <c r="AD61" i="1"/>
  <c r="AB61" i="1"/>
  <c r="Z61" i="1"/>
  <c r="X61" i="1"/>
  <c r="V61" i="1"/>
  <c r="T61" i="1"/>
  <c r="N61" i="1"/>
  <c r="L61" i="1"/>
  <c r="J61" i="1"/>
  <c r="H61" i="1"/>
  <c r="F61" i="1"/>
  <c r="D60" i="1"/>
  <c r="AJ60" i="1"/>
  <c r="AH60" i="1"/>
  <c r="AF60" i="1"/>
  <c r="AD60" i="1"/>
  <c r="AB60" i="1"/>
  <c r="Z60" i="1"/>
  <c r="X60" i="1"/>
  <c r="V60" i="1"/>
  <c r="T60" i="1"/>
  <c r="N60" i="1"/>
  <c r="L60" i="1"/>
  <c r="J60" i="1"/>
  <c r="H60" i="1"/>
  <c r="F60" i="1"/>
  <c r="D59" i="1"/>
  <c r="AJ59" i="1"/>
  <c r="AH59" i="1"/>
  <c r="AF59" i="1"/>
  <c r="AD59" i="1"/>
  <c r="AB59" i="1"/>
  <c r="Z59" i="1"/>
  <c r="X59" i="1"/>
  <c r="V59" i="1"/>
  <c r="T59" i="1"/>
  <c r="N59" i="1"/>
  <c r="L59" i="1"/>
  <c r="J59" i="1"/>
  <c r="H59" i="1"/>
  <c r="F59" i="1"/>
  <c r="D58" i="1"/>
  <c r="AJ58" i="1"/>
  <c r="AH58" i="1"/>
  <c r="AF58" i="1"/>
  <c r="AD58" i="1"/>
  <c r="AB58" i="1"/>
  <c r="Z58" i="1"/>
  <c r="X58" i="1"/>
  <c r="V58" i="1"/>
  <c r="T58" i="1"/>
  <c r="N58" i="1"/>
  <c r="L58" i="1"/>
  <c r="J58" i="1"/>
  <c r="H58" i="1"/>
  <c r="F58" i="1"/>
  <c r="D57" i="1"/>
  <c r="AJ57" i="1"/>
  <c r="AH57" i="1"/>
  <c r="AF57" i="1"/>
  <c r="AD57" i="1"/>
  <c r="AB57" i="1"/>
  <c r="Z57" i="1"/>
  <c r="X57" i="1"/>
  <c r="V57" i="1"/>
  <c r="T57" i="1"/>
  <c r="N57" i="1"/>
  <c r="L57" i="1"/>
  <c r="J57" i="1"/>
  <c r="H57" i="1"/>
  <c r="F57" i="1"/>
  <c r="D56" i="1"/>
  <c r="AJ56" i="1"/>
  <c r="AH56" i="1"/>
  <c r="AF56" i="1"/>
  <c r="AD56" i="1"/>
  <c r="AB56" i="1"/>
  <c r="Z56" i="1"/>
  <c r="X56" i="1"/>
  <c r="V56" i="1"/>
  <c r="T56" i="1"/>
  <c r="N56" i="1"/>
  <c r="L56" i="1"/>
  <c r="J56" i="1"/>
  <c r="H56" i="1"/>
  <c r="F56" i="1"/>
  <c r="D55" i="1"/>
  <c r="AJ55" i="1"/>
  <c r="AH55" i="1"/>
  <c r="AF55" i="1"/>
  <c r="AD55" i="1"/>
  <c r="AB55" i="1"/>
  <c r="Z55" i="1"/>
  <c r="X55" i="1"/>
  <c r="V55" i="1"/>
  <c r="T55" i="1"/>
  <c r="N55" i="1"/>
  <c r="L55" i="1"/>
  <c r="J55" i="1"/>
  <c r="H55" i="1"/>
  <c r="F55" i="1"/>
  <c r="D54" i="1"/>
  <c r="AJ54" i="1"/>
  <c r="AH54" i="1"/>
  <c r="AF54" i="1"/>
  <c r="AD54" i="1"/>
  <c r="AB54" i="1"/>
  <c r="Z54" i="1"/>
  <c r="X54" i="1"/>
  <c r="V54" i="1"/>
  <c r="T54" i="1"/>
  <c r="N54" i="1"/>
  <c r="L54" i="1"/>
  <c r="J54" i="1"/>
  <c r="H54" i="1"/>
  <c r="F54" i="1"/>
  <c r="D53" i="1"/>
  <c r="AJ53" i="1"/>
  <c r="AH53" i="1"/>
  <c r="AF53" i="1"/>
  <c r="AD53" i="1"/>
  <c r="AB53" i="1"/>
  <c r="Z53" i="1"/>
  <c r="X53" i="1"/>
  <c r="V53" i="1"/>
  <c r="T53" i="1"/>
  <c r="N53" i="1"/>
  <c r="L53" i="1"/>
  <c r="J53" i="1"/>
  <c r="H53" i="1"/>
  <c r="F53" i="1"/>
  <c r="D52" i="1"/>
  <c r="AJ52" i="1"/>
  <c r="AH52" i="1"/>
  <c r="AF52" i="1"/>
  <c r="AD52" i="1"/>
  <c r="AB52" i="1"/>
  <c r="Z52" i="1"/>
  <c r="X52" i="1"/>
  <c r="V52" i="1"/>
  <c r="T52" i="1"/>
  <c r="N52" i="1"/>
  <c r="L52" i="1"/>
  <c r="J52" i="1"/>
  <c r="H52" i="1"/>
  <c r="F52" i="1"/>
  <c r="D51" i="1"/>
  <c r="AJ51" i="1"/>
  <c r="AH51" i="1"/>
  <c r="AF51" i="1"/>
  <c r="AD51" i="1"/>
  <c r="AB51" i="1"/>
  <c r="Z51" i="1"/>
  <c r="X51" i="1"/>
  <c r="V51" i="1"/>
  <c r="T51" i="1"/>
  <c r="N51" i="1"/>
  <c r="L51" i="1"/>
  <c r="J51" i="1"/>
  <c r="H51" i="1"/>
  <c r="F51" i="1"/>
  <c r="D50" i="1"/>
  <c r="AJ50" i="1"/>
  <c r="AH50" i="1"/>
  <c r="AF50" i="1"/>
  <c r="AD50" i="1"/>
  <c r="AB50" i="1"/>
  <c r="Z50" i="1"/>
  <c r="X50" i="1"/>
  <c r="V50" i="1"/>
  <c r="T50" i="1"/>
  <c r="N50" i="1"/>
  <c r="L50" i="1"/>
  <c r="J50" i="1"/>
  <c r="H50" i="1"/>
  <c r="F50" i="1"/>
  <c r="D49" i="1"/>
  <c r="AJ49" i="1"/>
  <c r="AH49" i="1"/>
  <c r="AF49" i="1"/>
  <c r="AD49" i="1"/>
  <c r="AB49" i="1"/>
  <c r="Z49" i="1"/>
  <c r="X49" i="1"/>
  <c r="V49" i="1"/>
  <c r="T49" i="1"/>
  <c r="N49" i="1"/>
  <c r="L49" i="1"/>
  <c r="J49" i="1"/>
  <c r="H49" i="1"/>
  <c r="F49" i="1"/>
  <c r="D48" i="1"/>
  <c r="AJ48" i="1"/>
  <c r="AH48" i="1"/>
  <c r="AF48" i="1"/>
  <c r="AD48" i="1"/>
  <c r="AB48" i="1"/>
  <c r="Z48" i="1"/>
  <c r="X48" i="1"/>
  <c r="V48" i="1"/>
  <c r="T48" i="1"/>
  <c r="N48" i="1"/>
  <c r="L48" i="1"/>
  <c r="J48" i="1"/>
  <c r="H48" i="1"/>
  <c r="F48" i="1"/>
  <c r="D47" i="1"/>
  <c r="AJ47" i="1"/>
  <c r="AH47" i="1"/>
  <c r="AF47" i="1"/>
  <c r="AD47" i="1"/>
  <c r="AB47" i="1"/>
  <c r="Z47" i="1"/>
  <c r="X47" i="1"/>
  <c r="V47" i="1"/>
  <c r="T47" i="1"/>
  <c r="N47" i="1"/>
  <c r="L47" i="1"/>
  <c r="J47" i="1"/>
  <c r="H47" i="1"/>
  <c r="F47" i="1"/>
  <c r="D46" i="1"/>
  <c r="AJ46" i="1"/>
  <c r="AH46" i="1"/>
  <c r="AF46" i="1"/>
  <c r="AD46" i="1"/>
  <c r="AB46" i="1"/>
  <c r="Z46" i="1"/>
  <c r="X46" i="1"/>
  <c r="V46" i="1"/>
  <c r="T46" i="1"/>
  <c r="N46" i="1"/>
  <c r="L46" i="1"/>
  <c r="J46" i="1"/>
  <c r="H46" i="1"/>
  <c r="F46" i="1"/>
  <c r="D45" i="1"/>
  <c r="AJ45" i="1"/>
  <c r="AH45" i="1"/>
  <c r="AF45" i="1"/>
  <c r="AD45" i="1"/>
  <c r="AB45" i="1"/>
  <c r="Z45" i="1"/>
  <c r="X45" i="1"/>
  <c r="V45" i="1"/>
  <c r="T45" i="1"/>
  <c r="N45" i="1"/>
  <c r="L45" i="1"/>
  <c r="J45" i="1"/>
  <c r="H45" i="1"/>
  <c r="F45" i="1"/>
  <c r="D44" i="1"/>
  <c r="AJ44" i="1"/>
  <c r="AH44" i="1"/>
  <c r="AF44" i="1"/>
  <c r="AD44" i="1"/>
  <c r="AB44" i="1"/>
  <c r="Z44" i="1"/>
  <c r="X44" i="1"/>
  <c r="V44" i="1"/>
  <c r="T44" i="1"/>
  <c r="N44" i="1"/>
  <c r="L44" i="1"/>
  <c r="J44" i="1"/>
  <c r="H44" i="1"/>
  <c r="F44" i="1"/>
  <c r="D43" i="1"/>
  <c r="AJ43" i="1"/>
  <c r="AH43" i="1"/>
  <c r="AF43" i="1"/>
  <c r="AD43" i="1"/>
  <c r="AB43" i="1"/>
  <c r="Z43" i="1"/>
  <c r="X43" i="1"/>
  <c r="V43" i="1"/>
  <c r="T43" i="1"/>
  <c r="N43" i="1"/>
  <c r="L43" i="1"/>
  <c r="J43" i="1"/>
  <c r="H43" i="1"/>
  <c r="F43" i="1"/>
  <c r="D42" i="1"/>
  <c r="AJ42" i="1"/>
  <c r="AH42" i="1"/>
  <c r="AF42" i="1"/>
  <c r="AD42" i="1"/>
  <c r="AB42" i="1"/>
  <c r="Z42" i="1"/>
  <c r="X42" i="1"/>
  <c r="V42" i="1"/>
  <c r="T42" i="1"/>
  <c r="N42" i="1"/>
  <c r="L42" i="1"/>
  <c r="J42" i="1"/>
  <c r="H42" i="1"/>
  <c r="F42" i="1"/>
  <c r="D41" i="1"/>
  <c r="AJ41" i="1"/>
  <c r="AH41" i="1"/>
  <c r="AF41" i="1"/>
  <c r="AD41" i="1"/>
  <c r="AB41" i="1"/>
  <c r="Z41" i="1"/>
  <c r="X41" i="1"/>
  <c r="V41" i="1"/>
  <c r="T41" i="1"/>
  <c r="N41" i="1"/>
  <c r="L41" i="1"/>
  <c r="J41" i="1"/>
  <c r="H41" i="1"/>
  <c r="F41" i="1"/>
  <c r="D40" i="1"/>
  <c r="AJ40" i="1"/>
  <c r="AH40" i="1"/>
  <c r="AF40" i="1"/>
  <c r="AD40" i="1"/>
  <c r="AB40" i="1"/>
  <c r="Z40" i="1"/>
  <c r="X40" i="1"/>
  <c r="V40" i="1"/>
  <c r="T40" i="1"/>
  <c r="N40" i="1"/>
  <c r="L40" i="1"/>
  <c r="J40" i="1"/>
  <c r="H40" i="1"/>
  <c r="F40" i="1"/>
  <c r="D39" i="1"/>
  <c r="AJ39" i="1"/>
  <c r="AH39" i="1"/>
  <c r="AF39" i="1"/>
  <c r="AD39" i="1"/>
  <c r="AB39" i="1"/>
  <c r="Z39" i="1"/>
  <c r="X39" i="1"/>
  <c r="V39" i="1"/>
  <c r="T39" i="1"/>
  <c r="N39" i="1"/>
  <c r="L39" i="1"/>
  <c r="J39" i="1"/>
  <c r="H39" i="1"/>
  <c r="F39" i="1"/>
  <c r="D38" i="1"/>
  <c r="AJ38" i="1"/>
  <c r="AH38" i="1"/>
  <c r="AF38" i="1"/>
  <c r="AD38" i="1"/>
  <c r="AB38" i="1"/>
  <c r="Z38" i="1"/>
  <c r="X38" i="1"/>
  <c r="V38" i="1"/>
  <c r="T38" i="1"/>
  <c r="N38" i="1"/>
  <c r="L38" i="1"/>
  <c r="J38" i="1"/>
  <c r="H38" i="1"/>
  <c r="F38" i="1"/>
  <c r="D37" i="1"/>
  <c r="AJ37" i="1"/>
  <c r="AH37" i="1"/>
  <c r="AF37" i="1"/>
  <c r="AD37" i="1"/>
  <c r="AB37" i="1"/>
  <c r="Z37" i="1"/>
  <c r="X37" i="1"/>
  <c r="V37" i="1"/>
  <c r="T37" i="1"/>
  <c r="N37" i="1"/>
  <c r="L37" i="1"/>
  <c r="J37" i="1"/>
  <c r="H37" i="1"/>
  <c r="F37" i="1"/>
  <c r="D36" i="1"/>
  <c r="AJ36" i="1"/>
  <c r="AH36" i="1"/>
  <c r="AF36" i="1"/>
  <c r="AD36" i="1"/>
  <c r="AB36" i="1"/>
  <c r="Z36" i="1"/>
  <c r="X36" i="1"/>
  <c r="V36" i="1"/>
  <c r="T36" i="1"/>
  <c r="N36" i="1"/>
  <c r="L36" i="1"/>
  <c r="J36" i="1"/>
  <c r="H36" i="1"/>
  <c r="F36" i="1"/>
  <c r="D35" i="1"/>
  <c r="AJ35" i="1"/>
  <c r="AH35" i="1"/>
  <c r="AF35" i="1"/>
  <c r="AD35" i="1"/>
  <c r="AB35" i="1"/>
  <c r="Z35" i="1"/>
  <c r="X35" i="1"/>
  <c r="V35" i="1"/>
  <c r="T35" i="1"/>
  <c r="N35" i="1"/>
  <c r="L35" i="1"/>
  <c r="J35" i="1"/>
  <c r="H35" i="1"/>
  <c r="F35" i="1"/>
  <c r="D34" i="1"/>
  <c r="AJ34" i="1"/>
  <c r="AH34" i="1"/>
  <c r="AF34" i="1"/>
  <c r="AD34" i="1"/>
  <c r="AB34" i="1"/>
  <c r="Z34" i="1"/>
  <c r="X34" i="1"/>
  <c r="V34" i="1"/>
  <c r="T34" i="1"/>
  <c r="N34" i="1"/>
  <c r="L34" i="1"/>
  <c r="J34" i="1"/>
  <c r="H34" i="1"/>
  <c r="F34" i="1"/>
  <c r="D33" i="1"/>
  <c r="AJ33" i="1"/>
  <c r="AH33" i="1"/>
  <c r="AF33" i="1"/>
  <c r="AD33" i="1"/>
  <c r="AB33" i="1"/>
  <c r="Z33" i="1"/>
  <c r="X33" i="1"/>
  <c r="V33" i="1"/>
  <c r="T33" i="1"/>
  <c r="N33" i="1"/>
  <c r="L33" i="1"/>
  <c r="J33" i="1"/>
  <c r="H33" i="1"/>
  <c r="F33" i="1"/>
  <c r="D32" i="1"/>
  <c r="AJ32" i="1"/>
  <c r="AH32" i="1"/>
  <c r="AF32" i="1"/>
  <c r="AD32" i="1"/>
  <c r="AB32" i="1"/>
  <c r="Z32" i="1"/>
  <c r="X32" i="1"/>
  <c r="V32" i="1"/>
  <c r="T32" i="1"/>
  <c r="N32" i="1"/>
  <c r="L32" i="1"/>
  <c r="J32" i="1"/>
  <c r="H32" i="1"/>
  <c r="F32" i="1"/>
  <c r="D31" i="1"/>
  <c r="AJ31" i="1"/>
  <c r="AH31" i="1"/>
  <c r="AF31" i="1"/>
  <c r="AD31" i="1"/>
  <c r="AB31" i="1"/>
  <c r="Z31" i="1"/>
  <c r="X31" i="1"/>
  <c r="V31" i="1"/>
  <c r="T31" i="1"/>
  <c r="N31" i="1"/>
  <c r="L31" i="1"/>
  <c r="J31" i="1"/>
  <c r="H31" i="1"/>
  <c r="F31" i="1"/>
  <c r="D30" i="1"/>
  <c r="AJ30" i="1"/>
  <c r="AH30" i="1"/>
  <c r="AF30" i="1"/>
  <c r="AD30" i="1"/>
  <c r="AB30" i="1"/>
  <c r="Z30" i="1"/>
  <c r="X30" i="1"/>
  <c r="V30" i="1"/>
  <c r="T30" i="1"/>
  <c r="N30" i="1"/>
  <c r="L30" i="1"/>
  <c r="J30" i="1"/>
  <c r="H30" i="1"/>
  <c r="F30" i="1"/>
  <c r="D29" i="1"/>
  <c r="AJ29" i="1"/>
  <c r="AH29" i="1"/>
  <c r="AF29" i="1"/>
  <c r="AD29" i="1"/>
  <c r="AB29" i="1"/>
  <c r="Z29" i="1"/>
  <c r="X29" i="1"/>
  <c r="V29" i="1"/>
  <c r="T29" i="1"/>
  <c r="N29" i="1"/>
  <c r="L29" i="1"/>
  <c r="J29" i="1"/>
  <c r="H29" i="1"/>
  <c r="F29" i="1"/>
  <c r="D28" i="1"/>
  <c r="AJ28" i="1"/>
  <c r="AH28" i="1"/>
  <c r="AF28" i="1"/>
  <c r="AD28" i="1"/>
  <c r="AB28" i="1"/>
  <c r="Z28" i="1"/>
  <c r="X28" i="1"/>
  <c r="V28" i="1"/>
  <c r="T28" i="1"/>
  <c r="N28" i="1"/>
  <c r="L28" i="1"/>
  <c r="J28" i="1"/>
  <c r="H28" i="1"/>
  <c r="F28" i="1"/>
  <c r="D27" i="1"/>
  <c r="AJ27" i="1"/>
  <c r="AH27" i="1"/>
  <c r="AF27" i="1"/>
  <c r="AD27" i="1"/>
  <c r="AB27" i="1"/>
  <c r="Z27" i="1"/>
  <c r="X27" i="1"/>
  <c r="V27" i="1"/>
  <c r="T27" i="1"/>
  <c r="N27" i="1"/>
  <c r="L27" i="1"/>
  <c r="J27" i="1"/>
  <c r="H27" i="1"/>
  <c r="F27" i="1"/>
  <c r="D26" i="1"/>
  <c r="AJ26" i="1"/>
  <c r="AH26" i="1"/>
  <c r="AF26" i="1"/>
  <c r="AD26" i="1"/>
  <c r="AB26" i="1"/>
  <c r="Z26" i="1"/>
  <c r="X26" i="1"/>
  <c r="V26" i="1"/>
  <c r="T26" i="1"/>
  <c r="N26" i="1"/>
  <c r="L26" i="1"/>
  <c r="J26" i="1"/>
  <c r="H26" i="1"/>
  <c r="F26" i="1"/>
  <c r="D25" i="1"/>
  <c r="AJ25" i="1"/>
  <c r="AH25" i="1"/>
  <c r="AF25" i="1"/>
  <c r="AD25" i="1"/>
  <c r="AB25" i="1"/>
  <c r="Z25" i="1"/>
  <c r="X25" i="1"/>
  <c r="V25" i="1"/>
  <c r="T25" i="1"/>
  <c r="N25" i="1"/>
  <c r="L25" i="1"/>
  <c r="J25" i="1"/>
  <c r="H25" i="1"/>
  <c r="F25" i="1"/>
  <c r="D24" i="1"/>
  <c r="AJ24" i="1"/>
  <c r="AH24" i="1"/>
  <c r="AF24" i="1"/>
  <c r="AD24" i="1"/>
  <c r="AB24" i="1"/>
  <c r="Z24" i="1"/>
  <c r="X24" i="1"/>
  <c r="V24" i="1"/>
  <c r="T24" i="1"/>
  <c r="N24" i="1"/>
  <c r="L24" i="1"/>
  <c r="J24" i="1"/>
  <c r="H24" i="1"/>
  <c r="F24" i="1"/>
  <c r="D23" i="1"/>
  <c r="AJ23" i="1"/>
  <c r="AH23" i="1"/>
  <c r="AF23" i="1"/>
  <c r="AD23" i="1"/>
  <c r="AB23" i="1"/>
  <c r="Z23" i="1"/>
  <c r="X23" i="1"/>
  <c r="V23" i="1"/>
  <c r="T23" i="1"/>
  <c r="N23" i="1"/>
  <c r="L23" i="1"/>
  <c r="J23" i="1"/>
  <c r="H23" i="1"/>
  <c r="F23" i="1"/>
  <c r="D22" i="1"/>
  <c r="AJ22" i="1"/>
  <c r="AH22" i="1"/>
  <c r="AF22" i="1"/>
  <c r="AD22" i="1"/>
  <c r="AB22" i="1"/>
  <c r="Z22" i="1"/>
  <c r="X22" i="1"/>
  <c r="V22" i="1"/>
  <c r="T22" i="1"/>
  <c r="N22" i="1"/>
  <c r="L22" i="1"/>
  <c r="J22" i="1"/>
  <c r="H22" i="1"/>
  <c r="F22" i="1"/>
  <c r="D21" i="1"/>
  <c r="AJ21" i="1"/>
  <c r="AH21" i="1"/>
  <c r="AF21" i="1"/>
  <c r="AD21" i="1"/>
  <c r="AB21" i="1"/>
  <c r="Z21" i="1"/>
  <c r="X21" i="1"/>
  <c r="V21" i="1"/>
  <c r="T21" i="1"/>
  <c r="N21" i="1"/>
  <c r="L21" i="1"/>
  <c r="J21" i="1"/>
  <c r="H21" i="1"/>
  <c r="F21" i="1"/>
  <c r="D20" i="1"/>
  <c r="AJ20" i="1"/>
  <c r="AH20" i="1"/>
  <c r="AF20" i="1"/>
  <c r="AD20" i="1"/>
  <c r="AB20" i="1"/>
  <c r="Z20" i="1"/>
  <c r="X20" i="1"/>
  <c r="V20" i="1"/>
  <c r="T20" i="1"/>
  <c r="N20" i="1"/>
  <c r="L20" i="1"/>
  <c r="J20" i="1"/>
  <c r="H20" i="1"/>
  <c r="F20" i="1"/>
  <c r="D19" i="1"/>
  <c r="AJ19" i="1"/>
  <c r="AH19" i="1"/>
  <c r="AF19" i="1"/>
  <c r="AD19" i="1"/>
  <c r="AB19" i="1"/>
  <c r="Z19" i="1"/>
  <c r="X19" i="1"/>
  <c r="V19" i="1"/>
  <c r="T19" i="1"/>
  <c r="N19" i="1"/>
  <c r="L19" i="1"/>
  <c r="J19" i="1"/>
  <c r="H19" i="1"/>
  <c r="F19" i="1"/>
  <c r="AJ18" i="1"/>
  <c r="AH18" i="1"/>
  <c r="AF18" i="1"/>
  <c r="AD18" i="1"/>
  <c r="AB18" i="1"/>
  <c r="Z18" i="1"/>
  <c r="X18" i="1"/>
  <c r="V18" i="1"/>
  <c r="T18" i="1"/>
  <c r="N18" i="1"/>
  <c r="L18" i="1"/>
  <c r="J18" i="1"/>
  <c r="H18" i="1"/>
  <c r="F18" i="1"/>
  <c r="D18" i="1"/>
  <c r="D17" i="1"/>
  <c r="AJ17" i="1"/>
  <c r="AH17" i="1"/>
  <c r="AF17" i="1"/>
  <c r="AD17" i="1"/>
  <c r="AB17" i="1"/>
  <c r="Z17" i="1"/>
  <c r="X17" i="1"/>
  <c r="V17" i="1"/>
  <c r="T17" i="1"/>
  <c r="N17" i="1"/>
  <c r="L17" i="1"/>
  <c r="J17" i="1"/>
  <c r="H17" i="1"/>
  <c r="F17" i="1"/>
  <c r="D16" i="1"/>
  <c r="AJ16" i="1"/>
  <c r="AH16" i="1"/>
  <c r="AF16" i="1"/>
  <c r="AD16" i="1"/>
  <c r="AB16" i="1"/>
  <c r="Z16" i="1"/>
  <c r="X16" i="1"/>
  <c r="V16" i="1"/>
  <c r="T16" i="1"/>
  <c r="N16" i="1"/>
  <c r="L16" i="1"/>
  <c r="J16" i="1"/>
  <c r="H16" i="1"/>
  <c r="F16" i="1"/>
  <c r="D15" i="1"/>
  <c r="AJ15" i="1"/>
  <c r="AH15" i="1"/>
  <c r="AF15" i="1"/>
  <c r="AD15" i="1"/>
  <c r="AB15" i="1"/>
  <c r="Z15" i="1"/>
  <c r="X15" i="1"/>
  <c r="V15" i="1"/>
  <c r="T15" i="1"/>
  <c r="N15" i="1"/>
  <c r="L15" i="1"/>
  <c r="J15" i="1"/>
  <c r="H15" i="1"/>
  <c r="F15" i="1"/>
  <c r="D14" i="1"/>
  <c r="AJ14" i="1"/>
  <c r="AH14" i="1"/>
  <c r="AF14" i="1"/>
  <c r="AD14" i="1"/>
  <c r="AB14" i="1"/>
  <c r="Z14" i="1"/>
  <c r="X14" i="1"/>
  <c r="V14" i="1"/>
  <c r="T14" i="1"/>
  <c r="N14" i="1"/>
  <c r="L14" i="1"/>
  <c r="J14" i="1"/>
  <c r="H14" i="1"/>
  <c r="F14" i="1"/>
  <c r="D13" i="1"/>
  <c r="AJ13" i="1"/>
  <c r="AH13" i="1"/>
  <c r="AF13" i="1"/>
  <c r="AD13" i="1"/>
  <c r="AB13" i="1"/>
  <c r="Z13" i="1"/>
  <c r="X13" i="1"/>
  <c r="V13" i="1"/>
  <c r="T13" i="1"/>
  <c r="N13" i="1"/>
  <c r="L13" i="1"/>
  <c r="J13" i="1"/>
  <c r="H13" i="1"/>
  <c r="F13" i="1"/>
  <c r="D12" i="1"/>
  <c r="AJ12" i="1"/>
  <c r="AH12" i="1"/>
  <c r="AF12" i="1"/>
  <c r="AD12" i="1"/>
  <c r="AB12" i="1"/>
  <c r="Z12" i="1"/>
  <c r="X12" i="1"/>
  <c r="V12" i="1"/>
  <c r="T12" i="1"/>
  <c r="N12" i="1"/>
  <c r="L12" i="1"/>
  <c r="J12" i="1"/>
  <c r="H12" i="1"/>
  <c r="F12" i="1"/>
  <c r="D11" i="1"/>
  <c r="N11" i="1"/>
  <c r="L11" i="1"/>
  <c r="J11" i="1"/>
  <c r="H11" i="1"/>
  <c r="F11" i="1"/>
  <c r="D10" i="1"/>
  <c r="N10" i="1"/>
  <c r="L10" i="1"/>
  <c r="J10" i="1"/>
  <c r="H10" i="1"/>
  <c r="F10" i="1"/>
  <c r="AJ9" i="1"/>
  <c r="AH9" i="1"/>
  <c r="AF9" i="1"/>
  <c r="AD9" i="1"/>
  <c r="AB9" i="1"/>
  <c r="Z9" i="1"/>
  <c r="X9" i="1"/>
  <c r="V9" i="1"/>
  <c r="T9" i="1"/>
  <c r="R9" i="1"/>
  <c r="P9" i="1"/>
  <c r="N9" i="1"/>
  <c r="L9" i="1"/>
  <c r="J9" i="1"/>
  <c r="H9" i="1"/>
  <c r="F9" i="1"/>
  <c r="D9" i="1" l="1"/>
</calcChain>
</file>

<file path=xl/sharedStrings.xml><?xml version="1.0" encoding="utf-8"?>
<sst xmlns="http://schemas.openxmlformats.org/spreadsheetml/2006/main" count="1092" uniqueCount="287">
  <si>
    <t>LOCALIZACION</t>
  </si>
  <si>
    <t>GRUPOS DE EDAD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</si>
  <si>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</si>
  <si>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</si>
  <si>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</si>
  <si>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</si>
  <si>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</si>
  <si>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</si>
  <si>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</si>
  <si>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</si>
  <si>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</si>
  <si>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</si>
  <si>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</si>
  <si>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</si>
  <si>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</si>
  <si>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</si>
  <si>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</si>
  <si>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</si>
  <si>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+</t>
  </si>
  <si>
    <t>N°</t>
  </si>
  <si>
    <t>Tasa</t>
  </si>
  <si>
    <t>C00</t>
  </si>
  <si>
    <t>LABIO</t>
  </si>
  <si>
    <t>C01</t>
  </si>
  <si>
    <t>BASE DE LA LENGUA</t>
  </si>
  <si>
    <t>C02</t>
  </si>
  <si>
    <t>OTRAS PARTES Y LAS NO ESPECIF. DE LA LENGUA</t>
  </si>
  <si>
    <t>C03</t>
  </si>
  <si>
    <t>ENCIA</t>
  </si>
  <si>
    <t>C04</t>
  </si>
  <si>
    <t>PISO DE LA BOCA</t>
  </si>
  <si>
    <t>C05</t>
  </si>
  <si>
    <t>PALADAR</t>
  </si>
  <si>
    <t>C06</t>
  </si>
  <si>
    <t>OTRAS PARTES Y LAS NO ESPECIF. DE LA BOCA</t>
  </si>
  <si>
    <t>C07</t>
  </si>
  <si>
    <t>GLANDULA PAROTIDA</t>
  </si>
  <si>
    <t>C08</t>
  </si>
  <si>
    <t>OTRAS GLANDULAS SALIVALES MAYORES Y LAS NO ESPECIF.</t>
  </si>
  <si>
    <t>C09</t>
  </si>
  <si>
    <t>AMIGDALA</t>
  </si>
  <si>
    <t>C10</t>
  </si>
  <si>
    <t>OROFARINGE</t>
  </si>
  <si>
    <t>C11</t>
  </si>
  <si>
    <t>NASOFARINGE</t>
  </si>
  <si>
    <t>C12</t>
  </si>
  <si>
    <t>SENO PIRIFORME</t>
  </si>
  <si>
    <t>C13</t>
  </si>
  <si>
    <t>HIPOFARINGE</t>
  </si>
  <si>
    <t>C14</t>
  </si>
  <si>
    <t>OTROS SITIOS Y LOS MAL DEFIN. DE LABIO, CAVIDAD BUCAL Y FARINGE</t>
  </si>
  <si>
    <t>C15</t>
  </si>
  <si>
    <t>ESOFAGO</t>
  </si>
  <si>
    <t>C16</t>
  </si>
  <si>
    <t>ESTOMAGO</t>
  </si>
  <si>
    <t>C17</t>
  </si>
  <si>
    <t>INTESTINO DELGADO</t>
  </si>
  <si>
    <t>C18</t>
  </si>
  <si>
    <t>COLON</t>
  </si>
  <si>
    <t>C19</t>
  </si>
  <si>
    <t>UNION RECTOSIGMOIDEA</t>
  </si>
  <si>
    <t>C20</t>
  </si>
  <si>
    <t>RECTO</t>
  </si>
  <si>
    <t>C21</t>
  </si>
  <si>
    <t>ANO Y CONDUCTO ANAL</t>
  </si>
  <si>
    <t>C22</t>
  </si>
  <si>
    <t>HIGADO Y VIAS BILIARES INTRAH.</t>
  </si>
  <si>
    <t>C23</t>
  </si>
  <si>
    <t>VESICULA BILIAR</t>
  </si>
  <si>
    <t>C24</t>
  </si>
  <si>
    <t>OTRAS PARTES Y LAS NO ESPECIF. DE LAS VIAS BILIARES</t>
  </si>
  <si>
    <t>C25</t>
  </si>
  <si>
    <t>PANCREAS</t>
  </si>
  <si>
    <t>C26</t>
  </si>
  <si>
    <t>OTROS SITIOS Y LOS MAL DEFIN. DE LOS ORGANOS DIGESTIVOS</t>
  </si>
  <si>
    <t>C30</t>
  </si>
  <si>
    <t>C31</t>
  </si>
  <si>
    <t>SENOS PARANASALES</t>
  </si>
  <si>
    <t>C32</t>
  </si>
  <si>
    <t>LARINGE</t>
  </si>
  <si>
    <t>C33</t>
  </si>
  <si>
    <t>TRAQUEA</t>
  </si>
  <si>
    <t>C34</t>
  </si>
  <si>
    <t>BRONQUIOS Y PULMON</t>
  </si>
  <si>
    <t>C37</t>
  </si>
  <si>
    <t>TIMO</t>
  </si>
  <si>
    <t>C38</t>
  </si>
  <si>
    <t>CORAZON, MEDIASTINO Y PLEURA</t>
  </si>
  <si>
    <t>C39</t>
  </si>
  <si>
    <t>OTROS SITIOS Y LOS MAL DEFIN. DEL SIST. RESP. Y DE LOS ORGANOS INTRAT.</t>
  </si>
  <si>
    <t>C40</t>
  </si>
  <si>
    <t>C41</t>
  </si>
  <si>
    <t>C44</t>
  </si>
  <si>
    <t>C47</t>
  </si>
  <si>
    <t>NERVIOS PERIFERICOS Y SISTEMA NERVIOSO AUTONOMO</t>
  </si>
  <si>
    <t>C48</t>
  </si>
  <si>
    <t>PERITONEO Y RETROPERITONEO</t>
  </si>
  <si>
    <t>C49</t>
  </si>
  <si>
    <t>C50</t>
  </si>
  <si>
    <t>C51</t>
  </si>
  <si>
    <t>VULVA</t>
  </si>
  <si>
    <t>C52</t>
  </si>
  <si>
    <t>VAGINA</t>
  </si>
  <si>
    <t>C53</t>
  </si>
  <si>
    <t>C54</t>
  </si>
  <si>
    <t>C55</t>
  </si>
  <si>
    <t>C56</t>
  </si>
  <si>
    <t>OVARIO</t>
  </si>
  <si>
    <t>C57</t>
  </si>
  <si>
    <t>OTROS ORG. GENITALES FEMEN. Y LOS NO ESPECIF.</t>
  </si>
  <si>
    <t>C58</t>
  </si>
  <si>
    <t>PLACENTA</t>
  </si>
  <si>
    <t>C60</t>
  </si>
  <si>
    <t>PENE</t>
  </si>
  <si>
    <t>C61</t>
  </si>
  <si>
    <t>C62</t>
  </si>
  <si>
    <t>C63</t>
  </si>
  <si>
    <t>OTROS ORG. GENITALES MASC. Y LOS NO ESPECIF.</t>
  </si>
  <si>
    <t>C64</t>
  </si>
  <si>
    <t>C65</t>
  </si>
  <si>
    <t>PELVIS RENAL</t>
  </si>
  <si>
    <t>C66</t>
  </si>
  <si>
    <t>URETER</t>
  </si>
  <si>
    <t>C67</t>
  </si>
  <si>
    <t>VEJIGA URINARIA</t>
  </si>
  <si>
    <t>C68</t>
  </si>
  <si>
    <t>OTROS ORGANOS URINARIOS Y LOS NO ESPECIF.</t>
  </si>
  <si>
    <t>C69</t>
  </si>
  <si>
    <t>C70</t>
  </si>
  <si>
    <t>MENINGES</t>
  </si>
  <si>
    <t>C71</t>
  </si>
  <si>
    <t>ENCEFALO</t>
  </si>
  <si>
    <t>C72</t>
  </si>
  <si>
    <t>MEDULA ESPINAL, NERVIOS CRANEALES Y OTRAS PARTES DEL SIST. NERVIOSO CENTRAL</t>
  </si>
  <si>
    <t>C73</t>
  </si>
  <si>
    <t>GLANDULA TIROIDES</t>
  </si>
  <si>
    <t>C74</t>
  </si>
  <si>
    <t>C75</t>
  </si>
  <si>
    <t>OTRAS GLANDULAS ENDOCRINAS Y ESTRUCT. AFINES</t>
  </si>
  <si>
    <t>C76</t>
  </si>
  <si>
    <t>C77</t>
  </si>
  <si>
    <t>C80</t>
  </si>
  <si>
    <t>CAVIDAD NASAL Y OIDO MEDIO</t>
  </si>
  <si>
    <t>HUESOS, ARTICULACIONES Y CARTILAGOS ARTICUL. DE LOS MIEMBROS</t>
  </si>
  <si>
    <t>HUESOS, ARTICULACIONES Y CART. ARTICUL. DE OTROS SITIOS Y LOS NO ESPECIF.</t>
  </si>
  <si>
    <t>C42</t>
  </si>
  <si>
    <t>SISTEMAS HEMATOPOYETICO Y RETICULOENDOTELIAL</t>
  </si>
  <si>
    <t>PIEL</t>
  </si>
  <si>
    <t>TEJIDO CONJUNTIVO, SUBCUTANEO Y OTROS TEJIDOS BLANDOS</t>
  </si>
  <si>
    <t>MAMA</t>
  </si>
  <si>
    <t>CUELLO UTERINO</t>
  </si>
  <si>
    <t>CUERPO UTERINO</t>
  </si>
  <si>
    <t>UTERO, SAI</t>
  </si>
  <si>
    <t>GLANDULA PROSTATICA</t>
  </si>
  <si>
    <t>TESTICULOS</t>
  </si>
  <si>
    <t>RIÑON</t>
  </si>
  <si>
    <t>OJO Y ANEXOS</t>
  </si>
  <si>
    <t>GLANDULA SUPRARRENAL (ADRENAL)</t>
  </si>
  <si>
    <t>SITIOS MAL DEFINIDOS Y OTROS</t>
  </si>
  <si>
    <t>GANGLIOS LINFATICOS</t>
  </si>
  <si>
    <t>SITIO PRIMARIO DESCONOCIDO</t>
  </si>
  <si>
    <t>CIE-O-3</t>
  </si>
  <si>
    <t>COSTA RICA, 2019</t>
  </si>
  <si>
    <t>POBLACION MASCULINA POR GRUPOS DE EDAD 2019</t>
  </si>
  <si>
    <t xml:space="preserve">DIRECCION DE VIGILANCIA DE LA SALUD </t>
  </si>
  <si>
    <t>UNIDAD DE INDICADORES DE SALUD</t>
  </si>
  <si>
    <t>REGISTRO NACIONAL DE TUMORES</t>
  </si>
  <si>
    <t>NOMBRE DE LA TABLA</t>
  </si>
  <si>
    <t xml:space="preserve"> Incidencia de tumores malignos más frecuentes según provincia y cantón en hombres</t>
  </si>
  <si>
    <t xml:space="preserve"> Incidencia de tumores malignos más frecuentes según provincia y cantón en mujeres</t>
  </si>
  <si>
    <t>Año: 2019</t>
  </si>
  <si>
    <t>(Tasas por 100.000 mujeres)</t>
  </si>
  <si>
    <t>POBLACION FEMENINA POR GRUPOS DE EDAD 2019</t>
  </si>
  <si>
    <t>COSTA RICA 2019</t>
  </si>
  <si>
    <t>75 y más</t>
  </si>
  <si>
    <t>SISTEMA HEMATOPOYETICO Y RETICULOENDOTELIAL</t>
  </si>
  <si>
    <t>RIÑÓN</t>
  </si>
  <si>
    <t>OTRAS LOCALIZACIONES</t>
  </si>
  <si>
    <t>PROVINCIA Y CANTON</t>
  </si>
  <si>
    <t>LOCALIZACIONES MAS FRECUENTES</t>
  </si>
  <si>
    <t>PULMON</t>
  </si>
  <si>
    <t>OTRAS LOCALIZAC.</t>
  </si>
  <si>
    <t>POBLACION MASCULINA POR CANTON 2019</t>
  </si>
  <si>
    <t>N</t>
  </si>
  <si>
    <t>COSTA RICA</t>
  </si>
  <si>
    <t>SAN JOSE</t>
  </si>
  <si>
    <t>CENTRAL</t>
  </si>
  <si>
    <t>ESCAZU</t>
  </si>
  <si>
    <t>DESAMPARADOS</t>
  </si>
  <si>
    <t>PURISCAL</t>
  </si>
  <si>
    <t>TARRAZU</t>
  </si>
  <si>
    <t>ASERRI</t>
  </si>
  <si>
    <t>MORA</t>
  </si>
  <si>
    <t>GOICOECHEA</t>
  </si>
  <si>
    <t>SANTA ANA</t>
  </si>
  <si>
    <t>ALAJUELITA</t>
  </si>
  <si>
    <t>CORONADO</t>
  </si>
  <si>
    <t>ACOSTA</t>
  </si>
  <si>
    <t>TIBAS</t>
  </si>
  <si>
    <t>MORAVIA</t>
  </si>
  <si>
    <t>MONTES DE OCA</t>
  </si>
  <si>
    <t>TURRUBARES</t>
  </si>
  <si>
    <t>DOTA</t>
  </si>
  <si>
    <t>CURRIDABAT</t>
  </si>
  <si>
    <t>PEREZ ZELEDON</t>
  </si>
  <si>
    <t>LEON CORTES</t>
  </si>
  <si>
    <t>ALAJUELA</t>
  </si>
  <si>
    <t>SAN RAMON</t>
  </si>
  <si>
    <t>GRECIA</t>
  </si>
  <si>
    <t>SAN MATEO</t>
  </si>
  <si>
    <t>ATENAS</t>
  </si>
  <si>
    <t>NARANJO</t>
  </si>
  <si>
    <t>PALMARES</t>
  </si>
  <si>
    <t>POAS</t>
  </si>
  <si>
    <t>OROTINA</t>
  </si>
  <si>
    <t>SAN CARLOS</t>
  </si>
  <si>
    <t>ZARCERO</t>
  </si>
  <si>
    <t>ALFARO RUIZ</t>
  </si>
  <si>
    <t>VALVERDE VEGA</t>
  </si>
  <si>
    <t>UPALA</t>
  </si>
  <si>
    <t>LOS CHILES</t>
  </si>
  <si>
    <t>GUATUSO</t>
  </si>
  <si>
    <t>RIO CUARTO</t>
  </si>
  <si>
    <t>CARTAGO</t>
  </si>
  <si>
    <t>PARAISO</t>
  </si>
  <si>
    <t>LA UNION</t>
  </si>
  <si>
    <t>JIMENEZ</t>
  </si>
  <si>
    <t>TURRIALBA</t>
  </si>
  <si>
    <t>ALVARADO</t>
  </si>
  <si>
    <t>OREAMUNO</t>
  </si>
  <si>
    <t>EL GUARCO</t>
  </si>
  <si>
    <t>HEREDIA</t>
  </si>
  <si>
    <t>BARVA</t>
  </si>
  <si>
    <t>SANTO DOMINGO</t>
  </si>
  <si>
    <t>SANTA BARBARA</t>
  </si>
  <si>
    <t>SAN RAFAEL</t>
  </si>
  <si>
    <t>SAN ISIDRO</t>
  </si>
  <si>
    <t>BELEN</t>
  </si>
  <si>
    <t>FLORES</t>
  </si>
  <si>
    <t>SAN PABLO</t>
  </si>
  <si>
    <t>SARAPIQUI</t>
  </si>
  <si>
    <t>GUANACASTE</t>
  </si>
  <si>
    <t>LIBERIA</t>
  </si>
  <si>
    <t>NICOYA</t>
  </si>
  <si>
    <t>SANTA CRUZ</t>
  </si>
  <si>
    <t>BAGACES</t>
  </si>
  <si>
    <t>CARRILLO</t>
  </si>
  <si>
    <t>CAÑAS</t>
  </si>
  <si>
    <t>ABANGARES</t>
  </si>
  <si>
    <t>TILARAN</t>
  </si>
  <si>
    <t>NANDAYURE</t>
  </si>
  <si>
    <t>LA CRUZ</t>
  </si>
  <si>
    <t>HOJANCHA</t>
  </si>
  <si>
    <t>PUNTARENAS</t>
  </si>
  <si>
    <t>ESPARZA</t>
  </si>
  <si>
    <t>BUENOS AIRES</t>
  </si>
  <si>
    <t>MONTES DE ORO</t>
  </si>
  <si>
    <t>OSA</t>
  </si>
  <si>
    <t>QUEPOS</t>
  </si>
  <si>
    <t>AGUIRRE</t>
  </si>
  <si>
    <t>GOLFITO</t>
  </si>
  <si>
    <t>COTO BRUS</t>
  </si>
  <si>
    <t>PARRITA</t>
  </si>
  <si>
    <t>CORREDORES</t>
  </si>
  <si>
    <t>GARABITO</t>
  </si>
  <si>
    <t>LIMON</t>
  </si>
  <si>
    <t>POCOCI</t>
  </si>
  <si>
    <t>SIQUIRRES</t>
  </si>
  <si>
    <t>TALAMANCA</t>
  </si>
  <si>
    <t>MATINA</t>
  </si>
  <si>
    <t>GUACIMO</t>
  </si>
  <si>
    <t>DESCONOCIDO</t>
  </si>
  <si>
    <t>POBLACION FEMENINA POR CANTON 2019</t>
  </si>
  <si>
    <t>Incidencia Tumores Malignos
Diferentes características</t>
  </si>
  <si>
    <t>(Tasas por 100.000 hombres)</t>
  </si>
  <si>
    <t xml:space="preserve">INCIDENCIA DE TUMORES MALIGNOS MAS FRECUENTES EN HOMBRES, SEGÚN LOCALIZACION ANATOMICA Y GRUPOS DE EDAD </t>
  </si>
  <si>
    <t>INCIDENCIA DE TUMORES MALIGNOS MAS FRECUENTES EN HOMBRES, SEGÚN PROVINCIA Y CANTON DE RESIDENCIA</t>
  </si>
  <si>
    <t>INCIDENCIA DE TUMORES MALIGNOS MAS FRECUENTES EN MUJERES, SEGÚN PROVINCIA Y CANTON DE RESIDENCIA</t>
  </si>
  <si>
    <t>Fuente: Registro Nacional de Tumores, Unidad de Indicadores de Salud, Dirección de Vigilancia de la Salud, Ministerio de Salud</t>
  </si>
  <si>
    <t xml:space="preserve">Este libro de excel contiene los datos de tumores malignos para el año 2019 desagregados por sexo, edad, localización anatómica, provincia y cantón en las siguientes tablas: </t>
  </si>
  <si>
    <t xml:space="preserve"> Incidencia de tumores malignos según localización anatómica y grupos de edad quinquenal en hombres</t>
  </si>
  <si>
    <t xml:space="preserve"> Incidencia de tumores malignos según localización anatómica y grupos de edad quinquenal en mujeres</t>
  </si>
  <si>
    <t xml:space="preserve"> Incidencia de tumores malignos más frecuentes según localización anatómica y grupos de edad quinquenal en hombres</t>
  </si>
  <si>
    <t xml:space="preserve"> Incidencia de tumores malignos más frecuentes según localización anatómica y grupos de edad quinquenal en mujeres</t>
  </si>
  <si>
    <t>INCIDENCIA DE TUMORES MALIGNOS MAS FRECUENTES EN MUJERES, SEGÚN LOCALIZACION ANATOMICA Y GRUPOS DE EDAD QUINQUENAL</t>
  </si>
  <si>
    <t>INCIDENCIA DE TUMORES MALIGNOS EN MUJERES SEGÚN LOCALIZACION ANATOMICA Y GRUPOS DE EDAD QUINQUENAL</t>
  </si>
  <si>
    <t xml:space="preserve">INCIDENCIA DE TUMORES MALIGNOS EN HOMBRES SEGÚN LOCALIZACION ANATOMICA Y GRUPOS DE EDAD QUINQUENAL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</si>
</sst>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Bookman Old Style"/>
      <family val="1"/>
    </font>
    <font>
      <b/>
      <sz val="16"/>
      <color theme="4" tint="-0.499984740745262"/>
      <name val="Bookman Old Style"/>
      <family val="1"/>
    </font>
    <font>
      <b/>
      <sz val="20"/>
      <color theme="4" tint="-0.499984740745262"/>
      <name val="Bookman Old Style"/>
      <family val="1"/>
    </font>
    <font>
      <b/>
      <sz val="20"/>
      <color theme="9" tint="-0.499984740745262"/>
      <name val="Bookman Old Style"/>
      <family val="1"/>
    </font>
    <font>
      <b/>
      <sz val="20"/>
      <color rgb="FF5C0000"/>
      <name val="Bookman Old Style"/>
      <family val="1"/>
    </font>
    <font>
      <sz val="11"/>
      <name val="Bookman Old Style"/>
      <family val="1"/>
    </font>
    <font>
      <b/>
      <sz val="12"/>
      <name val="Bookman Old Style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30">
    <xf numFmtId="0" fontId="0" fillId="0" borderId="0" xfId="0"/>
    <xf numFmtId="0" fontId="7" fillId="2" borderId="0" xfId="1" applyFont="1" applyFill="1" applyAlignment="1">
      <alignment horizontal="center"/>
    </xf>
    <xf numFmtId="0" fontId="7" fillId="2" borderId="0" xfId="1" applyFont="1" applyFill="1" applyAlignment="1">
      <alignment horizontal="left"/>
    </xf>
    <xf numFmtId="0" fontId="7" fillId="2" borderId="0" xfId="1" applyFont="1" applyFill="1"/>
    <xf numFmtId="0" fontId="9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12" fillId="2" borderId="0" xfId="1" applyFont="1" applyFill="1" applyAlignment="1">
      <alignment horizontal="left" vertical="center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8" xfId="0" applyFont="1" applyFill="1" applyBorder="1"/>
    <xf numFmtId="2" fontId="4" fillId="2" borderId="0" xfId="0" applyNumberFormat="1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4" fillId="2" borderId="9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quotePrefix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/>
    <xf numFmtId="0" fontId="2" fillId="2" borderId="0" xfId="1" applyFont="1" applyFill="1"/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5" fillId="2" borderId="0" xfId="1" applyFont="1" applyFill="1"/>
    <xf numFmtId="0" fontId="4" fillId="2" borderId="4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6" xfId="1" applyFont="1" applyFill="1" applyBorder="1"/>
    <xf numFmtId="0" fontId="3" fillId="2" borderId="7" xfId="1" applyFont="1" applyFill="1" applyBorder="1" applyAlignment="1">
      <alignment horizontal="center"/>
    </xf>
    <xf numFmtId="2" fontId="3" fillId="2" borderId="0" xfId="1" applyNumberFormat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4" fillId="2" borderId="8" xfId="1" applyFont="1" applyFill="1" applyBorder="1"/>
    <xf numFmtId="2" fontId="4" fillId="2" borderId="0" xfId="1" applyNumberFormat="1" applyFont="1" applyFill="1" applyAlignment="1">
      <alignment horizontal="center"/>
    </xf>
    <xf numFmtId="16" fontId="2" fillId="2" borderId="0" xfId="1" applyNumberFormat="1" applyFont="1" applyFill="1"/>
    <xf numFmtId="17" fontId="2" fillId="2" borderId="0" xfId="1" applyNumberFormat="1" applyFont="1" applyFill="1"/>
    <xf numFmtId="0" fontId="4" fillId="2" borderId="0" xfId="1" quotePrefix="1" applyFont="1" applyFill="1" applyAlignment="1">
      <alignment horizontal="center"/>
    </xf>
    <xf numFmtId="0" fontId="4" fillId="2" borderId="9" xfId="1" applyFont="1" applyFill="1" applyBorder="1"/>
    <xf numFmtId="2" fontId="3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1" quotePrefix="1" applyFont="1" applyFill="1" applyBorder="1" applyAlignment="1">
      <alignment horizontal="center"/>
    </xf>
    <xf numFmtId="0" fontId="2" fillId="2" borderId="0" xfId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6" fillId="2" borderId="1" xfId="1" applyFill="1" applyBorder="1"/>
    <xf numFmtId="0" fontId="14" fillId="2" borderId="1" xfId="1" applyFont="1" applyFill="1" applyBorder="1"/>
    <xf numFmtId="0" fontId="3" fillId="2" borderId="10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1" fontId="5" fillId="2" borderId="0" xfId="1" applyNumberFormat="1" applyFont="1" applyFill="1"/>
    <xf numFmtId="0" fontId="6" fillId="2" borderId="0" xfId="1" applyFill="1" applyAlignment="1">
      <alignment horizontal="center"/>
    </xf>
    <xf numFmtId="0" fontId="4" fillId="2" borderId="8" xfId="1" applyFont="1" applyFill="1" applyBorder="1" applyAlignment="1">
      <alignment horizontal="left"/>
    </xf>
    <xf numFmtId="0" fontId="4" fillId="2" borderId="0" xfId="1" applyFont="1" applyFill="1"/>
    <xf numFmtId="1" fontId="2" fillId="2" borderId="0" xfId="1" applyNumberFormat="1" applyFont="1" applyFill="1" applyAlignment="1">
      <alignment horizontal="center"/>
    </xf>
    <xf numFmtId="2" fontId="5" fillId="2" borderId="0" xfId="1" applyNumberFormat="1" applyFont="1" applyFill="1" applyAlignment="1">
      <alignment horizontal="center"/>
    </xf>
    <xf numFmtId="1" fontId="2" fillId="2" borderId="0" xfId="1" applyNumberFormat="1" applyFont="1" applyFill="1"/>
    <xf numFmtId="0" fontId="14" fillId="2" borderId="0" xfId="1" applyFont="1" applyFill="1" applyAlignment="1">
      <alignment horizontal="center"/>
    </xf>
    <xf numFmtId="0" fontId="14" fillId="2" borderId="1" xfId="1" applyFont="1" applyFill="1" applyBorder="1" applyAlignment="1">
      <alignment horizontal="center"/>
    </xf>
    <xf numFmtId="1" fontId="14" fillId="2" borderId="1" xfId="1" applyNumberFormat="1" applyFont="1" applyFill="1" applyBorder="1" applyAlignment="1">
      <alignment horizontal="center"/>
    </xf>
    <xf numFmtId="0" fontId="6" fillId="2" borderId="0" xfId="1" applyFill="1" applyAlignment="1">
      <alignment horizontal="center" vertical="center" wrapText="1"/>
    </xf>
    <xf numFmtId="0" fontId="6" fillId="2" borderId="0" xfId="1" applyFill="1"/>
    <xf numFmtId="0" fontId="14" fillId="2" borderId="7" xfId="1" applyFont="1" applyFill="1" applyBorder="1" applyAlignment="1">
      <alignment horizontal="center"/>
    </xf>
    <xf numFmtId="0" fontId="14" fillId="2" borderId="0" xfId="1" applyFont="1" applyFill="1"/>
    <xf numFmtId="2" fontId="14" fillId="2" borderId="0" xfId="1" applyNumberFormat="1" applyFont="1" applyFill="1" applyAlignment="1">
      <alignment horizontal="center"/>
    </xf>
    <xf numFmtId="1" fontId="14" fillId="2" borderId="0" xfId="1" applyNumberFormat="1" applyFont="1" applyFill="1" applyAlignment="1">
      <alignment horizontal="center"/>
    </xf>
    <xf numFmtId="1" fontId="14" fillId="2" borderId="7" xfId="1" applyNumberFormat="1" applyFont="1" applyFill="1" applyBorder="1" applyAlignment="1">
      <alignment horizontal="center"/>
    </xf>
    <xf numFmtId="2" fontId="6" fillId="2" borderId="0" xfId="1" applyNumberFormat="1" applyFill="1" applyAlignment="1">
      <alignment horizontal="center"/>
    </xf>
    <xf numFmtId="1" fontId="6" fillId="2" borderId="0" xfId="1" applyNumberFormat="1" applyFill="1" applyAlignment="1">
      <alignment horizontal="center"/>
    </xf>
    <xf numFmtId="1" fontId="5" fillId="2" borderId="0" xfId="1" applyNumberFormat="1" applyFont="1" applyFill="1" applyAlignment="1">
      <alignment horizontal="center"/>
    </xf>
    <xf numFmtId="0" fontId="6" fillId="2" borderId="0" xfId="1" applyFill="1" applyAlignment="1">
      <alignment horizontal="center" wrapText="1"/>
    </xf>
    <xf numFmtId="1" fontId="14" fillId="2" borderId="5" xfId="1" applyNumberFormat="1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0" fontId="6" fillId="2" borderId="1" xfId="1" applyFill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1" xfId="0" applyFont="1" applyFill="1" applyBorder="1"/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8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1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4" fillId="2" borderId="4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/>
    </xf>
    <xf numFmtId="0" fontId="14" fillId="2" borderId="0" xfId="1" applyFont="1" applyFill="1" applyAlignment="1">
      <alignment horizontal="left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6" fillId="2" borderId="2" xfId="1" applyFill="1" applyBorder="1" applyAlignment="1">
      <alignment horizontal="center" vertical="center" wrapText="1"/>
    </xf>
    <xf numFmtId="0" fontId="6" fillId="2" borderId="1" xfId="1" applyFill="1" applyBorder="1" applyAlignment="1">
      <alignment horizontal="center" vertical="center" wrapText="1"/>
    </xf>
    <xf numFmtId="0" fontId="6" fillId="2" borderId="2" xfId="1" applyFill="1" applyBorder="1" applyAlignment="1">
      <alignment horizontal="center" vertical="center"/>
    </xf>
    <xf numFmtId="0" fontId="6" fillId="2" borderId="1" xfId="1" applyFill="1" applyBorder="1" applyAlignment="1">
      <alignment horizontal="center" vertical="center"/>
    </xf>
    <xf numFmtId="0" fontId="6" fillId="2" borderId="0" xfId="1" applyFill="1" applyAlignment="1">
      <alignment horizontal="center" vertical="center"/>
    </xf>
    <xf numFmtId="0" fontId="6" fillId="2" borderId="3" xfId="1" applyFill="1" applyBorder="1" applyAlignment="1">
      <alignment horizontal="center"/>
    </xf>
    <xf numFmtId="0" fontId="6" fillId="2" borderId="4" xfId="1" applyFill="1" applyBorder="1" applyAlignment="1">
      <alignment horizontal="center"/>
    </xf>
    <xf numFmtId="0" fontId="14" fillId="2" borderId="10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79F04EE6-C598-4B23-80F5-36E6A64CA3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2114550</xdr:colOff>
      <xdr:row>0</xdr:row>
      <xdr:rowOff>0</xdr:rowOff>
    </xdr:from>
    <xdr:to>
      <xdr:col>1</xdr:col>
      <xdr:colOff>5387340</xdr:colOff>
      <xdr:row>1</xdr:row>
      <xdr:rowOff>93345</xdr:rowOff>
    </xdr:to>
    <xdr:pic>
      <xdr:nvPicPr>
        <xdr:cNvPr id="2" name="Picture 7" descr="A black background with blue text&#10;&#10;Description automatically generated">
          <a:extLst>
            <a:ext uri="{FF2B5EF4-FFF2-40B4-BE49-F238E27FC236}">
              <a16:creationId xmlns:a16="http://schemas.microsoft.com/office/drawing/2014/main" id="{40EA64C3-97CF-4FDE-B5DE-24B1C5BA68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855" r="16978"/>
        <a:stretch/>
      </xdr:blipFill>
      <xdr:spPr>
        <a:xfrm>
          <a:off x="2501265" y="0"/>
          <a:ext cx="3280410" cy="992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773E6-B1CC-4C9D-954E-4E38DFE53156}">
  <dimension ref="A1:H16"/>
  <sheetViews>
    <sheetView tabSelected="1" workbookViewId="0"/>
  </sheetViews>
  <sheetFormatPr baseColWidth="10" defaultRowHeight="13.2" x14ac:dyDescent="0.25"/>
  <cols>
    <col min="1" max="1" width="5.6640625" style="1" customWidth="1"/>
    <col min="2" max="2" width="87.88671875" style="3" customWidth="1"/>
    <col min="3" max="3" width="23.88671875" style="3" customWidth="1"/>
    <col min="4" max="16384" width="11.5546875" style="3"/>
  </cols>
  <sheetData>
    <row r="1" spans="1:8" ht="70.8" customHeight="1" x14ac:dyDescent="0.25">
      <c r="B1" s="2"/>
    </row>
    <row r="2" spans="1:8" ht="44.4" customHeight="1" x14ac:dyDescent="0.25">
      <c r="A2" s="100" t="s">
        <v>164</v>
      </c>
      <c r="B2" s="100"/>
      <c r="C2" s="100"/>
      <c r="D2" s="4"/>
      <c r="E2" s="4"/>
      <c r="F2" s="4"/>
    </row>
    <row r="3" spans="1:8" ht="25.2" x14ac:dyDescent="0.25">
      <c r="A3" s="100" t="s">
        <v>165</v>
      </c>
      <c r="B3" s="100"/>
      <c r="C3" s="100"/>
      <c r="D3" s="4"/>
      <c r="E3" s="4"/>
      <c r="F3" s="4"/>
    </row>
    <row r="4" spans="1:8" ht="25.2" x14ac:dyDescent="0.25">
      <c r="A4" s="100" t="s">
        <v>166</v>
      </c>
      <c r="B4" s="100"/>
      <c r="C4" s="100"/>
      <c r="D4" s="4"/>
      <c r="E4" s="4"/>
      <c r="F4" s="4"/>
    </row>
    <row r="5" spans="1:8" ht="16.8" customHeight="1" x14ac:dyDescent="0.25">
      <c r="B5" s="4"/>
      <c r="C5" s="4"/>
      <c r="D5" s="4"/>
      <c r="E5" s="4"/>
      <c r="F5" s="4"/>
    </row>
    <row r="6" spans="1:8" ht="64.8" customHeight="1" x14ac:dyDescent="0.25">
      <c r="A6" s="101" t="s">
        <v>273</v>
      </c>
      <c r="B6" s="101"/>
      <c r="C6" s="101"/>
      <c r="D6" s="4"/>
      <c r="E6" s="4"/>
      <c r="F6" s="4"/>
    </row>
    <row r="7" spans="1:8" ht="43.2" customHeight="1" x14ac:dyDescent="0.25">
      <c r="A7" s="101" t="s">
        <v>170</v>
      </c>
      <c r="B7" s="101"/>
      <c r="C7" s="101"/>
      <c r="D7" s="4"/>
      <c r="E7" s="4"/>
      <c r="F7" s="4"/>
    </row>
    <row r="8" spans="1:8" ht="43.2" customHeight="1" x14ac:dyDescent="0.25">
      <c r="A8" s="87"/>
      <c r="B8" s="99" t="s">
        <v>279</v>
      </c>
      <c r="C8" s="99"/>
      <c r="D8" s="4"/>
      <c r="E8" s="4"/>
      <c r="F8" s="4"/>
    </row>
    <row r="9" spans="1:8" ht="10.199999999999999" customHeight="1" x14ac:dyDescent="0.25">
      <c r="A9" s="88"/>
      <c r="B9" s="89"/>
      <c r="C9" s="89"/>
      <c r="D9" s="4"/>
      <c r="E9" s="4"/>
      <c r="F9" s="4"/>
    </row>
    <row r="10" spans="1:8" s="5" customFormat="1" ht="21.6" customHeight="1" x14ac:dyDescent="0.25">
      <c r="A10" s="90" t="s">
        <v>19</v>
      </c>
      <c r="B10" s="91" t="s">
        <v>167</v>
      </c>
      <c r="C10" s="92"/>
    </row>
    <row r="11" spans="1:8" s="5" customFormat="1" ht="24" customHeight="1" x14ac:dyDescent="0.25">
      <c r="A11" s="93">
        <v>1</v>
      </c>
      <c r="B11" s="94" t="s">
        <v>280</v>
      </c>
      <c r="C11" s="88"/>
      <c r="D11" s="3"/>
      <c r="E11" s="3"/>
      <c r="F11" s="3"/>
      <c r="G11" s="3"/>
      <c r="H11" s="3"/>
    </row>
    <row r="12" spans="1:8" s="5" customFormat="1" ht="24" customHeight="1" x14ac:dyDescent="0.25">
      <c r="A12" s="93">
        <v>2</v>
      </c>
      <c r="B12" s="94" t="s">
        <v>281</v>
      </c>
      <c r="C12" s="88"/>
      <c r="D12" s="3"/>
      <c r="E12" s="3"/>
      <c r="F12" s="3"/>
      <c r="G12" s="3"/>
      <c r="H12" s="3"/>
    </row>
    <row r="13" spans="1:8" s="5" customFormat="1" ht="24" customHeight="1" x14ac:dyDescent="0.25">
      <c r="A13" s="93">
        <v>3</v>
      </c>
      <c r="B13" s="94" t="s">
        <v>282</v>
      </c>
      <c r="C13" s="95"/>
    </row>
    <row r="14" spans="1:8" s="5" customFormat="1" ht="24" customHeight="1" x14ac:dyDescent="0.25">
      <c r="A14" s="93">
        <v>4</v>
      </c>
      <c r="B14" s="94" t="s">
        <v>283</v>
      </c>
      <c r="C14" s="95"/>
    </row>
    <row r="15" spans="1:8" s="5" customFormat="1" ht="24" customHeight="1" x14ac:dyDescent="0.25">
      <c r="A15" s="93">
        <v>5</v>
      </c>
      <c r="B15" s="94" t="s">
        <v>168</v>
      </c>
      <c r="C15" s="95"/>
      <c r="G15" s="6"/>
    </row>
    <row r="16" spans="1:8" s="5" customFormat="1" ht="24" customHeight="1" x14ac:dyDescent="0.25">
      <c r="A16" s="96">
        <v>6</v>
      </c>
      <c r="B16" s="97" t="s">
        <v>169</v>
      </c>
      <c r="C16" s="98"/>
      <c r="G16" s="6"/>
    </row>
  </sheetData>
  <mergeCells count="6">
    <mergeCell ref="B8:C8"/>
    <mergeCell ref="A2:C2"/>
    <mergeCell ref="A3:C3"/>
    <mergeCell ref="A4:C4"/>
    <mergeCell ref="A6:C6"/>
    <mergeCell ref="A7:C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AA6C-582E-477C-98F4-1421676B7A18}">
  <dimension ref="A1:BC111"/>
  <sheetViews>
    <sheetView zoomScaleNormal="100" workbookViewId="0">
      <selection activeCell="G16" sqref="G16"/>
    </sheetView>
  </sheetViews>
  <sheetFormatPr baseColWidth="10" defaultRowHeight="10.199999999999999" x14ac:dyDescent="0.2"/>
  <cols>
    <col min="1" max="1" width="6.6640625" style="29" customWidth="1"/>
    <col min="2" max="2" width="51.33203125" style="7" customWidth="1"/>
    <col min="3" max="3" width="5.6640625" style="7" customWidth="1"/>
    <col min="4" max="4" width="6.44140625" style="7" bestFit="1" customWidth="1"/>
    <col min="5" max="23" width="5.6640625" style="7" customWidth="1"/>
    <col min="24" max="24" width="6.44140625" style="7" bestFit="1" customWidth="1"/>
    <col min="25" max="25" width="5.6640625" style="7" customWidth="1"/>
    <col min="26" max="26" width="6.44140625" style="7" bestFit="1" customWidth="1"/>
    <col min="27" max="27" width="5.6640625" style="7" customWidth="1"/>
    <col min="28" max="28" width="6.44140625" style="7" bestFit="1" customWidth="1"/>
    <col min="29" max="29" width="5.6640625" style="7" customWidth="1"/>
    <col min="30" max="30" width="6.44140625" style="7" bestFit="1" customWidth="1"/>
    <col min="31" max="31" width="5.6640625" style="7" customWidth="1"/>
    <col min="32" max="32" width="7.44140625" style="7" bestFit="1" customWidth="1"/>
    <col min="33" max="33" width="5.6640625" style="7" customWidth="1"/>
    <col min="34" max="34" width="7.44140625" style="7" bestFit="1" customWidth="1"/>
    <col min="35" max="35" width="5.6640625" style="7" customWidth="1"/>
    <col min="36" max="36" width="7.44140625" style="12" bestFit="1" customWidth="1"/>
    <col min="37" max="38" width="11.44140625" style="7"/>
    <col min="39" max="55" width="0" style="7" hidden="1" customWidth="1"/>
    <col min="56" max="251" width="11.44140625" style="7"/>
    <col min="252" max="252" width="6.44140625" style="7" customWidth="1"/>
    <col min="253" max="253" width="51.5546875" style="7" customWidth="1"/>
    <col min="254" max="254" width="5.6640625" style="7" customWidth="1"/>
    <col min="255" max="255" width="6.44140625" style="7" bestFit="1" customWidth="1"/>
    <col min="256" max="276" width="5.6640625" style="7" customWidth="1"/>
    <col min="277" max="277" width="6.44140625" style="7" bestFit="1" customWidth="1"/>
    <col min="278" max="278" width="5.6640625" style="7" customWidth="1"/>
    <col min="279" max="279" width="6.44140625" style="7" bestFit="1" customWidth="1"/>
    <col min="280" max="280" width="5.6640625" style="7" customWidth="1"/>
    <col min="281" max="281" width="6.44140625" style="7" bestFit="1" customWidth="1"/>
    <col min="282" max="282" width="5.6640625" style="7" customWidth="1"/>
    <col min="283" max="283" width="6.44140625" style="7" bestFit="1" customWidth="1"/>
    <col min="284" max="284" width="5.6640625" style="7" customWidth="1"/>
    <col min="285" max="285" width="6.44140625" style="7" bestFit="1" customWidth="1"/>
    <col min="286" max="286" width="5.6640625" style="7" customWidth="1"/>
    <col min="287" max="287" width="7.44140625" style="7" bestFit="1" customWidth="1"/>
    <col min="288" max="507" width="11.44140625" style="7"/>
    <col min="508" max="508" width="6.44140625" style="7" customWidth="1"/>
    <col min="509" max="509" width="51.5546875" style="7" customWidth="1"/>
    <col min="510" max="510" width="5.6640625" style="7" customWidth="1"/>
    <col min="511" max="511" width="6.44140625" style="7" bestFit="1" customWidth="1"/>
    <col min="512" max="532" width="5.6640625" style="7" customWidth="1"/>
    <col min="533" max="533" width="6.44140625" style="7" bestFit="1" customWidth="1"/>
    <col min="534" max="534" width="5.6640625" style="7" customWidth="1"/>
    <col min="535" max="535" width="6.44140625" style="7" bestFit="1" customWidth="1"/>
    <col min="536" max="536" width="5.6640625" style="7" customWidth="1"/>
    <col min="537" max="537" width="6.44140625" style="7" bestFit="1" customWidth="1"/>
    <col min="538" max="538" width="5.6640625" style="7" customWidth="1"/>
    <col min="539" max="539" width="6.44140625" style="7" bestFit="1" customWidth="1"/>
    <col min="540" max="540" width="5.6640625" style="7" customWidth="1"/>
    <col min="541" max="541" width="6.44140625" style="7" bestFit="1" customWidth="1"/>
    <col min="542" max="542" width="5.6640625" style="7" customWidth="1"/>
    <col min="543" max="543" width="7.44140625" style="7" bestFit="1" customWidth="1"/>
    <col min="544" max="763" width="11.44140625" style="7"/>
    <col min="764" max="764" width="6.44140625" style="7" customWidth="1"/>
    <col min="765" max="765" width="51.5546875" style="7" customWidth="1"/>
    <col min="766" max="766" width="5.6640625" style="7" customWidth="1"/>
    <col min="767" max="767" width="6.44140625" style="7" bestFit="1" customWidth="1"/>
    <col min="768" max="788" width="5.6640625" style="7" customWidth="1"/>
    <col min="789" max="789" width="6.44140625" style="7" bestFit="1" customWidth="1"/>
    <col min="790" max="790" width="5.6640625" style="7" customWidth="1"/>
    <col min="791" max="791" width="6.44140625" style="7" bestFit="1" customWidth="1"/>
    <col min="792" max="792" width="5.6640625" style="7" customWidth="1"/>
    <col min="793" max="793" width="6.44140625" style="7" bestFit="1" customWidth="1"/>
    <col min="794" max="794" width="5.6640625" style="7" customWidth="1"/>
    <col min="795" max="795" width="6.44140625" style="7" bestFit="1" customWidth="1"/>
    <col min="796" max="796" width="5.6640625" style="7" customWidth="1"/>
    <col min="797" max="797" width="6.44140625" style="7" bestFit="1" customWidth="1"/>
    <col min="798" max="798" width="5.6640625" style="7" customWidth="1"/>
    <col min="799" max="799" width="7.44140625" style="7" bestFit="1" customWidth="1"/>
    <col min="800" max="1019" width="11.44140625" style="7"/>
    <col min="1020" max="1020" width="6.44140625" style="7" customWidth="1"/>
    <col min="1021" max="1021" width="51.5546875" style="7" customWidth="1"/>
    <col min="1022" max="1022" width="5.6640625" style="7" customWidth="1"/>
    <col min="1023" max="1023" width="6.44140625" style="7" bestFit="1" customWidth="1"/>
    <col min="1024" max="1044" width="5.6640625" style="7" customWidth="1"/>
    <col min="1045" max="1045" width="6.44140625" style="7" bestFit="1" customWidth="1"/>
    <col min="1046" max="1046" width="5.6640625" style="7" customWidth="1"/>
    <col min="1047" max="1047" width="6.44140625" style="7" bestFit="1" customWidth="1"/>
    <col min="1048" max="1048" width="5.6640625" style="7" customWidth="1"/>
    <col min="1049" max="1049" width="6.44140625" style="7" bestFit="1" customWidth="1"/>
    <col min="1050" max="1050" width="5.6640625" style="7" customWidth="1"/>
    <col min="1051" max="1051" width="6.44140625" style="7" bestFit="1" customWidth="1"/>
    <col min="1052" max="1052" width="5.6640625" style="7" customWidth="1"/>
    <col min="1053" max="1053" width="6.44140625" style="7" bestFit="1" customWidth="1"/>
    <col min="1054" max="1054" width="5.6640625" style="7" customWidth="1"/>
    <col min="1055" max="1055" width="7.44140625" style="7" bestFit="1" customWidth="1"/>
    <col min="1056" max="1275" width="11.44140625" style="7"/>
    <col min="1276" max="1276" width="6.44140625" style="7" customWidth="1"/>
    <col min="1277" max="1277" width="51.5546875" style="7" customWidth="1"/>
    <col min="1278" max="1278" width="5.6640625" style="7" customWidth="1"/>
    <col min="1279" max="1279" width="6.44140625" style="7" bestFit="1" customWidth="1"/>
    <col min="1280" max="1300" width="5.6640625" style="7" customWidth="1"/>
    <col min="1301" max="1301" width="6.44140625" style="7" bestFit="1" customWidth="1"/>
    <col min="1302" max="1302" width="5.6640625" style="7" customWidth="1"/>
    <col min="1303" max="1303" width="6.44140625" style="7" bestFit="1" customWidth="1"/>
    <col min="1304" max="1304" width="5.6640625" style="7" customWidth="1"/>
    <col min="1305" max="1305" width="6.44140625" style="7" bestFit="1" customWidth="1"/>
    <col min="1306" max="1306" width="5.6640625" style="7" customWidth="1"/>
    <col min="1307" max="1307" width="6.44140625" style="7" bestFit="1" customWidth="1"/>
    <col min="1308" max="1308" width="5.6640625" style="7" customWidth="1"/>
    <col min="1309" max="1309" width="6.44140625" style="7" bestFit="1" customWidth="1"/>
    <col min="1310" max="1310" width="5.6640625" style="7" customWidth="1"/>
    <col min="1311" max="1311" width="7.44140625" style="7" bestFit="1" customWidth="1"/>
    <col min="1312" max="1531" width="11.44140625" style="7"/>
    <col min="1532" max="1532" width="6.44140625" style="7" customWidth="1"/>
    <col min="1533" max="1533" width="51.5546875" style="7" customWidth="1"/>
    <col min="1534" max="1534" width="5.6640625" style="7" customWidth="1"/>
    <col min="1535" max="1535" width="6.44140625" style="7" bestFit="1" customWidth="1"/>
    <col min="1536" max="1556" width="5.6640625" style="7" customWidth="1"/>
    <col min="1557" max="1557" width="6.44140625" style="7" bestFit="1" customWidth="1"/>
    <col min="1558" max="1558" width="5.6640625" style="7" customWidth="1"/>
    <col min="1559" max="1559" width="6.44140625" style="7" bestFit="1" customWidth="1"/>
    <col min="1560" max="1560" width="5.6640625" style="7" customWidth="1"/>
    <col min="1561" max="1561" width="6.44140625" style="7" bestFit="1" customWidth="1"/>
    <col min="1562" max="1562" width="5.6640625" style="7" customWidth="1"/>
    <col min="1563" max="1563" width="6.44140625" style="7" bestFit="1" customWidth="1"/>
    <col min="1564" max="1564" width="5.6640625" style="7" customWidth="1"/>
    <col min="1565" max="1565" width="6.44140625" style="7" bestFit="1" customWidth="1"/>
    <col min="1566" max="1566" width="5.6640625" style="7" customWidth="1"/>
    <col min="1567" max="1567" width="7.44140625" style="7" bestFit="1" customWidth="1"/>
    <col min="1568" max="1787" width="11.44140625" style="7"/>
    <col min="1788" max="1788" width="6.44140625" style="7" customWidth="1"/>
    <col min="1789" max="1789" width="51.5546875" style="7" customWidth="1"/>
    <col min="1790" max="1790" width="5.6640625" style="7" customWidth="1"/>
    <col min="1791" max="1791" width="6.44140625" style="7" bestFit="1" customWidth="1"/>
    <col min="1792" max="1812" width="5.6640625" style="7" customWidth="1"/>
    <col min="1813" max="1813" width="6.44140625" style="7" bestFit="1" customWidth="1"/>
    <col min="1814" max="1814" width="5.6640625" style="7" customWidth="1"/>
    <col min="1815" max="1815" width="6.44140625" style="7" bestFit="1" customWidth="1"/>
    <col min="1816" max="1816" width="5.6640625" style="7" customWidth="1"/>
    <col min="1817" max="1817" width="6.44140625" style="7" bestFit="1" customWidth="1"/>
    <col min="1818" max="1818" width="5.6640625" style="7" customWidth="1"/>
    <col min="1819" max="1819" width="6.44140625" style="7" bestFit="1" customWidth="1"/>
    <col min="1820" max="1820" width="5.6640625" style="7" customWidth="1"/>
    <col min="1821" max="1821" width="6.44140625" style="7" bestFit="1" customWidth="1"/>
    <col min="1822" max="1822" width="5.6640625" style="7" customWidth="1"/>
    <col min="1823" max="1823" width="7.44140625" style="7" bestFit="1" customWidth="1"/>
    <col min="1824" max="2043" width="11.44140625" style="7"/>
    <col min="2044" max="2044" width="6.44140625" style="7" customWidth="1"/>
    <col min="2045" max="2045" width="51.5546875" style="7" customWidth="1"/>
    <col min="2046" max="2046" width="5.6640625" style="7" customWidth="1"/>
    <col min="2047" max="2047" width="6.44140625" style="7" bestFit="1" customWidth="1"/>
    <col min="2048" max="2068" width="5.6640625" style="7" customWidth="1"/>
    <col min="2069" max="2069" width="6.44140625" style="7" bestFit="1" customWidth="1"/>
    <col min="2070" max="2070" width="5.6640625" style="7" customWidth="1"/>
    <col min="2071" max="2071" width="6.44140625" style="7" bestFit="1" customWidth="1"/>
    <col min="2072" max="2072" width="5.6640625" style="7" customWidth="1"/>
    <col min="2073" max="2073" width="6.44140625" style="7" bestFit="1" customWidth="1"/>
    <col min="2074" max="2074" width="5.6640625" style="7" customWidth="1"/>
    <col min="2075" max="2075" width="6.44140625" style="7" bestFit="1" customWidth="1"/>
    <col min="2076" max="2076" width="5.6640625" style="7" customWidth="1"/>
    <col min="2077" max="2077" width="6.44140625" style="7" bestFit="1" customWidth="1"/>
    <col min="2078" max="2078" width="5.6640625" style="7" customWidth="1"/>
    <col min="2079" max="2079" width="7.44140625" style="7" bestFit="1" customWidth="1"/>
    <col min="2080" max="2299" width="11.44140625" style="7"/>
    <col min="2300" max="2300" width="6.44140625" style="7" customWidth="1"/>
    <col min="2301" max="2301" width="51.5546875" style="7" customWidth="1"/>
    <col min="2302" max="2302" width="5.6640625" style="7" customWidth="1"/>
    <col min="2303" max="2303" width="6.44140625" style="7" bestFit="1" customWidth="1"/>
    <col min="2304" max="2324" width="5.6640625" style="7" customWidth="1"/>
    <col min="2325" max="2325" width="6.44140625" style="7" bestFit="1" customWidth="1"/>
    <col min="2326" max="2326" width="5.6640625" style="7" customWidth="1"/>
    <col min="2327" max="2327" width="6.44140625" style="7" bestFit="1" customWidth="1"/>
    <col min="2328" max="2328" width="5.6640625" style="7" customWidth="1"/>
    <col min="2329" max="2329" width="6.44140625" style="7" bestFit="1" customWidth="1"/>
    <col min="2330" max="2330" width="5.6640625" style="7" customWidth="1"/>
    <col min="2331" max="2331" width="6.44140625" style="7" bestFit="1" customWidth="1"/>
    <col min="2332" max="2332" width="5.6640625" style="7" customWidth="1"/>
    <col min="2333" max="2333" width="6.44140625" style="7" bestFit="1" customWidth="1"/>
    <col min="2334" max="2334" width="5.6640625" style="7" customWidth="1"/>
    <col min="2335" max="2335" width="7.44140625" style="7" bestFit="1" customWidth="1"/>
    <col min="2336" max="2555" width="11.44140625" style="7"/>
    <col min="2556" max="2556" width="6.44140625" style="7" customWidth="1"/>
    <col min="2557" max="2557" width="51.5546875" style="7" customWidth="1"/>
    <col min="2558" max="2558" width="5.6640625" style="7" customWidth="1"/>
    <col min="2559" max="2559" width="6.44140625" style="7" bestFit="1" customWidth="1"/>
    <col min="2560" max="2580" width="5.6640625" style="7" customWidth="1"/>
    <col min="2581" max="2581" width="6.44140625" style="7" bestFit="1" customWidth="1"/>
    <col min="2582" max="2582" width="5.6640625" style="7" customWidth="1"/>
    <col min="2583" max="2583" width="6.44140625" style="7" bestFit="1" customWidth="1"/>
    <col min="2584" max="2584" width="5.6640625" style="7" customWidth="1"/>
    <col min="2585" max="2585" width="6.44140625" style="7" bestFit="1" customWidth="1"/>
    <col min="2586" max="2586" width="5.6640625" style="7" customWidth="1"/>
    <col min="2587" max="2587" width="6.44140625" style="7" bestFit="1" customWidth="1"/>
    <col min="2588" max="2588" width="5.6640625" style="7" customWidth="1"/>
    <col min="2589" max="2589" width="6.44140625" style="7" bestFit="1" customWidth="1"/>
    <col min="2590" max="2590" width="5.6640625" style="7" customWidth="1"/>
    <col min="2591" max="2591" width="7.44140625" style="7" bestFit="1" customWidth="1"/>
    <col min="2592" max="2811" width="11.44140625" style="7"/>
    <col min="2812" max="2812" width="6.44140625" style="7" customWidth="1"/>
    <col min="2813" max="2813" width="51.5546875" style="7" customWidth="1"/>
    <col min="2814" max="2814" width="5.6640625" style="7" customWidth="1"/>
    <col min="2815" max="2815" width="6.44140625" style="7" bestFit="1" customWidth="1"/>
    <col min="2816" max="2836" width="5.6640625" style="7" customWidth="1"/>
    <col min="2837" max="2837" width="6.44140625" style="7" bestFit="1" customWidth="1"/>
    <col min="2838" max="2838" width="5.6640625" style="7" customWidth="1"/>
    <col min="2839" max="2839" width="6.44140625" style="7" bestFit="1" customWidth="1"/>
    <col min="2840" max="2840" width="5.6640625" style="7" customWidth="1"/>
    <col min="2841" max="2841" width="6.44140625" style="7" bestFit="1" customWidth="1"/>
    <col min="2842" max="2842" width="5.6640625" style="7" customWidth="1"/>
    <col min="2843" max="2843" width="6.44140625" style="7" bestFit="1" customWidth="1"/>
    <col min="2844" max="2844" width="5.6640625" style="7" customWidth="1"/>
    <col min="2845" max="2845" width="6.44140625" style="7" bestFit="1" customWidth="1"/>
    <col min="2846" max="2846" width="5.6640625" style="7" customWidth="1"/>
    <col min="2847" max="2847" width="7.44140625" style="7" bestFit="1" customWidth="1"/>
    <col min="2848" max="3067" width="11.44140625" style="7"/>
    <col min="3068" max="3068" width="6.44140625" style="7" customWidth="1"/>
    <col min="3069" max="3069" width="51.5546875" style="7" customWidth="1"/>
    <col min="3070" max="3070" width="5.6640625" style="7" customWidth="1"/>
    <col min="3071" max="3071" width="6.44140625" style="7" bestFit="1" customWidth="1"/>
    <col min="3072" max="3092" width="5.6640625" style="7" customWidth="1"/>
    <col min="3093" max="3093" width="6.44140625" style="7" bestFit="1" customWidth="1"/>
    <col min="3094" max="3094" width="5.6640625" style="7" customWidth="1"/>
    <col min="3095" max="3095" width="6.44140625" style="7" bestFit="1" customWidth="1"/>
    <col min="3096" max="3096" width="5.6640625" style="7" customWidth="1"/>
    <col min="3097" max="3097" width="6.44140625" style="7" bestFit="1" customWidth="1"/>
    <col min="3098" max="3098" width="5.6640625" style="7" customWidth="1"/>
    <col min="3099" max="3099" width="6.44140625" style="7" bestFit="1" customWidth="1"/>
    <col min="3100" max="3100" width="5.6640625" style="7" customWidth="1"/>
    <col min="3101" max="3101" width="6.44140625" style="7" bestFit="1" customWidth="1"/>
    <col min="3102" max="3102" width="5.6640625" style="7" customWidth="1"/>
    <col min="3103" max="3103" width="7.44140625" style="7" bestFit="1" customWidth="1"/>
    <col min="3104" max="3323" width="11.44140625" style="7"/>
    <col min="3324" max="3324" width="6.44140625" style="7" customWidth="1"/>
    <col min="3325" max="3325" width="51.5546875" style="7" customWidth="1"/>
    <col min="3326" max="3326" width="5.6640625" style="7" customWidth="1"/>
    <col min="3327" max="3327" width="6.44140625" style="7" bestFit="1" customWidth="1"/>
    <col min="3328" max="3348" width="5.6640625" style="7" customWidth="1"/>
    <col min="3349" max="3349" width="6.44140625" style="7" bestFit="1" customWidth="1"/>
    <col min="3350" max="3350" width="5.6640625" style="7" customWidth="1"/>
    <col min="3351" max="3351" width="6.44140625" style="7" bestFit="1" customWidth="1"/>
    <col min="3352" max="3352" width="5.6640625" style="7" customWidth="1"/>
    <col min="3353" max="3353" width="6.44140625" style="7" bestFit="1" customWidth="1"/>
    <col min="3354" max="3354" width="5.6640625" style="7" customWidth="1"/>
    <col min="3355" max="3355" width="6.44140625" style="7" bestFit="1" customWidth="1"/>
    <col min="3356" max="3356" width="5.6640625" style="7" customWidth="1"/>
    <col min="3357" max="3357" width="6.44140625" style="7" bestFit="1" customWidth="1"/>
    <col min="3358" max="3358" width="5.6640625" style="7" customWidth="1"/>
    <col min="3359" max="3359" width="7.44140625" style="7" bestFit="1" customWidth="1"/>
    <col min="3360" max="3579" width="11.44140625" style="7"/>
    <col min="3580" max="3580" width="6.44140625" style="7" customWidth="1"/>
    <col min="3581" max="3581" width="51.5546875" style="7" customWidth="1"/>
    <col min="3582" max="3582" width="5.6640625" style="7" customWidth="1"/>
    <col min="3583" max="3583" width="6.44140625" style="7" bestFit="1" customWidth="1"/>
    <col min="3584" max="3604" width="5.6640625" style="7" customWidth="1"/>
    <col min="3605" max="3605" width="6.44140625" style="7" bestFit="1" customWidth="1"/>
    <col min="3606" max="3606" width="5.6640625" style="7" customWidth="1"/>
    <col min="3607" max="3607" width="6.44140625" style="7" bestFit="1" customWidth="1"/>
    <col min="3608" max="3608" width="5.6640625" style="7" customWidth="1"/>
    <col min="3609" max="3609" width="6.44140625" style="7" bestFit="1" customWidth="1"/>
    <col min="3610" max="3610" width="5.6640625" style="7" customWidth="1"/>
    <col min="3611" max="3611" width="6.44140625" style="7" bestFit="1" customWidth="1"/>
    <col min="3612" max="3612" width="5.6640625" style="7" customWidth="1"/>
    <col min="3613" max="3613" width="6.44140625" style="7" bestFit="1" customWidth="1"/>
    <col min="3614" max="3614" width="5.6640625" style="7" customWidth="1"/>
    <col min="3615" max="3615" width="7.44140625" style="7" bestFit="1" customWidth="1"/>
    <col min="3616" max="3835" width="11.44140625" style="7"/>
    <col min="3836" max="3836" width="6.44140625" style="7" customWidth="1"/>
    <col min="3837" max="3837" width="51.5546875" style="7" customWidth="1"/>
    <col min="3838" max="3838" width="5.6640625" style="7" customWidth="1"/>
    <col min="3839" max="3839" width="6.44140625" style="7" bestFit="1" customWidth="1"/>
    <col min="3840" max="3860" width="5.6640625" style="7" customWidth="1"/>
    <col min="3861" max="3861" width="6.44140625" style="7" bestFit="1" customWidth="1"/>
    <col min="3862" max="3862" width="5.6640625" style="7" customWidth="1"/>
    <col min="3863" max="3863" width="6.44140625" style="7" bestFit="1" customWidth="1"/>
    <col min="3864" max="3864" width="5.6640625" style="7" customWidth="1"/>
    <col min="3865" max="3865" width="6.44140625" style="7" bestFit="1" customWidth="1"/>
    <col min="3866" max="3866" width="5.6640625" style="7" customWidth="1"/>
    <col min="3867" max="3867" width="6.44140625" style="7" bestFit="1" customWidth="1"/>
    <col min="3868" max="3868" width="5.6640625" style="7" customWidth="1"/>
    <col min="3869" max="3869" width="6.44140625" style="7" bestFit="1" customWidth="1"/>
    <col min="3870" max="3870" width="5.6640625" style="7" customWidth="1"/>
    <col min="3871" max="3871" width="7.44140625" style="7" bestFit="1" customWidth="1"/>
    <col min="3872" max="4091" width="11.44140625" style="7"/>
    <col min="4092" max="4092" width="6.44140625" style="7" customWidth="1"/>
    <col min="4093" max="4093" width="51.5546875" style="7" customWidth="1"/>
    <col min="4094" max="4094" width="5.6640625" style="7" customWidth="1"/>
    <col min="4095" max="4095" width="6.44140625" style="7" bestFit="1" customWidth="1"/>
    <col min="4096" max="4116" width="5.6640625" style="7" customWidth="1"/>
    <col min="4117" max="4117" width="6.44140625" style="7" bestFit="1" customWidth="1"/>
    <col min="4118" max="4118" width="5.6640625" style="7" customWidth="1"/>
    <col min="4119" max="4119" width="6.44140625" style="7" bestFit="1" customWidth="1"/>
    <col min="4120" max="4120" width="5.6640625" style="7" customWidth="1"/>
    <col min="4121" max="4121" width="6.44140625" style="7" bestFit="1" customWidth="1"/>
    <col min="4122" max="4122" width="5.6640625" style="7" customWidth="1"/>
    <col min="4123" max="4123" width="6.44140625" style="7" bestFit="1" customWidth="1"/>
    <col min="4124" max="4124" width="5.6640625" style="7" customWidth="1"/>
    <col min="4125" max="4125" width="6.44140625" style="7" bestFit="1" customWidth="1"/>
    <col min="4126" max="4126" width="5.6640625" style="7" customWidth="1"/>
    <col min="4127" max="4127" width="7.44140625" style="7" bestFit="1" customWidth="1"/>
    <col min="4128" max="4347" width="11.44140625" style="7"/>
    <col min="4348" max="4348" width="6.44140625" style="7" customWidth="1"/>
    <col min="4349" max="4349" width="51.5546875" style="7" customWidth="1"/>
    <col min="4350" max="4350" width="5.6640625" style="7" customWidth="1"/>
    <col min="4351" max="4351" width="6.44140625" style="7" bestFit="1" customWidth="1"/>
    <col min="4352" max="4372" width="5.6640625" style="7" customWidth="1"/>
    <col min="4373" max="4373" width="6.44140625" style="7" bestFit="1" customWidth="1"/>
    <col min="4374" max="4374" width="5.6640625" style="7" customWidth="1"/>
    <col min="4375" max="4375" width="6.44140625" style="7" bestFit="1" customWidth="1"/>
    <col min="4376" max="4376" width="5.6640625" style="7" customWidth="1"/>
    <col min="4377" max="4377" width="6.44140625" style="7" bestFit="1" customWidth="1"/>
    <col min="4378" max="4378" width="5.6640625" style="7" customWidth="1"/>
    <col min="4379" max="4379" width="6.44140625" style="7" bestFit="1" customWidth="1"/>
    <col min="4380" max="4380" width="5.6640625" style="7" customWidth="1"/>
    <col min="4381" max="4381" width="6.44140625" style="7" bestFit="1" customWidth="1"/>
    <col min="4382" max="4382" width="5.6640625" style="7" customWidth="1"/>
    <col min="4383" max="4383" width="7.44140625" style="7" bestFit="1" customWidth="1"/>
    <col min="4384" max="4603" width="11.44140625" style="7"/>
    <col min="4604" max="4604" width="6.44140625" style="7" customWidth="1"/>
    <col min="4605" max="4605" width="51.5546875" style="7" customWidth="1"/>
    <col min="4606" max="4606" width="5.6640625" style="7" customWidth="1"/>
    <col min="4607" max="4607" width="6.44140625" style="7" bestFit="1" customWidth="1"/>
    <col min="4608" max="4628" width="5.6640625" style="7" customWidth="1"/>
    <col min="4629" max="4629" width="6.44140625" style="7" bestFit="1" customWidth="1"/>
    <col min="4630" max="4630" width="5.6640625" style="7" customWidth="1"/>
    <col min="4631" max="4631" width="6.44140625" style="7" bestFit="1" customWidth="1"/>
    <col min="4632" max="4632" width="5.6640625" style="7" customWidth="1"/>
    <col min="4633" max="4633" width="6.44140625" style="7" bestFit="1" customWidth="1"/>
    <col min="4634" max="4634" width="5.6640625" style="7" customWidth="1"/>
    <col min="4635" max="4635" width="6.44140625" style="7" bestFit="1" customWidth="1"/>
    <col min="4636" max="4636" width="5.6640625" style="7" customWidth="1"/>
    <col min="4637" max="4637" width="6.44140625" style="7" bestFit="1" customWidth="1"/>
    <col min="4638" max="4638" width="5.6640625" style="7" customWidth="1"/>
    <col min="4639" max="4639" width="7.44140625" style="7" bestFit="1" customWidth="1"/>
    <col min="4640" max="4859" width="11.44140625" style="7"/>
    <col min="4860" max="4860" width="6.44140625" style="7" customWidth="1"/>
    <col min="4861" max="4861" width="51.5546875" style="7" customWidth="1"/>
    <col min="4862" max="4862" width="5.6640625" style="7" customWidth="1"/>
    <col min="4863" max="4863" width="6.44140625" style="7" bestFit="1" customWidth="1"/>
    <col min="4864" max="4884" width="5.6640625" style="7" customWidth="1"/>
    <col min="4885" max="4885" width="6.44140625" style="7" bestFit="1" customWidth="1"/>
    <col min="4886" max="4886" width="5.6640625" style="7" customWidth="1"/>
    <col min="4887" max="4887" width="6.44140625" style="7" bestFit="1" customWidth="1"/>
    <col min="4888" max="4888" width="5.6640625" style="7" customWidth="1"/>
    <col min="4889" max="4889" width="6.44140625" style="7" bestFit="1" customWidth="1"/>
    <col min="4890" max="4890" width="5.6640625" style="7" customWidth="1"/>
    <col min="4891" max="4891" width="6.44140625" style="7" bestFit="1" customWidth="1"/>
    <col min="4892" max="4892" width="5.6640625" style="7" customWidth="1"/>
    <col min="4893" max="4893" width="6.44140625" style="7" bestFit="1" customWidth="1"/>
    <col min="4894" max="4894" width="5.6640625" style="7" customWidth="1"/>
    <col min="4895" max="4895" width="7.44140625" style="7" bestFit="1" customWidth="1"/>
    <col min="4896" max="5115" width="11.44140625" style="7"/>
    <col min="5116" max="5116" width="6.44140625" style="7" customWidth="1"/>
    <col min="5117" max="5117" width="51.5546875" style="7" customWidth="1"/>
    <col min="5118" max="5118" width="5.6640625" style="7" customWidth="1"/>
    <col min="5119" max="5119" width="6.44140625" style="7" bestFit="1" customWidth="1"/>
    <col min="5120" max="5140" width="5.6640625" style="7" customWidth="1"/>
    <col min="5141" max="5141" width="6.44140625" style="7" bestFit="1" customWidth="1"/>
    <col min="5142" max="5142" width="5.6640625" style="7" customWidth="1"/>
    <col min="5143" max="5143" width="6.44140625" style="7" bestFit="1" customWidth="1"/>
    <col min="5144" max="5144" width="5.6640625" style="7" customWidth="1"/>
    <col min="5145" max="5145" width="6.44140625" style="7" bestFit="1" customWidth="1"/>
    <col min="5146" max="5146" width="5.6640625" style="7" customWidth="1"/>
    <col min="5147" max="5147" width="6.44140625" style="7" bestFit="1" customWidth="1"/>
    <col min="5148" max="5148" width="5.6640625" style="7" customWidth="1"/>
    <col min="5149" max="5149" width="6.44140625" style="7" bestFit="1" customWidth="1"/>
    <col min="5150" max="5150" width="5.6640625" style="7" customWidth="1"/>
    <col min="5151" max="5151" width="7.44140625" style="7" bestFit="1" customWidth="1"/>
    <col min="5152" max="5371" width="11.44140625" style="7"/>
    <col min="5372" max="5372" width="6.44140625" style="7" customWidth="1"/>
    <col min="5373" max="5373" width="51.5546875" style="7" customWidth="1"/>
    <col min="5374" max="5374" width="5.6640625" style="7" customWidth="1"/>
    <col min="5375" max="5375" width="6.44140625" style="7" bestFit="1" customWidth="1"/>
    <col min="5376" max="5396" width="5.6640625" style="7" customWidth="1"/>
    <col min="5397" max="5397" width="6.44140625" style="7" bestFit="1" customWidth="1"/>
    <col min="5398" max="5398" width="5.6640625" style="7" customWidth="1"/>
    <col min="5399" max="5399" width="6.44140625" style="7" bestFit="1" customWidth="1"/>
    <col min="5400" max="5400" width="5.6640625" style="7" customWidth="1"/>
    <col min="5401" max="5401" width="6.44140625" style="7" bestFit="1" customWidth="1"/>
    <col min="5402" max="5402" width="5.6640625" style="7" customWidth="1"/>
    <col min="5403" max="5403" width="6.44140625" style="7" bestFit="1" customWidth="1"/>
    <col min="5404" max="5404" width="5.6640625" style="7" customWidth="1"/>
    <col min="5405" max="5405" width="6.44140625" style="7" bestFit="1" customWidth="1"/>
    <col min="5406" max="5406" width="5.6640625" style="7" customWidth="1"/>
    <col min="5407" max="5407" width="7.44140625" style="7" bestFit="1" customWidth="1"/>
    <col min="5408" max="5627" width="11.44140625" style="7"/>
    <col min="5628" max="5628" width="6.44140625" style="7" customWidth="1"/>
    <col min="5629" max="5629" width="51.5546875" style="7" customWidth="1"/>
    <col min="5630" max="5630" width="5.6640625" style="7" customWidth="1"/>
    <col min="5631" max="5631" width="6.44140625" style="7" bestFit="1" customWidth="1"/>
    <col min="5632" max="5652" width="5.6640625" style="7" customWidth="1"/>
    <col min="5653" max="5653" width="6.44140625" style="7" bestFit="1" customWidth="1"/>
    <col min="5654" max="5654" width="5.6640625" style="7" customWidth="1"/>
    <col min="5655" max="5655" width="6.44140625" style="7" bestFit="1" customWidth="1"/>
    <col min="5656" max="5656" width="5.6640625" style="7" customWidth="1"/>
    <col min="5657" max="5657" width="6.44140625" style="7" bestFit="1" customWidth="1"/>
    <col min="5658" max="5658" width="5.6640625" style="7" customWidth="1"/>
    <col min="5659" max="5659" width="6.44140625" style="7" bestFit="1" customWidth="1"/>
    <col min="5660" max="5660" width="5.6640625" style="7" customWidth="1"/>
    <col min="5661" max="5661" width="6.44140625" style="7" bestFit="1" customWidth="1"/>
    <col min="5662" max="5662" width="5.6640625" style="7" customWidth="1"/>
    <col min="5663" max="5663" width="7.44140625" style="7" bestFit="1" customWidth="1"/>
    <col min="5664" max="5883" width="11.44140625" style="7"/>
    <col min="5884" max="5884" width="6.44140625" style="7" customWidth="1"/>
    <col min="5885" max="5885" width="51.5546875" style="7" customWidth="1"/>
    <col min="5886" max="5886" width="5.6640625" style="7" customWidth="1"/>
    <col min="5887" max="5887" width="6.44140625" style="7" bestFit="1" customWidth="1"/>
    <col min="5888" max="5908" width="5.6640625" style="7" customWidth="1"/>
    <col min="5909" max="5909" width="6.44140625" style="7" bestFit="1" customWidth="1"/>
    <col min="5910" max="5910" width="5.6640625" style="7" customWidth="1"/>
    <col min="5911" max="5911" width="6.44140625" style="7" bestFit="1" customWidth="1"/>
    <col min="5912" max="5912" width="5.6640625" style="7" customWidth="1"/>
    <col min="5913" max="5913" width="6.44140625" style="7" bestFit="1" customWidth="1"/>
    <col min="5914" max="5914" width="5.6640625" style="7" customWidth="1"/>
    <col min="5915" max="5915" width="6.44140625" style="7" bestFit="1" customWidth="1"/>
    <col min="5916" max="5916" width="5.6640625" style="7" customWidth="1"/>
    <col min="5917" max="5917" width="6.44140625" style="7" bestFit="1" customWidth="1"/>
    <col min="5918" max="5918" width="5.6640625" style="7" customWidth="1"/>
    <col min="5919" max="5919" width="7.44140625" style="7" bestFit="1" customWidth="1"/>
    <col min="5920" max="6139" width="11.44140625" style="7"/>
    <col min="6140" max="6140" width="6.44140625" style="7" customWidth="1"/>
    <col min="6141" max="6141" width="51.5546875" style="7" customWidth="1"/>
    <col min="6142" max="6142" width="5.6640625" style="7" customWidth="1"/>
    <col min="6143" max="6143" width="6.44140625" style="7" bestFit="1" customWidth="1"/>
    <col min="6144" max="6164" width="5.6640625" style="7" customWidth="1"/>
    <col min="6165" max="6165" width="6.44140625" style="7" bestFit="1" customWidth="1"/>
    <col min="6166" max="6166" width="5.6640625" style="7" customWidth="1"/>
    <col min="6167" max="6167" width="6.44140625" style="7" bestFit="1" customWidth="1"/>
    <col min="6168" max="6168" width="5.6640625" style="7" customWidth="1"/>
    <col min="6169" max="6169" width="6.44140625" style="7" bestFit="1" customWidth="1"/>
    <col min="6170" max="6170" width="5.6640625" style="7" customWidth="1"/>
    <col min="6171" max="6171" width="6.44140625" style="7" bestFit="1" customWidth="1"/>
    <col min="6172" max="6172" width="5.6640625" style="7" customWidth="1"/>
    <col min="6173" max="6173" width="6.44140625" style="7" bestFit="1" customWidth="1"/>
    <col min="6174" max="6174" width="5.6640625" style="7" customWidth="1"/>
    <col min="6175" max="6175" width="7.44140625" style="7" bestFit="1" customWidth="1"/>
    <col min="6176" max="6395" width="11.44140625" style="7"/>
    <col min="6396" max="6396" width="6.44140625" style="7" customWidth="1"/>
    <col min="6397" max="6397" width="51.5546875" style="7" customWidth="1"/>
    <col min="6398" max="6398" width="5.6640625" style="7" customWidth="1"/>
    <col min="6399" max="6399" width="6.44140625" style="7" bestFit="1" customWidth="1"/>
    <col min="6400" max="6420" width="5.6640625" style="7" customWidth="1"/>
    <col min="6421" max="6421" width="6.44140625" style="7" bestFit="1" customWidth="1"/>
    <col min="6422" max="6422" width="5.6640625" style="7" customWidth="1"/>
    <col min="6423" max="6423" width="6.44140625" style="7" bestFit="1" customWidth="1"/>
    <col min="6424" max="6424" width="5.6640625" style="7" customWidth="1"/>
    <col min="6425" max="6425" width="6.44140625" style="7" bestFit="1" customWidth="1"/>
    <col min="6426" max="6426" width="5.6640625" style="7" customWidth="1"/>
    <col min="6427" max="6427" width="6.44140625" style="7" bestFit="1" customWidth="1"/>
    <col min="6428" max="6428" width="5.6640625" style="7" customWidth="1"/>
    <col min="6429" max="6429" width="6.44140625" style="7" bestFit="1" customWidth="1"/>
    <col min="6430" max="6430" width="5.6640625" style="7" customWidth="1"/>
    <col min="6431" max="6431" width="7.44140625" style="7" bestFit="1" customWidth="1"/>
    <col min="6432" max="6651" width="11.44140625" style="7"/>
    <col min="6652" max="6652" width="6.44140625" style="7" customWidth="1"/>
    <col min="6653" max="6653" width="51.5546875" style="7" customWidth="1"/>
    <col min="6654" max="6654" width="5.6640625" style="7" customWidth="1"/>
    <col min="6655" max="6655" width="6.44140625" style="7" bestFit="1" customWidth="1"/>
    <col min="6656" max="6676" width="5.6640625" style="7" customWidth="1"/>
    <col min="6677" max="6677" width="6.44140625" style="7" bestFit="1" customWidth="1"/>
    <col min="6678" max="6678" width="5.6640625" style="7" customWidth="1"/>
    <col min="6679" max="6679" width="6.44140625" style="7" bestFit="1" customWidth="1"/>
    <col min="6680" max="6680" width="5.6640625" style="7" customWidth="1"/>
    <col min="6681" max="6681" width="6.44140625" style="7" bestFit="1" customWidth="1"/>
    <col min="6682" max="6682" width="5.6640625" style="7" customWidth="1"/>
    <col min="6683" max="6683" width="6.44140625" style="7" bestFit="1" customWidth="1"/>
    <col min="6684" max="6684" width="5.6640625" style="7" customWidth="1"/>
    <col min="6685" max="6685" width="6.44140625" style="7" bestFit="1" customWidth="1"/>
    <col min="6686" max="6686" width="5.6640625" style="7" customWidth="1"/>
    <col min="6687" max="6687" width="7.44140625" style="7" bestFit="1" customWidth="1"/>
    <col min="6688" max="6907" width="11.44140625" style="7"/>
    <col min="6908" max="6908" width="6.44140625" style="7" customWidth="1"/>
    <col min="6909" max="6909" width="51.5546875" style="7" customWidth="1"/>
    <col min="6910" max="6910" width="5.6640625" style="7" customWidth="1"/>
    <col min="6911" max="6911" width="6.44140625" style="7" bestFit="1" customWidth="1"/>
    <col min="6912" max="6932" width="5.6640625" style="7" customWidth="1"/>
    <col min="6933" max="6933" width="6.44140625" style="7" bestFit="1" customWidth="1"/>
    <col min="6934" max="6934" width="5.6640625" style="7" customWidth="1"/>
    <col min="6935" max="6935" width="6.44140625" style="7" bestFit="1" customWidth="1"/>
    <col min="6936" max="6936" width="5.6640625" style="7" customWidth="1"/>
    <col min="6937" max="6937" width="6.44140625" style="7" bestFit="1" customWidth="1"/>
    <col min="6938" max="6938" width="5.6640625" style="7" customWidth="1"/>
    <col min="6939" max="6939" width="6.44140625" style="7" bestFit="1" customWidth="1"/>
    <col min="6940" max="6940" width="5.6640625" style="7" customWidth="1"/>
    <col min="6941" max="6941" width="6.44140625" style="7" bestFit="1" customWidth="1"/>
    <col min="6942" max="6942" width="5.6640625" style="7" customWidth="1"/>
    <col min="6943" max="6943" width="7.44140625" style="7" bestFit="1" customWidth="1"/>
    <col min="6944" max="7163" width="11.44140625" style="7"/>
    <col min="7164" max="7164" width="6.44140625" style="7" customWidth="1"/>
    <col min="7165" max="7165" width="51.5546875" style="7" customWidth="1"/>
    <col min="7166" max="7166" width="5.6640625" style="7" customWidth="1"/>
    <col min="7167" max="7167" width="6.44140625" style="7" bestFit="1" customWidth="1"/>
    <col min="7168" max="7188" width="5.6640625" style="7" customWidth="1"/>
    <col min="7189" max="7189" width="6.44140625" style="7" bestFit="1" customWidth="1"/>
    <col min="7190" max="7190" width="5.6640625" style="7" customWidth="1"/>
    <col min="7191" max="7191" width="6.44140625" style="7" bestFit="1" customWidth="1"/>
    <col min="7192" max="7192" width="5.6640625" style="7" customWidth="1"/>
    <col min="7193" max="7193" width="6.44140625" style="7" bestFit="1" customWidth="1"/>
    <col min="7194" max="7194" width="5.6640625" style="7" customWidth="1"/>
    <col min="7195" max="7195" width="6.44140625" style="7" bestFit="1" customWidth="1"/>
    <col min="7196" max="7196" width="5.6640625" style="7" customWidth="1"/>
    <col min="7197" max="7197" width="6.44140625" style="7" bestFit="1" customWidth="1"/>
    <col min="7198" max="7198" width="5.6640625" style="7" customWidth="1"/>
    <col min="7199" max="7199" width="7.44140625" style="7" bestFit="1" customWidth="1"/>
    <col min="7200" max="7419" width="11.44140625" style="7"/>
    <col min="7420" max="7420" width="6.44140625" style="7" customWidth="1"/>
    <col min="7421" max="7421" width="51.5546875" style="7" customWidth="1"/>
    <col min="7422" max="7422" width="5.6640625" style="7" customWidth="1"/>
    <col min="7423" max="7423" width="6.44140625" style="7" bestFit="1" customWidth="1"/>
    <col min="7424" max="7444" width="5.6640625" style="7" customWidth="1"/>
    <col min="7445" max="7445" width="6.44140625" style="7" bestFit="1" customWidth="1"/>
    <col min="7446" max="7446" width="5.6640625" style="7" customWidth="1"/>
    <col min="7447" max="7447" width="6.44140625" style="7" bestFit="1" customWidth="1"/>
    <col min="7448" max="7448" width="5.6640625" style="7" customWidth="1"/>
    <col min="7449" max="7449" width="6.44140625" style="7" bestFit="1" customWidth="1"/>
    <col min="7450" max="7450" width="5.6640625" style="7" customWidth="1"/>
    <col min="7451" max="7451" width="6.44140625" style="7" bestFit="1" customWidth="1"/>
    <col min="7452" max="7452" width="5.6640625" style="7" customWidth="1"/>
    <col min="7453" max="7453" width="6.44140625" style="7" bestFit="1" customWidth="1"/>
    <col min="7454" max="7454" width="5.6640625" style="7" customWidth="1"/>
    <col min="7455" max="7455" width="7.44140625" style="7" bestFit="1" customWidth="1"/>
    <col min="7456" max="7675" width="11.44140625" style="7"/>
    <col min="7676" max="7676" width="6.44140625" style="7" customWidth="1"/>
    <col min="7677" max="7677" width="51.5546875" style="7" customWidth="1"/>
    <col min="7678" max="7678" width="5.6640625" style="7" customWidth="1"/>
    <col min="7679" max="7679" width="6.44140625" style="7" bestFit="1" customWidth="1"/>
    <col min="7680" max="7700" width="5.6640625" style="7" customWidth="1"/>
    <col min="7701" max="7701" width="6.44140625" style="7" bestFit="1" customWidth="1"/>
    <col min="7702" max="7702" width="5.6640625" style="7" customWidth="1"/>
    <col min="7703" max="7703" width="6.44140625" style="7" bestFit="1" customWidth="1"/>
    <col min="7704" max="7704" width="5.6640625" style="7" customWidth="1"/>
    <col min="7705" max="7705" width="6.44140625" style="7" bestFit="1" customWidth="1"/>
    <col min="7706" max="7706" width="5.6640625" style="7" customWidth="1"/>
    <col min="7707" max="7707" width="6.44140625" style="7" bestFit="1" customWidth="1"/>
    <col min="7708" max="7708" width="5.6640625" style="7" customWidth="1"/>
    <col min="7709" max="7709" width="6.44140625" style="7" bestFit="1" customWidth="1"/>
    <col min="7710" max="7710" width="5.6640625" style="7" customWidth="1"/>
    <col min="7711" max="7711" width="7.44140625" style="7" bestFit="1" customWidth="1"/>
    <col min="7712" max="7931" width="11.44140625" style="7"/>
    <col min="7932" max="7932" width="6.44140625" style="7" customWidth="1"/>
    <col min="7933" max="7933" width="51.5546875" style="7" customWidth="1"/>
    <col min="7934" max="7934" width="5.6640625" style="7" customWidth="1"/>
    <col min="7935" max="7935" width="6.44140625" style="7" bestFit="1" customWidth="1"/>
    <col min="7936" max="7956" width="5.6640625" style="7" customWidth="1"/>
    <col min="7957" max="7957" width="6.44140625" style="7" bestFit="1" customWidth="1"/>
    <col min="7958" max="7958" width="5.6640625" style="7" customWidth="1"/>
    <col min="7959" max="7959" width="6.44140625" style="7" bestFit="1" customWidth="1"/>
    <col min="7960" max="7960" width="5.6640625" style="7" customWidth="1"/>
    <col min="7961" max="7961" width="6.44140625" style="7" bestFit="1" customWidth="1"/>
    <col min="7962" max="7962" width="5.6640625" style="7" customWidth="1"/>
    <col min="7963" max="7963" width="6.44140625" style="7" bestFit="1" customWidth="1"/>
    <col min="7964" max="7964" width="5.6640625" style="7" customWidth="1"/>
    <col min="7965" max="7965" width="6.44140625" style="7" bestFit="1" customWidth="1"/>
    <col min="7966" max="7966" width="5.6640625" style="7" customWidth="1"/>
    <col min="7967" max="7967" width="7.44140625" style="7" bestFit="1" customWidth="1"/>
    <col min="7968" max="8187" width="11.44140625" style="7"/>
    <col min="8188" max="8188" width="6.44140625" style="7" customWidth="1"/>
    <col min="8189" max="8189" width="51.5546875" style="7" customWidth="1"/>
    <col min="8190" max="8190" width="5.6640625" style="7" customWidth="1"/>
    <col min="8191" max="8191" width="6.44140625" style="7" bestFit="1" customWidth="1"/>
    <col min="8192" max="8212" width="5.6640625" style="7" customWidth="1"/>
    <col min="8213" max="8213" width="6.44140625" style="7" bestFit="1" customWidth="1"/>
    <col min="8214" max="8214" width="5.6640625" style="7" customWidth="1"/>
    <col min="8215" max="8215" width="6.44140625" style="7" bestFit="1" customWidth="1"/>
    <col min="8216" max="8216" width="5.6640625" style="7" customWidth="1"/>
    <col min="8217" max="8217" width="6.44140625" style="7" bestFit="1" customWidth="1"/>
    <col min="8218" max="8218" width="5.6640625" style="7" customWidth="1"/>
    <col min="8219" max="8219" width="6.44140625" style="7" bestFit="1" customWidth="1"/>
    <col min="8220" max="8220" width="5.6640625" style="7" customWidth="1"/>
    <col min="8221" max="8221" width="6.44140625" style="7" bestFit="1" customWidth="1"/>
    <col min="8222" max="8222" width="5.6640625" style="7" customWidth="1"/>
    <col min="8223" max="8223" width="7.44140625" style="7" bestFit="1" customWidth="1"/>
    <col min="8224" max="8443" width="11.44140625" style="7"/>
    <col min="8444" max="8444" width="6.44140625" style="7" customWidth="1"/>
    <col min="8445" max="8445" width="51.5546875" style="7" customWidth="1"/>
    <col min="8446" max="8446" width="5.6640625" style="7" customWidth="1"/>
    <col min="8447" max="8447" width="6.44140625" style="7" bestFit="1" customWidth="1"/>
    <col min="8448" max="8468" width="5.6640625" style="7" customWidth="1"/>
    <col min="8469" max="8469" width="6.44140625" style="7" bestFit="1" customWidth="1"/>
    <col min="8470" max="8470" width="5.6640625" style="7" customWidth="1"/>
    <col min="8471" max="8471" width="6.44140625" style="7" bestFit="1" customWidth="1"/>
    <col min="8472" max="8472" width="5.6640625" style="7" customWidth="1"/>
    <col min="8473" max="8473" width="6.44140625" style="7" bestFit="1" customWidth="1"/>
    <col min="8474" max="8474" width="5.6640625" style="7" customWidth="1"/>
    <col min="8475" max="8475" width="6.44140625" style="7" bestFit="1" customWidth="1"/>
    <col min="8476" max="8476" width="5.6640625" style="7" customWidth="1"/>
    <col min="8477" max="8477" width="6.44140625" style="7" bestFit="1" customWidth="1"/>
    <col min="8478" max="8478" width="5.6640625" style="7" customWidth="1"/>
    <col min="8479" max="8479" width="7.44140625" style="7" bestFit="1" customWidth="1"/>
    <col min="8480" max="8699" width="11.44140625" style="7"/>
    <col min="8700" max="8700" width="6.44140625" style="7" customWidth="1"/>
    <col min="8701" max="8701" width="51.5546875" style="7" customWidth="1"/>
    <col min="8702" max="8702" width="5.6640625" style="7" customWidth="1"/>
    <col min="8703" max="8703" width="6.44140625" style="7" bestFit="1" customWidth="1"/>
    <col min="8704" max="8724" width="5.6640625" style="7" customWidth="1"/>
    <col min="8725" max="8725" width="6.44140625" style="7" bestFit="1" customWidth="1"/>
    <col min="8726" max="8726" width="5.6640625" style="7" customWidth="1"/>
    <col min="8727" max="8727" width="6.44140625" style="7" bestFit="1" customWidth="1"/>
    <col min="8728" max="8728" width="5.6640625" style="7" customWidth="1"/>
    <col min="8729" max="8729" width="6.44140625" style="7" bestFit="1" customWidth="1"/>
    <col min="8730" max="8730" width="5.6640625" style="7" customWidth="1"/>
    <col min="8731" max="8731" width="6.44140625" style="7" bestFit="1" customWidth="1"/>
    <col min="8732" max="8732" width="5.6640625" style="7" customWidth="1"/>
    <col min="8733" max="8733" width="6.44140625" style="7" bestFit="1" customWidth="1"/>
    <col min="8734" max="8734" width="5.6640625" style="7" customWidth="1"/>
    <col min="8735" max="8735" width="7.44140625" style="7" bestFit="1" customWidth="1"/>
    <col min="8736" max="8955" width="11.44140625" style="7"/>
    <col min="8956" max="8956" width="6.44140625" style="7" customWidth="1"/>
    <col min="8957" max="8957" width="51.5546875" style="7" customWidth="1"/>
    <col min="8958" max="8958" width="5.6640625" style="7" customWidth="1"/>
    <col min="8959" max="8959" width="6.44140625" style="7" bestFit="1" customWidth="1"/>
    <col min="8960" max="8980" width="5.6640625" style="7" customWidth="1"/>
    <col min="8981" max="8981" width="6.44140625" style="7" bestFit="1" customWidth="1"/>
    <col min="8982" max="8982" width="5.6640625" style="7" customWidth="1"/>
    <col min="8983" max="8983" width="6.44140625" style="7" bestFit="1" customWidth="1"/>
    <col min="8984" max="8984" width="5.6640625" style="7" customWidth="1"/>
    <col min="8985" max="8985" width="6.44140625" style="7" bestFit="1" customWidth="1"/>
    <col min="8986" max="8986" width="5.6640625" style="7" customWidth="1"/>
    <col min="8987" max="8987" width="6.44140625" style="7" bestFit="1" customWidth="1"/>
    <col min="8988" max="8988" width="5.6640625" style="7" customWidth="1"/>
    <col min="8989" max="8989" width="6.44140625" style="7" bestFit="1" customWidth="1"/>
    <col min="8990" max="8990" width="5.6640625" style="7" customWidth="1"/>
    <col min="8991" max="8991" width="7.44140625" style="7" bestFit="1" customWidth="1"/>
    <col min="8992" max="9211" width="11.44140625" style="7"/>
    <col min="9212" max="9212" width="6.44140625" style="7" customWidth="1"/>
    <col min="9213" max="9213" width="51.5546875" style="7" customWidth="1"/>
    <col min="9214" max="9214" width="5.6640625" style="7" customWidth="1"/>
    <col min="9215" max="9215" width="6.44140625" style="7" bestFit="1" customWidth="1"/>
    <col min="9216" max="9236" width="5.6640625" style="7" customWidth="1"/>
    <col min="9237" max="9237" width="6.44140625" style="7" bestFit="1" customWidth="1"/>
    <col min="9238" max="9238" width="5.6640625" style="7" customWidth="1"/>
    <col min="9239" max="9239" width="6.44140625" style="7" bestFit="1" customWidth="1"/>
    <col min="9240" max="9240" width="5.6640625" style="7" customWidth="1"/>
    <col min="9241" max="9241" width="6.44140625" style="7" bestFit="1" customWidth="1"/>
    <col min="9242" max="9242" width="5.6640625" style="7" customWidth="1"/>
    <col min="9243" max="9243" width="6.44140625" style="7" bestFit="1" customWidth="1"/>
    <col min="9244" max="9244" width="5.6640625" style="7" customWidth="1"/>
    <col min="9245" max="9245" width="6.44140625" style="7" bestFit="1" customWidth="1"/>
    <col min="9246" max="9246" width="5.6640625" style="7" customWidth="1"/>
    <col min="9247" max="9247" width="7.44140625" style="7" bestFit="1" customWidth="1"/>
    <col min="9248" max="9467" width="11.44140625" style="7"/>
    <col min="9468" max="9468" width="6.44140625" style="7" customWidth="1"/>
    <col min="9469" max="9469" width="51.5546875" style="7" customWidth="1"/>
    <col min="9470" max="9470" width="5.6640625" style="7" customWidth="1"/>
    <col min="9471" max="9471" width="6.44140625" style="7" bestFit="1" customWidth="1"/>
    <col min="9472" max="9492" width="5.6640625" style="7" customWidth="1"/>
    <col min="9493" max="9493" width="6.44140625" style="7" bestFit="1" customWidth="1"/>
    <col min="9494" max="9494" width="5.6640625" style="7" customWidth="1"/>
    <col min="9495" max="9495" width="6.44140625" style="7" bestFit="1" customWidth="1"/>
    <col min="9496" max="9496" width="5.6640625" style="7" customWidth="1"/>
    <col min="9497" max="9497" width="6.44140625" style="7" bestFit="1" customWidth="1"/>
    <col min="9498" max="9498" width="5.6640625" style="7" customWidth="1"/>
    <col min="9499" max="9499" width="6.44140625" style="7" bestFit="1" customWidth="1"/>
    <col min="9500" max="9500" width="5.6640625" style="7" customWidth="1"/>
    <col min="9501" max="9501" width="6.44140625" style="7" bestFit="1" customWidth="1"/>
    <col min="9502" max="9502" width="5.6640625" style="7" customWidth="1"/>
    <col min="9503" max="9503" width="7.44140625" style="7" bestFit="1" customWidth="1"/>
    <col min="9504" max="9723" width="11.44140625" style="7"/>
    <col min="9724" max="9724" width="6.44140625" style="7" customWidth="1"/>
    <col min="9725" max="9725" width="51.5546875" style="7" customWidth="1"/>
    <col min="9726" max="9726" width="5.6640625" style="7" customWidth="1"/>
    <col min="9727" max="9727" width="6.44140625" style="7" bestFit="1" customWidth="1"/>
    <col min="9728" max="9748" width="5.6640625" style="7" customWidth="1"/>
    <col min="9749" max="9749" width="6.44140625" style="7" bestFit="1" customWidth="1"/>
    <col min="9750" max="9750" width="5.6640625" style="7" customWidth="1"/>
    <col min="9751" max="9751" width="6.44140625" style="7" bestFit="1" customWidth="1"/>
    <col min="9752" max="9752" width="5.6640625" style="7" customWidth="1"/>
    <col min="9753" max="9753" width="6.44140625" style="7" bestFit="1" customWidth="1"/>
    <col min="9754" max="9754" width="5.6640625" style="7" customWidth="1"/>
    <col min="9755" max="9755" width="6.44140625" style="7" bestFit="1" customWidth="1"/>
    <col min="9756" max="9756" width="5.6640625" style="7" customWidth="1"/>
    <col min="9757" max="9757" width="6.44140625" style="7" bestFit="1" customWidth="1"/>
    <col min="9758" max="9758" width="5.6640625" style="7" customWidth="1"/>
    <col min="9759" max="9759" width="7.44140625" style="7" bestFit="1" customWidth="1"/>
    <col min="9760" max="9979" width="11.44140625" style="7"/>
    <col min="9980" max="9980" width="6.44140625" style="7" customWidth="1"/>
    <col min="9981" max="9981" width="51.5546875" style="7" customWidth="1"/>
    <col min="9982" max="9982" width="5.6640625" style="7" customWidth="1"/>
    <col min="9983" max="9983" width="6.44140625" style="7" bestFit="1" customWidth="1"/>
    <col min="9984" max="10004" width="5.6640625" style="7" customWidth="1"/>
    <col min="10005" max="10005" width="6.44140625" style="7" bestFit="1" customWidth="1"/>
    <col min="10006" max="10006" width="5.6640625" style="7" customWidth="1"/>
    <col min="10007" max="10007" width="6.44140625" style="7" bestFit="1" customWidth="1"/>
    <col min="10008" max="10008" width="5.6640625" style="7" customWidth="1"/>
    <col min="10009" max="10009" width="6.44140625" style="7" bestFit="1" customWidth="1"/>
    <col min="10010" max="10010" width="5.6640625" style="7" customWidth="1"/>
    <col min="10011" max="10011" width="6.44140625" style="7" bestFit="1" customWidth="1"/>
    <col min="10012" max="10012" width="5.6640625" style="7" customWidth="1"/>
    <col min="10013" max="10013" width="6.44140625" style="7" bestFit="1" customWidth="1"/>
    <col min="10014" max="10014" width="5.6640625" style="7" customWidth="1"/>
    <col min="10015" max="10015" width="7.44140625" style="7" bestFit="1" customWidth="1"/>
    <col min="10016" max="10235" width="11.44140625" style="7"/>
    <col min="10236" max="10236" width="6.44140625" style="7" customWidth="1"/>
    <col min="10237" max="10237" width="51.5546875" style="7" customWidth="1"/>
    <col min="10238" max="10238" width="5.6640625" style="7" customWidth="1"/>
    <col min="10239" max="10239" width="6.44140625" style="7" bestFit="1" customWidth="1"/>
    <col min="10240" max="10260" width="5.6640625" style="7" customWidth="1"/>
    <col min="10261" max="10261" width="6.44140625" style="7" bestFit="1" customWidth="1"/>
    <col min="10262" max="10262" width="5.6640625" style="7" customWidth="1"/>
    <col min="10263" max="10263" width="6.44140625" style="7" bestFit="1" customWidth="1"/>
    <col min="10264" max="10264" width="5.6640625" style="7" customWidth="1"/>
    <col min="10265" max="10265" width="6.44140625" style="7" bestFit="1" customWidth="1"/>
    <col min="10266" max="10266" width="5.6640625" style="7" customWidth="1"/>
    <col min="10267" max="10267" width="6.44140625" style="7" bestFit="1" customWidth="1"/>
    <col min="10268" max="10268" width="5.6640625" style="7" customWidth="1"/>
    <col min="10269" max="10269" width="6.44140625" style="7" bestFit="1" customWidth="1"/>
    <col min="10270" max="10270" width="5.6640625" style="7" customWidth="1"/>
    <col min="10271" max="10271" width="7.44140625" style="7" bestFit="1" customWidth="1"/>
    <col min="10272" max="10491" width="11.44140625" style="7"/>
    <col min="10492" max="10492" width="6.44140625" style="7" customWidth="1"/>
    <col min="10493" max="10493" width="51.5546875" style="7" customWidth="1"/>
    <col min="10494" max="10494" width="5.6640625" style="7" customWidth="1"/>
    <col min="10495" max="10495" width="6.44140625" style="7" bestFit="1" customWidth="1"/>
    <col min="10496" max="10516" width="5.6640625" style="7" customWidth="1"/>
    <col min="10517" max="10517" width="6.44140625" style="7" bestFit="1" customWidth="1"/>
    <col min="10518" max="10518" width="5.6640625" style="7" customWidth="1"/>
    <col min="10519" max="10519" width="6.44140625" style="7" bestFit="1" customWidth="1"/>
    <col min="10520" max="10520" width="5.6640625" style="7" customWidth="1"/>
    <col min="10521" max="10521" width="6.44140625" style="7" bestFit="1" customWidth="1"/>
    <col min="10522" max="10522" width="5.6640625" style="7" customWidth="1"/>
    <col min="10523" max="10523" width="6.44140625" style="7" bestFit="1" customWidth="1"/>
    <col min="10524" max="10524" width="5.6640625" style="7" customWidth="1"/>
    <col min="10525" max="10525" width="6.44140625" style="7" bestFit="1" customWidth="1"/>
    <col min="10526" max="10526" width="5.6640625" style="7" customWidth="1"/>
    <col min="10527" max="10527" width="7.44140625" style="7" bestFit="1" customWidth="1"/>
    <col min="10528" max="10747" width="11.44140625" style="7"/>
    <col min="10748" max="10748" width="6.44140625" style="7" customWidth="1"/>
    <col min="10749" max="10749" width="51.5546875" style="7" customWidth="1"/>
    <col min="10750" max="10750" width="5.6640625" style="7" customWidth="1"/>
    <col min="10751" max="10751" width="6.44140625" style="7" bestFit="1" customWidth="1"/>
    <col min="10752" max="10772" width="5.6640625" style="7" customWidth="1"/>
    <col min="10773" max="10773" width="6.44140625" style="7" bestFit="1" customWidth="1"/>
    <col min="10774" max="10774" width="5.6640625" style="7" customWidth="1"/>
    <col min="10775" max="10775" width="6.44140625" style="7" bestFit="1" customWidth="1"/>
    <col min="10776" max="10776" width="5.6640625" style="7" customWidth="1"/>
    <col min="10777" max="10777" width="6.44140625" style="7" bestFit="1" customWidth="1"/>
    <col min="10778" max="10778" width="5.6640625" style="7" customWidth="1"/>
    <col min="10779" max="10779" width="6.44140625" style="7" bestFit="1" customWidth="1"/>
    <col min="10780" max="10780" width="5.6640625" style="7" customWidth="1"/>
    <col min="10781" max="10781" width="6.44140625" style="7" bestFit="1" customWidth="1"/>
    <col min="10782" max="10782" width="5.6640625" style="7" customWidth="1"/>
    <col min="10783" max="10783" width="7.44140625" style="7" bestFit="1" customWidth="1"/>
    <col min="10784" max="11003" width="11.44140625" style="7"/>
    <col min="11004" max="11004" width="6.44140625" style="7" customWidth="1"/>
    <col min="11005" max="11005" width="51.5546875" style="7" customWidth="1"/>
    <col min="11006" max="11006" width="5.6640625" style="7" customWidth="1"/>
    <col min="11007" max="11007" width="6.44140625" style="7" bestFit="1" customWidth="1"/>
    <col min="11008" max="11028" width="5.6640625" style="7" customWidth="1"/>
    <col min="11029" max="11029" width="6.44140625" style="7" bestFit="1" customWidth="1"/>
    <col min="11030" max="11030" width="5.6640625" style="7" customWidth="1"/>
    <col min="11031" max="11031" width="6.44140625" style="7" bestFit="1" customWidth="1"/>
    <col min="11032" max="11032" width="5.6640625" style="7" customWidth="1"/>
    <col min="11033" max="11033" width="6.44140625" style="7" bestFit="1" customWidth="1"/>
    <col min="11034" max="11034" width="5.6640625" style="7" customWidth="1"/>
    <col min="11035" max="11035" width="6.44140625" style="7" bestFit="1" customWidth="1"/>
    <col min="11036" max="11036" width="5.6640625" style="7" customWidth="1"/>
    <col min="11037" max="11037" width="6.44140625" style="7" bestFit="1" customWidth="1"/>
    <col min="11038" max="11038" width="5.6640625" style="7" customWidth="1"/>
    <col min="11039" max="11039" width="7.44140625" style="7" bestFit="1" customWidth="1"/>
    <col min="11040" max="11259" width="11.44140625" style="7"/>
    <col min="11260" max="11260" width="6.44140625" style="7" customWidth="1"/>
    <col min="11261" max="11261" width="51.5546875" style="7" customWidth="1"/>
    <col min="11262" max="11262" width="5.6640625" style="7" customWidth="1"/>
    <col min="11263" max="11263" width="6.44140625" style="7" bestFit="1" customWidth="1"/>
    <col min="11264" max="11284" width="5.6640625" style="7" customWidth="1"/>
    <col min="11285" max="11285" width="6.44140625" style="7" bestFit="1" customWidth="1"/>
    <col min="11286" max="11286" width="5.6640625" style="7" customWidth="1"/>
    <col min="11287" max="11287" width="6.44140625" style="7" bestFit="1" customWidth="1"/>
    <col min="11288" max="11288" width="5.6640625" style="7" customWidth="1"/>
    <col min="11289" max="11289" width="6.44140625" style="7" bestFit="1" customWidth="1"/>
    <col min="11290" max="11290" width="5.6640625" style="7" customWidth="1"/>
    <col min="11291" max="11291" width="6.44140625" style="7" bestFit="1" customWidth="1"/>
    <col min="11292" max="11292" width="5.6640625" style="7" customWidth="1"/>
    <col min="11293" max="11293" width="6.44140625" style="7" bestFit="1" customWidth="1"/>
    <col min="11294" max="11294" width="5.6640625" style="7" customWidth="1"/>
    <col min="11295" max="11295" width="7.44140625" style="7" bestFit="1" customWidth="1"/>
    <col min="11296" max="11515" width="11.44140625" style="7"/>
    <col min="11516" max="11516" width="6.44140625" style="7" customWidth="1"/>
    <col min="11517" max="11517" width="51.5546875" style="7" customWidth="1"/>
    <col min="11518" max="11518" width="5.6640625" style="7" customWidth="1"/>
    <col min="11519" max="11519" width="6.44140625" style="7" bestFit="1" customWidth="1"/>
    <col min="11520" max="11540" width="5.6640625" style="7" customWidth="1"/>
    <col min="11541" max="11541" width="6.44140625" style="7" bestFit="1" customWidth="1"/>
    <col min="11542" max="11542" width="5.6640625" style="7" customWidth="1"/>
    <col min="11543" max="11543" width="6.44140625" style="7" bestFit="1" customWidth="1"/>
    <col min="11544" max="11544" width="5.6640625" style="7" customWidth="1"/>
    <col min="11545" max="11545" width="6.44140625" style="7" bestFit="1" customWidth="1"/>
    <col min="11546" max="11546" width="5.6640625" style="7" customWidth="1"/>
    <col min="11547" max="11547" width="6.44140625" style="7" bestFit="1" customWidth="1"/>
    <col min="11548" max="11548" width="5.6640625" style="7" customWidth="1"/>
    <col min="11549" max="11549" width="6.44140625" style="7" bestFit="1" customWidth="1"/>
    <col min="11550" max="11550" width="5.6640625" style="7" customWidth="1"/>
    <col min="11551" max="11551" width="7.44140625" style="7" bestFit="1" customWidth="1"/>
    <col min="11552" max="11771" width="11.44140625" style="7"/>
    <col min="11772" max="11772" width="6.44140625" style="7" customWidth="1"/>
    <col min="11773" max="11773" width="51.5546875" style="7" customWidth="1"/>
    <col min="11774" max="11774" width="5.6640625" style="7" customWidth="1"/>
    <col min="11775" max="11775" width="6.44140625" style="7" bestFit="1" customWidth="1"/>
    <col min="11776" max="11796" width="5.6640625" style="7" customWidth="1"/>
    <col min="11797" max="11797" width="6.44140625" style="7" bestFit="1" customWidth="1"/>
    <col min="11798" max="11798" width="5.6640625" style="7" customWidth="1"/>
    <col min="11799" max="11799" width="6.44140625" style="7" bestFit="1" customWidth="1"/>
    <col min="11800" max="11800" width="5.6640625" style="7" customWidth="1"/>
    <col min="11801" max="11801" width="6.44140625" style="7" bestFit="1" customWidth="1"/>
    <col min="11802" max="11802" width="5.6640625" style="7" customWidth="1"/>
    <col min="11803" max="11803" width="6.44140625" style="7" bestFit="1" customWidth="1"/>
    <col min="11804" max="11804" width="5.6640625" style="7" customWidth="1"/>
    <col min="11805" max="11805" width="6.44140625" style="7" bestFit="1" customWidth="1"/>
    <col min="11806" max="11806" width="5.6640625" style="7" customWidth="1"/>
    <col min="11807" max="11807" width="7.44140625" style="7" bestFit="1" customWidth="1"/>
    <col min="11808" max="12027" width="11.44140625" style="7"/>
    <col min="12028" max="12028" width="6.44140625" style="7" customWidth="1"/>
    <col min="12029" max="12029" width="51.5546875" style="7" customWidth="1"/>
    <col min="12030" max="12030" width="5.6640625" style="7" customWidth="1"/>
    <col min="12031" max="12031" width="6.44140625" style="7" bestFit="1" customWidth="1"/>
    <col min="12032" max="12052" width="5.6640625" style="7" customWidth="1"/>
    <col min="12053" max="12053" width="6.44140625" style="7" bestFit="1" customWidth="1"/>
    <col min="12054" max="12054" width="5.6640625" style="7" customWidth="1"/>
    <col min="12055" max="12055" width="6.44140625" style="7" bestFit="1" customWidth="1"/>
    <col min="12056" max="12056" width="5.6640625" style="7" customWidth="1"/>
    <col min="12057" max="12057" width="6.44140625" style="7" bestFit="1" customWidth="1"/>
    <col min="12058" max="12058" width="5.6640625" style="7" customWidth="1"/>
    <col min="12059" max="12059" width="6.44140625" style="7" bestFit="1" customWidth="1"/>
    <col min="12060" max="12060" width="5.6640625" style="7" customWidth="1"/>
    <col min="12061" max="12061" width="6.44140625" style="7" bestFit="1" customWidth="1"/>
    <col min="12062" max="12062" width="5.6640625" style="7" customWidth="1"/>
    <col min="12063" max="12063" width="7.44140625" style="7" bestFit="1" customWidth="1"/>
    <col min="12064" max="12283" width="11.44140625" style="7"/>
    <col min="12284" max="12284" width="6.44140625" style="7" customWidth="1"/>
    <col min="12285" max="12285" width="51.5546875" style="7" customWidth="1"/>
    <col min="12286" max="12286" width="5.6640625" style="7" customWidth="1"/>
    <col min="12287" max="12287" width="6.44140625" style="7" bestFit="1" customWidth="1"/>
    <col min="12288" max="12308" width="5.6640625" style="7" customWidth="1"/>
    <col min="12309" max="12309" width="6.44140625" style="7" bestFit="1" customWidth="1"/>
    <col min="12310" max="12310" width="5.6640625" style="7" customWidth="1"/>
    <col min="12311" max="12311" width="6.44140625" style="7" bestFit="1" customWidth="1"/>
    <col min="12312" max="12312" width="5.6640625" style="7" customWidth="1"/>
    <col min="12313" max="12313" width="6.44140625" style="7" bestFit="1" customWidth="1"/>
    <col min="12314" max="12314" width="5.6640625" style="7" customWidth="1"/>
    <col min="12315" max="12315" width="6.44140625" style="7" bestFit="1" customWidth="1"/>
    <col min="12316" max="12316" width="5.6640625" style="7" customWidth="1"/>
    <col min="12317" max="12317" width="6.44140625" style="7" bestFit="1" customWidth="1"/>
    <col min="12318" max="12318" width="5.6640625" style="7" customWidth="1"/>
    <col min="12319" max="12319" width="7.44140625" style="7" bestFit="1" customWidth="1"/>
    <col min="12320" max="12539" width="11.44140625" style="7"/>
    <col min="12540" max="12540" width="6.44140625" style="7" customWidth="1"/>
    <col min="12541" max="12541" width="51.5546875" style="7" customWidth="1"/>
    <col min="12542" max="12542" width="5.6640625" style="7" customWidth="1"/>
    <col min="12543" max="12543" width="6.44140625" style="7" bestFit="1" customWidth="1"/>
    <col min="12544" max="12564" width="5.6640625" style="7" customWidth="1"/>
    <col min="12565" max="12565" width="6.44140625" style="7" bestFit="1" customWidth="1"/>
    <col min="12566" max="12566" width="5.6640625" style="7" customWidth="1"/>
    <col min="12567" max="12567" width="6.44140625" style="7" bestFit="1" customWidth="1"/>
    <col min="12568" max="12568" width="5.6640625" style="7" customWidth="1"/>
    <col min="12569" max="12569" width="6.44140625" style="7" bestFit="1" customWidth="1"/>
    <col min="12570" max="12570" width="5.6640625" style="7" customWidth="1"/>
    <col min="12571" max="12571" width="6.44140625" style="7" bestFit="1" customWidth="1"/>
    <col min="12572" max="12572" width="5.6640625" style="7" customWidth="1"/>
    <col min="12573" max="12573" width="6.44140625" style="7" bestFit="1" customWidth="1"/>
    <col min="12574" max="12574" width="5.6640625" style="7" customWidth="1"/>
    <col min="12575" max="12575" width="7.44140625" style="7" bestFit="1" customWidth="1"/>
    <col min="12576" max="12795" width="11.44140625" style="7"/>
    <col min="12796" max="12796" width="6.44140625" style="7" customWidth="1"/>
    <col min="12797" max="12797" width="51.5546875" style="7" customWidth="1"/>
    <col min="12798" max="12798" width="5.6640625" style="7" customWidth="1"/>
    <col min="12799" max="12799" width="6.44140625" style="7" bestFit="1" customWidth="1"/>
    <col min="12800" max="12820" width="5.6640625" style="7" customWidth="1"/>
    <col min="12821" max="12821" width="6.44140625" style="7" bestFit="1" customWidth="1"/>
    <col min="12822" max="12822" width="5.6640625" style="7" customWidth="1"/>
    <col min="12823" max="12823" width="6.44140625" style="7" bestFit="1" customWidth="1"/>
    <col min="12824" max="12824" width="5.6640625" style="7" customWidth="1"/>
    <col min="12825" max="12825" width="6.44140625" style="7" bestFit="1" customWidth="1"/>
    <col min="12826" max="12826" width="5.6640625" style="7" customWidth="1"/>
    <col min="12827" max="12827" width="6.44140625" style="7" bestFit="1" customWidth="1"/>
    <col min="12828" max="12828" width="5.6640625" style="7" customWidth="1"/>
    <col min="12829" max="12829" width="6.44140625" style="7" bestFit="1" customWidth="1"/>
    <col min="12830" max="12830" width="5.6640625" style="7" customWidth="1"/>
    <col min="12831" max="12831" width="7.44140625" style="7" bestFit="1" customWidth="1"/>
    <col min="12832" max="13051" width="11.44140625" style="7"/>
    <col min="13052" max="13052" width="6.44140625" style="7" customWidth="1"/>
    <col min="13053" max="13053" width="51.5546875" style="7" customWidth="1"/>
    <col min="13054" max="13054" width="5.6640625" style="7" customWidth="1"/>
    <col min="13055" max="13055" width="6.44140625" style="7" bestFit="1" customWidth="1"/>
    <col min="13056" max="13076" width="5.6640625" style="7" customWidth="1"/>
    <col min="13077" max="13077" width="6.44140625" style="7" bestFit="1" customWidth="1"/>
    <col min="13078" max="13078" width="5.6640625" style="7" customWidth="1"/>
    <col min="13079" max="13079" width="6.44140625" style="7" bestFit="1" customWidth="1"/>
    <col min="13080" max="13080" width="5.6640625" style="7" customWidth="1"/>
    <col min="13081" max="13081" width="6.44140625" style="7" bestFit="1" customWidth="1"/>
    <col min="13082" max="13082" width="5.6640625" style="7" customWidth="1"/>
    <col min="13083" max="13083" width="6.44140625" style="7" bestFit="1" customWidth="1"/>
    <col min="13084" max="13084" width="5.6640625" style="7" customWidth="1"/>
    <col min="13085" max="13085" width="6.44140625" style="7" bestFit="1" customWidth="1"/>
    <col min="13086" max="13086" width="5.6640625" style="7" customWidth="1"/>
    <col min="13087" max="13087" width="7.44140625" style="7" bestFit="1" customWidth="1"/>
    <col min="13088" max="13307" width="11.44140625" style="7"/>
    <col min="13308" max="13308" width="6.44140625" style="7" customWidth="1"/>
    <col min="13309" max="13309" width="51.5546875" style="7" customWidth="1"/>
    <col min="13310" max="13310" width="5.6640625" style="7" customWidth="1"/>
    <col min="13311" max="13311" width="6.44140625" style="7" bestFit="1" customWidth="1"/>
    <col min="13312" max="13332" width="5.6640625" style="7" customWidth="1"/>
    <col min="13333" max="13333" width="6.44140625" style="7" bestFit="1" customWidth="1"/>
    <col min="13334" max="13334" width="5.6640625" style="7" customWidth="1"/>
    <col min="13335" max="13335" width="6.44140625" style="7" bestFit="1" customWidth="1"/>
    <col min="13336" max="13336" width="5.6640625" style="7" customWidth="1"/>
    <col min="13337" max="13337" width="6.44140625" style="7" bestFit="1" customWidth="1"/>
    <col min="13338" max="13338" width="5.6640625" style="7" customWidth="1"/>
    <col min="13339" max="13339" width="6.44140625" style="7" bestFit="1" customWidth="1"/>
    <col min="13340" max="13340" width="5.6640625" style="7" customWidth="1"/>
    <col min="13341" max="13341" width="6.44140625" style="7" bestFit="1" customWidth="1"/>
    <col min="13342" max="13342" width="5.6640625" style="7" customWidth="1"/>
    <col min="13343" max="13343" width="7.44140625" style="7" bestFit="1" customWidth="1"/>
    <col min="13344" max="13563" width="11.44140625" style="7"/>
    <col min="13564" max="13564" width="6.44140625" style="7" customWidth="1"/>
    <col min="13565" max="13565" width="51.5546875" style="7" customWidth="1"/>
    <col min="13566" max="13566" width="5.6640625" style="7" customWidth="1"/>
    <col min="13567" max="13567" width="6.44140625" style="7" bestFit="1" customWidth="1"/>
    <col min="13568" max="13588" width="5.6640625" style="7" customWidth="1"/>
    <col min="13589" max="13589" width="6.44140625" style="7" bestFit="1" customWidth="1"/>
    <col min="13590" max="13590" width="5.6640625" style="7" customWidth="1"/>
    <col min="13591" max="13591" width="6.44140625" style="7" bestFit="1" customWidth="1"/>
    <col min="13592" max="13592" width="5.6640625" style="7" customWidth="1"/>
    <col min="13593" max="13593" width="6.44140625" style="7" bestFit="1" customWidth="1"/>
    <col min="13594" max="13594" width="5.6640625" style="7" customWidth="1"/>
    <col min="13595" max="13595" width="6.44140625" style="7" bestFit="1" customWidth="1"/>
    <col min="13596" max="13596" width="5.6640625" style="7" customWidth="1"/>
    <col min="13597" max="13597" width="6.44140625" style="7" bestFit="1" customWidth="1"/>
    <col min="13598" max="13598" width="5.6640625" style="7" customWidth="1"/>
    <col min="13599" max="13599" width="7.44140625" style="7" bestFit="1" customWidth="1"/>
    <col min="13600" max="13819" width="11.44140625" style="7"/>
    <col min="13820" max="13820" width="6.44140625" style="7" customWidth="1"/>
    <col min="13821" max="13821" width="51.5546875" style="7" customWidth="1"/>
    <col min="13822" max="13822" width="5.6640625" style="7" customWidth="1"/>
    <col min="13823" max="13823" width="6.44140625" style="7" bestFit="1" customWidth="1"/>
    <col min="13824" max="13844" width="5.6640625" style="7" customWidth="1"/>
    <col min="13845" max="13845" width="6.44140625" style="7" bestFit="1" customWidth="1"/>
    <col min="13846" max="13846" width="5.6640625" style="7" customWidth="1"/>
    <col min="13847" max="13847" width="6.44140625" style="7" bestFit="1" customWidth="1"/>
    <col min="13848" max="13848" width="5.6640625" style="7" customWidth="1"/>
    <col min="13849" max="13849" width="6.44140625" style="7" bestFit="1" customWidth="1"/>
    <col min="13850" max="13850" width="5.6640625" style="7" customWidth="1"/>
    <col min="13851" max="13851" width="6.44140625" style="7" bestFit="1" customWidth="1"/>
    <col min="13852" max="13852" width="5.6640625" style="7" customWidth="1"/>
    <col min="13853" max="13853" width="6.44140625" style="7" bestFit="1" customWidth="1"/>
    <col min="13854" max="13854" width="5.6640625" style="7" customWidth="1"/>
    <col min="13855" max="13855" width="7.44140625" style="7" bestFit="1" customWidth="1"/>
    <col min="13856" max="14075" width="11.44140625" style="7"/>
    <col min="14076" max="14076" width="6.44140625" style="7" customWidth="1"/>
    <col min="14077" max="14077" width="51.5546875" style="7" customWidth="1"/>
    <col min="14078" max="14078" width="5.6640625" style="7" customWidth="1"/>
    <col min="14079" max="14079" width="6.44140625" style="7" bestFit="1" customWidth="1"/>
    <col min="14080" max="14100" width="5.6640625" style="7" customWidth="1"/>
    <col min="14101" max="14101" width="6.44140625" style="7" bestFit="1" customWidth="1"/>
    <col min="14102" max="14102" width="5.6640625" style="7" customWidth="1"/>
    <col min="14103" max="14103" width="6.44140625" style="7" bestFit="1" customWidth="1"/>
    <col min="14104" max="14104" width="5.6640625" style="7" customWidth="1"/>
    <col min="14105" max="14105" width="6.44140625" style="7" bestFit="1" customWidth="1"/>
    <col min="14106" max="14106" width="5.6640625" style="7" customWidth="1"/>
    <col min="14107" max="14107" width="6.44140625" style="7" bestFit="1" customWidth="1"/>
    <col min="14108" max="14108" width="5.6640625" style="7" customWidth="1"/>
    <col min="14109" max="14109" width="6.44140625" style="7" bestFit="1" customWidth="1"/>
    <col min="14110" max="14110" width="5.6640625" style="7" customWidth="1"/>
    <col min="14111" max="14111" width="7.44140625" style="7" bestFit="1" customWidth="1"/>
    <col min="14112" max="14331" width="11.44140625" style="7"/>
    <col min="14332" max="14332" width="6.44140625" style="7" customWidth="1"/>
    <col min="14333" max="14333" width="51.5546875" style="7" customWidth="1"/>
    <col min="14334" max="14334" width="5.6640625" style="7" customWidth="1"/>
    <col min="14335" max="14335" width="6.44140625" style="7" bestFit="1" customWidth="1"/>
    <col min="14336" max="14356" width="5.6640625" style="7" customWidth="1"/>
    <col min="14357" max="14357" width="6.44140625" style="7" bestFit="1" customWidth="1"/>
    <col min="14358" max="14358" width="5.6640625" style="7" customWidth="1"/>
    <col min="14359" max="14359" width="6.44140625" style="7" bestFit="1" customWidth="1"/>
    <col min="14360" max="14360" width="5.6640625" style="7" customWidth="1"/>
    <col min="14361" max="14361" width="6.44140625" style="7" bestFit="1" customWidth="1"/>
    <col min="14362" max="14362" width="5.6640625" style="7" customWidth="1"/>
    <col min="14363" max="14363" width="6.44140625" style="7" bestFit="1" customWidth="1"/>
    <col min="14364" max="14364" width="5.6640625" style="7" customWidth="1"/>
    <col min="14365" max="14365" width="6.44140625" style="7" bestFit="1" customWidth="1"/>
    <col min="14366" max="14366" width="5.6640625" style="7" customWidth="1"/>
    <col min="14367" max="14367" width="7.44140625" style="7" bestFit="1" customWidth="1"/>
    <col min="14368" max="14587" width="11.44140625" style="7"/>
    <col min="14588" max="14588" width="6.44140625" style="7" customWidth="1"/>
    <col min="14589" max="14589" width="51.5546875" style="7" customWidth="1"/>
    <col min="14590" max="14590" width="5.6640625" style="7" customWidth="1"/>
    <col min="14591" max="14591" width="6.44140625" style="7" bestFit="1" customWidth="1"/>
    <col min="14592" max="14612" width="5.6640625" style="7" customWidth="1"/>
    <col min="14613" max="14613" width="6.44140625" style="7" bestFit="1" customWidth="1"/>
    <col min="14614" max="14614" width="5.6640625" style="7" customWidth="1"/>
    <col min="14615" max="14615" width="6.44140625" style="7" bestFit="1" customWidth="1"/>
    <col min="14616" max="14616" width="5.6640625" style="7" customWidth="1"/>
    <col min="14617" max="14617" width="6.44140625" style="7" bestFit="1" customWidth="1"/>
    <col min="14618" max="14618" width="5.6640625" style="7" customWidth="1"/>
    <col min="14619" max="14619" width="6.44140625" style="7" bestFit="1" customWidth="1"/>
    <col min="14620" max="14620" width="5.6640625" style="7" customWidth="1"/>
    <col min="14621" max="14621" width="6.44140625" style="7" bestFit="1" customWidth="1"/>
    <col min="14622" max="14622" width="5.6640625" style="7" customWidth="1"/>
    <col min="14623" max="14623" width="7.44140625" style="7" bestFit="1" customWidth="1"/>
    <col min="14624" max="14843" width="11.44140625" style="7"/>
    <col min="14844" max="14844" width="6.44140625" style="7" customWidth="1"/>
    <col min="14845" max="14845" width="51.5546875" style="7" customWidth="1"/>
    <col min="14846" max="14846" width="5.6640625" style="7" customWidth="1"/>
    <col min="14847" max="14847" width="6.44140625" style="7" bestFit="1" customWidth="1"/>
    <col min="14848" max="14868" width="5.6640625" style="7" customWidth="1"/>
    <col min="14869" max="14869" width="6.44140625" style="7" bestFit="1" customWidth="1"/>
    <col min="14870" max="14870" width="5.6640625" style="7" customWidth="1"/>
    <col min="14871" max="14871" width="6.44140625" style="7" bestFit="1" customWidth="1"/>
    <col min="14872" max="14872" width="5.6640625" style="7" customWidth="1"/>
    <col min="14873" max="14873" width="6.44140625" style="7" bestFit="1" customWidth="1"/>
    <col min="14874" max="14874" width="5.6640625" style="7" customWidth="1"/>
    <col min="14875" max="14875" width="6.44140625" style="7" bestFit="1" customWidth="1"/>
    <col min="14876" max="14876" width="5.6640625" style="7" customWidth="1"/>
    <col min="14877" max="14877" width="6.44140625" style="7" bestFit="1" customWidth="1"/>
    <col min="14878" max="14878" width="5.6640625" style="7" customWidth="1"/>
    <col min="14879" max="14879" width="7.44140625" style="7" bestFit="1" customWidth="1"/>
    <col min="14880" max="15099" width="11.44140625" style="7"/>
    <col min="15100" max="15100" width="6.44140625" style="7" customWidth="1"/>
    <col min="15101" max="15101" width="51.5546875" style="7" customWidth="1"/>
    <col min="15102" max="15102" width="5.6640625" style="7" customWidth="1"/>
    <col min="15103" max="15103" width="6.44140625" style="7" bestFit="1" customWidth="1"/>
    <col min="15104" max="15124" width="5.6640625" style="7" customWidth="1"/>
    <col min="15125" max="15125" width="6.44140625" style="7" bestFit="1" customWidth="1"/>
    <col min="15126" max="15126" width="5.6640625" style="7" customWidth="1"/>
    <col min="15127" max="15127" width="6.44140625" style="7" bestFit="1" customWidth="1"/>
    <col min="15128" max="15128" width="5.6640625" style="7" customWidth="1"/>
    <col min="15129" max="15129" width="6.44140625" style="7" bestFit="1" customWidth="1"/>
    <col min="15130" max="15130" width="5.6640625" style="7" customWidth="1"/>
    <col min="15131" max="15131" width="6.44140625" style="7" bestFit="1" customWidth="1"/>
    <col min="15132" max="15132" width="5.6640625" style="7" customWidth="1"/>
    <col min="15133" max="15133" width="6.44140625" style="7" bestFit="1" customWidth="1"/>
    <col min="15134" max="15134" width="5.6640625" style="7" customWidth="1"/>
    <col min="15135" max="15135" width="7.44140625" style="7" bestFit="1" customWidth="1"/>
    <col min="15136" max="15355" width="11.44140625" style="7"/>
    <col min="15356" max="15356" width="6.44140625" style="7" customWidth="1"/>
    <col min="15357" max="15357" width="51.5546875" style="7" customWidth="1"/>
    <col min="15358" max="15358" width="5.6640625" style="7" customWidth="1"/>
    <col min="15359" max="15359" width="6.44140625" style="7" bestFit="1" customWidth="1"/>
    <col min="15360" max="15380" width="5.6640625" style="7" customWidth="1"/>
    <col min="15381" max="15381" width="6.44140625" style="7" bestFit="1" customWidth="1"/>
    <col min="15382" max="15382" width="5.6640625" style="7" customWidth="1"/>
    <col min="15383" max="15383" width="6.44140625" style="7" bestFit="1" customWidth="1"/>
    <col min="15384" max="15384" width="5.6640625" style="7" customWidth="1"/>
    <col min="15385" max="15385" width="6.44140625" style="7" bestFit="1" customWidth="1"/>
    <col min="15386" max="15386" width="5.6640625" style="7" customWidth="1"/>
    <col min="15387" max="15387" width="6.44140625" style="7" bestFit="1" customWidth="1"/>
    <col min="15388" max="15388" width="5.6640625" style="7" customWidth="1"/>
    <col min="15389" max="15389" width="6.44140625" style="7" bestFit="1" customWidth="1"/>
    <col min="15390" max="15390" width="5.6640625" style="7" customWidth="1"/>
    <col min="15391" max="15391" width="7.44140625" style="7" bestFit="1" customWidth="1"/>
    <col min="15392" max="15611" width="11.44140625" style="7"/>
    <col min="15612" max="15612" width="6.44140625" style="7" customWidth="1"/>
    <col min="15613" max="15613" width="51.5546875" style="7" customWidth="1"/>
    <col min="15614" max="15614" width="5.6640625" style="7" customWidth="1"/>
    <col min="15615" max="15615" width="6.44140625" style="7" bestFit="1" customWidth="1"/>
    <col min="15616" max="15636" width="5.6640625" style="7" customWidth="1"/>
    <col min="15637" max="15637" width="6.44140625" style="7" bestFit="1" customWidth="1"/>
    <col min="15638" max="15638" width="5.6640625" style="7" customWidth="1"/>
    <col min="15639" max="15639" width="6.44140625" style="7" bestFit="1" customWidth="1"/>
    <col min="15640" max="15640" width="5.6640625" style="7" customWidth="1"/>
    <col min="15641" max="15641" width="6.44140625" style="7" bestFit="1" customWidth="1"/>
    <col min="15642" max="15642" width="5.6640625" style="7" customWidth="1"/>
    <col min="15643" max="15643" width="6.44140625" style="7" bestFit="1" customWidth="1"/>
    <col min="15644" max="15644" width="5.6640625" style="7" customWidth="1"/>
    <col min="15645" max="15645" width="6.44140625" style="7" bestFit="1" customWidth="1"/>
    <col min="15646" max="15646" width="5.6640625" style="7" customWidth="1"/>
    <col min="15647" max="15647" width="7.44140625" style="7" bestFit="1" customWidth="1"/>
    <col min="15648" max="15867" width="11.44140625" style="7"/>
    <col min="15868" max="15868" width="6.44140625" style="7" customWidth="1"/>
    <col min="15869" max="15869" width="51.5546875" style="7" customWidth="1"/>
    <col min="15870" max="15870" width="5.6640625" style="7" customWidth="1"/>
    <col min="15871" max="15871" width="6.44140625" style="7" bestFit="1" customWidth="1"/>
    <col min="15872" max="15892" width="5.6640625" style="7" customWidth="1"/>
    <col min="15893" max="15893" width="6.44140625" style="7" bestFit="1" customWidth="1"/>
    <col min="15894" max="15894" width="5.6640625" style="7" customWidth="1"/>
    <col min="15895" max="15895" width="6.44140625" style="7" bestFit="1" customWidth="1"/>
    <col min="15896" max="15896" width="5.6640625" style="7" customWidth="1"/>
    <col min="15897" max="15897" width="6.44140625" style="7" bestFit="1" customWidth="1"/>
    <col min="15898" max="15898" width="5.6640625" style="7" customWidth="1"/>
    <col min="15899" max="15899" width="6.44140625" style="7" bestFit="1" customWidth="1"/>
    <col min="15900" max="15900" width="5.6640625" style="7" customWidth="1"/>
    <col min="15901" max="15901" width="6.44140625" style="7" bestFit="1" customWidth="1"/>
    <col min="15902" max="15902" width="5.6640625" style="7" customWidth="1"/>
    <col min="15903" max="15903" width="7.44140625" style="7" bestFit="1" customWidth="1"/>
    <col min="15904" max="16123" width="11.44140625" style="7"/>
    <col min="16124" max="16124" width="6.44140625" style="7" customWidth="1"/>
    <col min="16125" max="16125" width="51.5546875" style="7" customWidth="1"/>
    <col min="16126" max="16126" width="5.6640625" style="7" customWidth="1"/>
    <col min="16127" max="16127" width="6.44140625" style="7" bestFit="1" customWidth="1"/>
    <col min="16128" max="16148" width="5.6640625" style="7" customWidth="1"/>
    <col min="16149" max="16149" width="6.44140625" style="7" bestFit="1" customWidth="1"/>
    <col min="16150" max="16150" width="5.6640625" style="7" customWidth="1"/>
    <col min="16151" max="16151" width="6.44140625" style="7" bestFit="1" customWidth="1"/>
    <col min="16152" max="16152" width="5.6640625" style="7" customWidth="1"/>
    <col min="16153" max="16153" width="6.44140625" style="7" bestFit="1" customWidth="1"/>
    <col min="16154" max="16154" width="5.6640625" style="7" customWidth="1"/>
    <col min="16155" max="16155" width="6.44140625" style="7" bestFit="1" customWidth="1"/>
    <col min="16156" max="16156" width="5.6640625" style="7" customWidth="1"/>
    <col min="16157" max="16157" width="6.44140625" style="7" bestFit="1" customWidth="1"/>
    <col min="16158" max="16158" width="5.6640625" style="7" customWidth="1"/>
    <col min="16159" max="16159" width="7.44140625" style="7" bestFit="1" customWidth="1"/>
    <col min="16160" max="16384" width="11.44140625" style="7"/>
  </cols>
  <sheetData>
    <row r="1" spans="1:55" ht="13.8" x14ac:dyDescent="0.25">
      <c r="A1" s="103" t="s">
        <v>286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</row>
    <row r="2" spans="1:55" ht="13.8" x14ac:dyDescent="0.25">
      <c r="A2" s="103" t="s">
        <v>162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</row>
    <row r="3" spans="1:55" ht="12" x14ac:dyDescent="0.25">
      <c r="A3" s="104" t="s">
        <v>274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</row>
    <row r="4" spans="1:55" ht="11.4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10"/>
      <c r="AK4" s="30"/>
      <c r="AL4" s="30"/>
    </row>
    <row r="5" spans="1:55" ht="11.4" x14ac:dyDescent="0.2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10"/>
      <c r="AM5" s="11" t="s">
        <v>163</v>
      </c>
    </row>
    <row r="6" spans="1:55" ht="12.75" customHeight="1" x14ac:dyDescent="0.2">
      <c r="A6" s="105" t="s">
        <v>0</v>
      </c>
      <c r="B6" s="105"/>
      <c r="C6" s="108" t="s">
        <v>1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</row>
    <row r="7" spans="1:55" ht="12.75" customHeight="1" x14ac:dyDescent="0.2">
      <c r="A7" s="106"/>
      <c r="B7" s="106"/>
      <c r="C7" s="108" t="s">
        <v>2</v>
      </c>
      <c r="D7" s="102"/>
      <c r="E7" s="102" t="s">
        <v>3</v>
      </c>
      <c r="F7" s="102"/>
      <c r="G7" s="102" t="s">
        <v>4</v>
      </c>
      <c r="H7" s="102"/>
      <c r="I7" s="102" t="s">
        <v>5</v>
      </c>
      <c r="J7" s="102"/>
      <c r="K7" s="102" t="s">
        <v>6</v>
      </c>
      <c r="L7" s="102"/>
      <c r="M7" s="102" t="s">
        <v>7</v>
      </c>
      <c r="N7" s="102"/>
      <c r="O7" s="102" t="s">
        <v>8</v>
      </c>
      <c r="P7" s="102"/>
      <c r="Q7" s="102" t="s">
        <v>9</v>
      </c>
      <c r="R7" s="102"/>
      <c r="S7" s="102" t="s">
        <v>10</v>
      </c>
      <c r="T7" s="102"/>
      <c r="U7" s="102" t="s">
        <v>11</v>
      </c>
      <c r="V7" s="102"/>
      <c r="W7" s="102" t="s">
        <v>12</v>
      </c>
      <c r="X7" s="102"/>
      <c r="Y7" s="102" t="s">
        <v>13</v>
      </c>
      <c r="Z7" s="102"/>
      <c r="AA7" s="102" t="s">
        <v>14</v>
      </c>
      <c r="AB7" s="102"/>
      <c r="AC7" s="102" t="s">
        <v>15</v>
      </c>
      <c r="AD7" s="102"/>
      <c r="AE7" s="102" t="s">
        <v>16</v>
      </c>
      <c r="AF7" s="102"/>
      <c r="AG7" s="102" t="s">
        <v>17</v>
      </c>
      <c r="AH7" s="102"/>
      <c r="AI7" s="102" t="s">
        <v>18</v>
      </c>
      <c r="AJ7" s="102"/>
      <c r="AK7" s="12"/>
      <c r="AM7" s="12" t="s">
        <v>2</v>
      </c>
      <c r="AN7" s="12" t="s">
        <v>3</v>
      </c>
      <c r="AO7" s="12" t="s">
        <v>4</v>
      </c>
      <c r="AP7" s="12" t="s">
        <v>5</v>
      </c>
      <c r="AQ7" s="12" t="s">
        <v>6</v>
      </c>
      <c r="AR7" s="12" t="s">
        <v>7</v>
      </c>
      <c r="AS7" s="12" t="s">
        <v>8</v>
      </c>
      <c r="AT7" s="12" t="s">
        <v>9</v>
      </c>
      <c r="AU7" s="12" t="s">
        <v>10</v>
      </c>
      <c r="AV7" s="12" t="s">
        <v>11</v>
      </c>
      <c r="AW7" s="12" t="s">
        <v>12</v>
      </c>
      <c r="AX7" s="12" t="s">
        <v>13</v>
      </c>
      <c r="AY7" s="12" t="s">
        <v>14</v>
      </c>
      <c r="AZ7" s="12" t="s">
        <v>15</v>
      </c>
      <c r="BA7" s="12" t="s">
        <v>16</v>
      </c>
      <c r="BB7" s="12" t="s">
        <v>17</v>
      </c>
      <c r="BC7" s="12" t="s">
        <v>18</v>
      </c>
    </row>
    <row r="8" spans="1:55" ht="12" x14ac:dyDescent="0.25">
      <c r="A8" s="107"/>
      <c r="B8" s="107"/>
      <c r="C8" s="13" t="s">
        <v>19</v>
      </c>
      <c r="D8" s="14" t="s">
        <v>20</v>
      </c>
      <c r="E8" s="15" t="s">
        <v>19</v>
      </c>
      <c r="F8" s="15" t="s">
        <v>20</v>
      </c>
      <c r="G8" s="15" t="s">
        <v>19</v>
      </c>
      <c r="H8" s="15" t="s">
        <v>20</v>
      </c>
      <c r="I8" s="15" t="s">
        <v>19</v>
      </c>
      <c r="J8" s="15" t="s">
        <v>20</v>
      </c>
      <c r="K8" s="15" t="s">
        <v>19</v>
      </c>
      <c r="L8" s="15" t="s">
        <v>20</v>
      </c>
      <c r="M8" s="15" t="s">
        <v>19</v>
      </c>
      <c r="N8" s="15" t="s">
        <v>20</v>
      </c>
      <c r="O8" s="15" t="s">
        <v>19</v>
      </c>
      <c r="P8" s="15" t="s">
        <v>20</v>
      </c>
      <c r="Q8" s="15" t="s">
        <v>19</v>
      </c>
      <c r="R8" s="15" t="s">
        <v>20</v>
      </c>
      <c r="S8" s="15" t="s">
        <v>19</v>
      </c>
      <c r="T8" s="15" t="s">
        <v>20</v>
      </c>
      <c r="U8" s="15" t="s">
        <v>19</v>
      </c>
      <c r="V8" s="15" t="s">
        <v>20</v>
      </c>
      <c r="W8" s="15" t="s">
        <v>19</v>
      </c>
      <c r="X8" s="15" t="s">
        <v>20</v>
      </c>
      <c r="Y8" s="15" t="s">
        <v>19</v>
      </c>
      <c r="Z8" s="15" t="s">
        <v>20</v>
      </c>
      <c r="AA8" s="15" t="s">
        <v>19</v>
      </c>
      <c r="AB8" s="15" t="s">
        <v>20</v>
      </c>
      <c r="AC8" s="15" t="s">
        <v>19</v>
      </c>
      <c r="AD8" s="15" t="s">
        <v>20</v>
      </c>
      <c r="AE8" s="15" t="s">
        <v>19</v>
      </c>
      <c r="AF8" s="15" t="s">
        <v>20</v>
      </c>
      <c r="AG8" s="15" t="s">
        <v>19</v>
      </c>
      <c r="AH8" s="15" t="s">
        <v>20</v>
      </c>
      <c r="AI8" s="14" t="s">
        <v>19</v>
      </c>
      <c r="AJ8" s="14" t="s">
        <v>20</v>
      </c>
      <c r="AK8" s="16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</row>
    <row r="9" spans="1:55" ht="12" x14ac:dyDescent="0.25">
      <c r="A9" s="17" t="s">
        <v>161</v>
      </c>
      <c r="B9" s="18" t="s">
        <v>2</v>
      </c>
      <c r="C9" s="19">
        <f>SUM(C10:C79)</f>
        <v>5042</v>
      </c>
      <c r="D9" s="20">
        <f t="shared" ref="D9:D40" si="0">SUM(C9/AM9*100000)</f>
        <v>197.75077127507282</v>
      </c>
      <c r="E9" s="17">
        <f>SUM(E10:E79)</f>
        <v>53</v>
      </c>
      <c r="F9" s="20">
        <f t="shared" ref="F9:F40" si="1">SUM(E9/AN9*100000)</f>
        <v>28.141343881912551</v>
      </c>
      <c r="G9" s="17">
        <f>SUM(G10:G79)</f>
        <v>24</v>
      </c>
      <c r="H9" s="20">
        <f t="shared" ref="H9:H40" si="2">SUM(G9/AO9*100000)</f>
        <v>12.630448854576169</v>
      </c>
      <c r="I9" s="17">
        <f>SUM(I10:I79)</f>
        <v>34</v>
      </c>
      <c r="J9" s="20">
        <f t="shared" ref="J9:J40" si="3">SUM(I9/AP9*100000)</f>
        <v>17.798065245613301</v>
      </c>
      <c r="K9" s="17">
        <f>SUM(K10:K79)</f>
        <v>46</v>
      </c>
      <c r="L9" s="20">
        <f t="shared" ref="L9:L40" si="4">SUM(K9/AQ9*100000)</f>
        <v>23.038935801504543</v>
      </c>
      <c r="M9" s="17">
        <f>SUM(M10:M79)</f>
        <v>64</v>
      </c>
      <c r="N9" s="20">
        <f t="shared" ref="N9:N40" si="5">SUM(M9/AR9*100000)</f>
        <v>29.564341708357009</v>
      </c>
      <c r="O9" s="17">
        <f>SUM(O10:O79)</f>
        <v>80</v>
      </c>
      <c r="P9" s="20">
        <f t="shared" ref="P9:P40" si="6">SUM(O9/AS9*100000)</f>
        <v>34.72734691751387</v>
      </c>
      <c r="Q9" s="17">
        <f>SUM(Q10:Q79)</f>
        <v>109</v>
      </c>
      <c r="R9" s="20">
        <f t="shared" ref="R9:R40" si="7">SUM(Q9/AT9*100000)</f>
        <v>46.884745252381876</v>
      </c>
      <c r="S9" s="17">
        <f>SUM(S10:S79)</f>
        <v>118</v>
      </c>
      <c r="T9" s="20">
        <f t="shared" ref="T9:T40" si="8">SUM(S9/AU9*100000)</f>
        <v>58.222726599891445</v>
      </c>
      <c r="U9" s="17">
        <f>SUM(U10:U79)</f>
        <v>159</v>
      </c>
      <c r="V9" s="20">
        <f t="shared" ref="V9:V40" si="9">SUM(U9/AV9*100000)</f>
        <v>93.34820642282628</v>
      </c>
      <c r="W9" s="17">
        <f>SUM(W10:W79)</f>
        <v>213</v>
      </c>
      <c r="X9" s="20">
        <f t="shared" ref="X9:X40" si="10">SUM(W9/AW9*100000)</f>
        <v>145.04102686323245</v>
      </c>
      <c r="Y9" s="17">
        <f>SUM(Y10:Y79)</f>
        <v>322</v>
      </c>
      <c r="Z9" s="20">
        <f t="shared" ref="Z9:Z40" si="11">SUM(Y9/AX9*100000)</f>
        <v>228.16328555131196</v>
      </c>
      <c r="AA9" s="17">
        <f>SUM(AA10:AA79)</f>
        <v>459</v>
      </c>
      <c r="AB9" s="20">
        <f t="shared" ref="AB9:AB40" si="12">SUM(AA9/AY9*100000)</f>
        <v>350.56900633926523</v>
      </c>
      <c r="AC9" s="17">
        <f>SUM(AC10:AC79)</f>
        <v>627</v>
      </c>
      <c r="AD9" s="20">
        <f t="shared" ref="AD9:AD40" si="13">SUM(AC9/AZ9*100000)</f>
        <v>588.88168831534756</v>
      </c>
      <c r="AE9" s="17">
        <f>SUM(AE10:AE79)</f>
        <v>722</v>
      </c>
      <c r="AF9" s="20">
        <f t="shared" ref="AF9:AF40" si="14">SUM(AE9/BA9*100000)</f>
        <v>929.64565306963323</v>
      </c>
      <c r="AG9" s="17">
        <f>SUM(AG10:AG79)</f>
        <v>710</v>
      </c>
      <c r="AH9" s="20">
        <f t="shared" ref="AH9:AH40" si="15">SUM(AG9/BB9*100000)</f>
        <v>1371.8216245459464</v>
      </c>
      <c r="AI9" s="17">
        <f>SUM(AI10:AI79)</f>
        <v>1302</v>
      </c>
      <c r="AJ9" s="20">
        <f t="shared" ref="AJ9:AJ40" si="16">SUM(AI9/BC9*100000)</f>
        <v>1771.5490849717669</v>
      </c>
      <c r="AK9" s="16"/>
      <c r="AM9" s="12">
        <v>2549674</v>
      </c>
      <c r="AN9" s="12">
        <v>188335</v>
      </c>
      <c r="AO9" s="12">
        <v>190017</v>
      </c>
      <c r="AP9" s="12">
        <v>191032</v>
      </c>
      <c r="AQ9" s="12">
        <v>199662</v>
      </c>
      <c r="AR9" s="12">
        <v>216477</v>
      </c>
      <c r="AS9" s="12">
        <v>230366</v>
      </c>
      <c r="AT9" s="12">
        <v>232485</v>
      </c>
      <c r="AU9" s="12">
        <v>202670</v>
      </c>
      <c r="AV9" s="12">
        <v>170330</v>
      </c>
      <c r="AW9" s="12">
        <v>146855</v>
      </c>
      <c r="AX9" s="12">
        <v>141127</v>
      </c>
      <c r="AY9" s="12">
        <v>130930</v>
      </c>
      <c r="AZ9" s="12">
        <v>106473</v>
      </c>
      <c r="BA9" s="12">
        <v>77664</v>
      </c>
      <c r="BB9" s="12">
        <v>51756</v>
      </c>
      <c r="BC9" s="12">
        <v>73495</v>
      </c>
    </row>
    <row r="10" spans="1:55" ht="12" x14ac:dyDescent="0.25">
      <c r="A10" s="21" t="s">
        <v>21</v>
      </c>
      <c r="B10" s="22" t="s">
        <v>22</v>
      </c>
      <c r="C10" s="19">
        <f>SUM(E10+G10+I10+K10+M10+O10+Q10+S10+U10+W10+Y10+AA10+AC10+AE10+AG10+AI10)</f>
        <v>7</v>
      </c>
      <c r="D10" s="20">
        <f t="shared" si="0"/>
        <v>0.27454490260323478</v>
      </c>
      <c r="E10" s="21">
        <v>0</v>
      </c>
      <c r="F10" s="23">
        <f t="shared" si="1"/>
        <v>0</v>
      </c>
      <c r="G10" s="21">
        <v>1</v>
      </c>
      <c r="H10" s="23">
        <f t="shared" si="2"/>
        <v>0.52626870227400702</v>
      </c>
      <c r="I10" s="21">
        <v>1</v>
      </c>
      <c r="J10" s="23">
        <f t="shared" si="3"/>
        <v>0.52347250722392058</v>
      </c>
      <c r="K10" s="21">
        <v>0</v>
      </c>
      <c r="L10" s="23">
        <f t="shared" si="4"/>
        <v>0</v>
      </c>
      <c r="M10" s="21">
        <v>1</v>
      </c>
      <c r="N10" s="23">
        <f t="shared" si="5"/>
        <v>0.46194283919307827</v>
      </c>
      <c r="O10" s="21">
        <v>0</v>
      </c>
      <c r="P10" s="23">
        <f t="shared" si="6"/>
        <v>0</v>
      </c>
      <c r="Q10" s="21">
        <v>0</v>
      </c>
      <c r="R10" s="23">
        <f t="shared" si="7"/>
        <v>0</v>
      </c>
      <c r="S10" s="21">
        <v>0</v>
      </c>
      <c r="T10" s="23">
        <f t="shared" si="8"/>
        <v>0</v>
      </c>
      <c r="U10" s="21">
        <v>0</v>
      </c>
      <c r="V10" s="23">
        <f t="shared" si="9"/>
        <v>0</v>
      </c>
      <c r="W10" s="21">
        <v>0</v>
      </c>
      <c r="X10" s="23">
        <f t="shared" si="10"/>
        <v>0</v>
      </c>
      <c r="Y10" s="21">
        <v>0</v>
      </c>
      <c r="Z10" s="23">
        <f t="shared" si="11"/>
        <v>0</v>
      </c>
      <c r="AA10" s="21">
        <v>0</v>
      </c>
      <c r="AB10" s="23">
        <f t="shared" si="12"/>
        <v>0</v>
      </c>
      <c r="AC10" s="21">
        <v>1</v>
      </c>
      <c r="AD10" s="23">
        <f t="shared" si="13"/>
        <v>0.93920524452208543</v>
      </c>
      <c r="AE10" s="21">
        <v>2</v>
      </c>
      <c r="AF10" s="23">
        <f t="shared" si="14"/>
        <v>2.5751957148743303</v>
      </c>
      <c r="AG10" s="21">
        <v>0</v>
      </c>
      <c r="AH10" s="23">
        <f t="shared" si="15"/>
        <v>0</v>
      </c>
      <c r="AI10" s="21">
        <v>1</v>
      </c>
      <c r="AJ10" s="23">
        <f t="shared" si="16"/>
        <v>1.3606367780121098</v>
      </c>
      <c r="AM10" s="12">
        <v>2549674</v>
      </c>
      <c r="AN10" s="12">
        <v>188335</v>
      </c>
      <c r="AO10" s="12">
        <v>190017</v>
      </c>
      <c r="AP10" s="12">
        <v>191032</v>
      </c>
      <c r="AQ10" s="12">
        <v>199662</v>
      </c>
      <c r="AR10" s="12">
        <v>216477</v>
      </c>
      <c r="AS10" s="12">
        <v>230366</v>
      </c>
      <c r="AT10" s="12">
        <v>232485</v>
      </c>
      <c r="AU10" s="12">
        <v>202670</v>
      </c>
      <c r="AV10" s="12">
        <v>170330</v>
      </c>
      <c r="AW10" s="12">
        <v>146855</v>
      </c>
      <c r="AX10" s="12">
        <v>141127</v>
      </c>
      <c r="AY10" s="12">
        <v>130930</v>
      </c>
      <c r="AZ10" s="12">
        <v>106473</v>
      </c>
      <c r="BA10" s="12">
        <v>77664</v>
      </c>
      <c r="BB10" s="12">
        <v>51756</v>
      </c>
      <c r="BC10" s="12">
        <v>73495</v>
      </c>
    </row>
    <row r="11" spans="1:55" ht="12" x14ac:dyDescent="0.25">
      <c r="A11" s="21" t="s">
        <v>23</v>
      </c>
      <c r="B11" s="22" t="s">
        <v>24</v>
      </c>
      <c r="C11" s="19">
        <f t="shared" ref="C11:C74" si="17">SUM(E11+G11+I11+K11+M11+O11+Q11+S11+U11+W11+Y11+AA11+AC11+AE11+AG11+AI11)</f>
        <v>3</v>
      </c>
      <c r="D11" s="20">
        <f t="shared" si="0"/>
        <v>0.11766210111567203</v>
      </c>
      <c r="E11" s="21">
        <v>0</v>
      </c>
      <c r="F11" s="23">
        <f t="shared" si="1"/>
        <v>0</v>
      </c>
      <c r="G11" s="21">
        <v>0</v>
      </c>
      <c r="H11" s="23">
        <f t="shared" si="2"/>
        <v>0</v>
      </c>
      <c r="I11" s="21">
        <v>0</v>
      </c>
      <c r="J11" s="23">
        <f t="shared" si="3"/>
        <v>0</v>
      </c>
      <c r="K11" s="21">
        <v>0</v>
      </c>
      <c r="L11" s="23">
        <f t="shared" si="4"/>
        <v>0</v>
      </c>
      <c r="M11" s="21">
        <v>0</v>
      </c>
      <c r="N11" s="23">
        <f t="shared" si="5"/>
        <v>0</v>
      </c>
      <c r="O11" s="21">
        <v>0</v>
      </c>
      <c r="P11" s="23">
        <f t="shared" si="6"/>
        <v>0</v>
      </c>
      <c r="Q11" s="21">
        <v>0</v>
      </c>
      <c r="R11" s="23">
        <f t="shared" si="7"/>
        <v>0</v>
      </c>
      <c r="S11" s="21">
        <v>0</v>
      </c>
      <c r="T11" s="23">
        <f t="shared" si="8"/>
        <v>0</v>
      </c>
      <c r="U11" s="21">
        <v>0</v>
      </c>
      <c r="V11" s="23">
        <f t="shared" si="9"/>
        <v>0</v>
      </c>
      <c r="W11" s="21">
        <v>1</v>
      </c>
      <c r="X11" s="23">
        <f t="shared" si="10"/>
        <v>0.68094378809029321</v>
      </c>
      <c r="Y11" s="21">
        <v>0</v>
      </c>
      <c r="Z11" s="23">
        <f t="shared" si="11"/>
        <v>0</v>
      </c>
      <c r="AA11" s="21">
        <v>0</v>
      </c>
      <c r="AB11" s="23">
        <f t="shared" si="12"/>
        <v>0</v>
      </c>
      <c r="AC11" s="21">
        <v>0</v>
      </c>
      <c r="AD11" s="23">
        <f t="shared" si="13"/>
        <v>0</v>
      </c>
      <c r="AE11" s="21">
        <v>1</v>
      </c>
      <c r="AF11" s="23">
        <f t="shared" si="14"/>
        <v>1.2875978574371651</v>
      </c>
      <c r="AG11" s="21">
        <v>0</v>
      </c>
      <c r="AH11" s="23">
        <f t="shared" si="15"/>
        <v>0</v>
      </c>
      <c r="AI11" s="21">
        <v>1</v>
      </c>
      <c r="AJ11" s="23">
        <f t="shared" si="16"/>
        <v>1.3606367780121098</v>
      </c>
      <c r="AM11" s="12">
        <v>2549674</v>
      </c>
      <c r="AN11" s="12">
        <v>188335</v>
      </c>
      <c r="AO11" s="12">
        <v>190017</v>
      </c>
      <c r="AP11" s="12">
        <v>191032</v>
      </c>
      <c r="AQ11" s="12">
        <v>199662</v>
      </c>
      <c r="AR11" s="12">
        <v>216477</v>
      </c>
      <c r="AS11" s="12">
        <v>230366</v>
      </c>
      <c r="AT11" s="12">
        <v>232485</v>
      </c>
      <c r="AU11" s="12">
        <v>202670</v>
      </c>
      <c r="AV11" s="12">
        <v>170330</v>
      </c>
      <c r="AW11" s="12">
        <v>146855</v>
      </c>
      <c r="AX11" s="12">
        <v>141127</v>
      </c>
      <c r="AY11" s="12">
        <v>130930</v>
      </c>
      <c r="AZ11" s="12">
        <v>106473</v>
      </c>
      <c r="BA11" s="12">
        <v>77664</v>
      </c>
      <c r="BB11" s="12">
        <v>51756</v>
      </c>
      <c r="BC11" s="12">
        <v>73495</v>
      </c>
    </row>
    <row r="12" spans="1:55" ht="12" x14ac:dyDescent="0.25">
      <c r="A12" s="21" t="s">
        <v>25</v>
      </c>
      <c r="B12" s="22" t="s">
        <v>26</v>
      </c>
      <c r="C12" s="19">
        <f t="shared" si="17"/>
        <v>23</v>
      </c>
      <c r="D12" s="20">
        <f t="shared" si="0"/>
        <v>0.90207610855348563</v>
      </c>
      <c r="E12" s="21">
        <v>0</v>
      </c>
      <c r="F12" s="23">
        <f t="shared" si="1"/>
        <v>0</v>
      </c>
      <c r="G12" s="21">
        <v>0</v>
      </c>
      <c r="H12" s="23">
        <f t="shared" si="2"/>
        <v>0</v>
      </c>
      <c r="I12" s="21">
        <v>1</v>
      </c>
      <c r="J12" s="23">
        <f t="shared" si="3"/>
        <v>0.52347250722392058</v>
      </c>
      <c r="K12" s="21">
        <v>1</v>
      </c>
      <c r="L12" s="23">
        <f t="shared" si="4"/>
        <v>0.50084643046749</v>
      </c>
      <c r="M12" s="21">
        <v>0</v>
      </c>
      <c r="N12" s="23">
        <f t="shared" si="5"/>
        <v>0</v>
      </c>
      <c r="O12" s="21">
        <v>0</v>
      </c>
      <c r="P12" s="23">
        <f t="shared" si="6"/>
        <v>0</v>
      </c>
      <c r="Q12" s="21">
        <v>0</v>
      </c>
      <c r="R12" s="23">
        <f t="shared" si="7"/>
        <v>0</v>
      </c>
      <c r="S12" s="21">
        <v>3</v>
      </c>
      <c r="T12" s="23">
        <f t="shared" si="8"/>
        <v>1.4802388118616472</v>
      </c>
      <c r="U12" s="21">
        <v>2</v>
      </c>
      <c r="V12" s="23">
        <f t="shared" si="9"/>
        <v>1.1741912757588211</v>
      </c>
      <c r="W12" s="21">
        <v>1</v>
      </c>
      <c r="X12" s="23">
        <f t="shared" si="10"/>
        <v>0.68094378809029321</v>
      </c>
      <c r="Y12" s="21">
        <v>2</v>
      </c>
      <c r="Z12" s="23">
        <f t="shared" si="11"/>
        <v>1.417163264293863</v>
      </c>
      <c r="AA12" s="21">
        <v>1</v>
      </c>
      <c r="AB12" s="23">
        <f t="shared" si="12"/>
        <v>0.7637668983426259</v>
      </c>
      <c r="AC12" s="21">
        <v>3</v>
      </c>
      <c r="AD12" s="23">
        <f t="shared" si="13"/>
        <v>2.8176157335662566</v>
      </c>
      <c r="AE12" s="21">
        <v>4</v>
      </c>
      <c r="AF12" s="23">
        <f t="shared" si="14"/>
        <v>5.1503914297486606</v>
      </c>
      <c r="AG12" s="21">
        <v>1</v>
      </c>
      <c r="AH12" s="23">
        <f t="shared" si="15"/>
        <v>1.9321431331633045</v>
      </c>
      <c r="AI12" s="21">
        <v>4</v>
      </c>
      <c r="AJ12" s="23">
        <f t="shared" si="16"/>
        <v>5.4425471120484392</v>
      </c>
      <c r="AM12" s="12">
        <v>2549674</v>
      </c>
      <c r="AN12" s="12">
        <v>188335</v>
      </c>
      <c r="AO12" s="12">
        <v>190017</v>
      </c>
      <c r="AP12" s="12">
        <v>191032</v>
      </c>
      <c r="AQ12" s="12">
        <v>199662</v>
      </c>
      <c r="AR12" s="12">
        <v>216477</v>
      </c>
      <c r="AS12" s="12">
        <v>230366</v>
      </c>
      <c r="AT12" s="12">
        <v>232485</v>
      </c>
      <c r="AU12" s="12">
        <v>202670</v>
      </c>
      <c r="AV12" s="12">
        <v>170330</v>
      </c>
      <c r="AW12" s="12">
        <v>146855</v>
      </c>
      <c r="AX12" s="12">
        <v>141127</v>
      </c>
      <c r="AY12" s="12">
        <v>130930</v>
      </c>
      <c r="AZ12" s="12">
        <v>106473</v>
      </c>
      <c r="BA12" s="12">
        <v>77664</v>
      </c>
      <c r="BB12" s="12">
        <v>51756</v>
      </c>
      <c r="BC12" s="12">
        <v>73495</v>
      </c>
    </row>
    <row r="13" spans="1:55" ht="12" x14ac:dyDescent="0.25">
      <c r="A13" s="21" t="s">
        <v>27</v>
      </c>
      <c r="B13" s="22" t="s">
        <v>28</v>
      </c>
      <c r="C13" s="19">
        <f t="shared" si="17"/>
        <v>2</v>
      </c>
      <c r="D13" s="20">
        <f t="shared" si="0"/>
        <v>7.8441400743781364E-2</v>
      </c>
      <c r="E13" s="21">
        <v>0</v>
      </c>
      <c r="F13" s="23">
        <f t="shared" si="1"/>
        <v>0</v>
      </c>
      <c r="G13" s="21">
        <v>0</v>
      </c>
      <c r="H13" s="23">
        <f t="shared" si="2"/>
        <v>0</v>
      </c>
      <c r="I13" s="21">
        <v>0</v>
      </c>
      <c r="J13" s="23">
        <f t="shared" si="3"/>
        <v>0</v>
      </c>
      <c r="K13" s="21">
        <v>0</v>
      </c>
      <c r="L13" s="23">
        <f t="shared" si="4"/>
        <v>0</v>
      </c>
      <c r="M13" s="21">
        <v>0</v>
      </c>
      <c r="N13" s="23">
        <f t="shared" si="5"/>
        <v>0</v>
      </c>
      <c r="O13" s="21">
        <v>0</v>
      </c>
      <c r="P13" s="23">
        <f t="shared" si="6"/>
        <v>0</v>
      </c>
      <c r="Q13" s="21">
        <v>0</v>
      </c>
      <c r="R13" s="23">
        <f t="shared" si="7"/>
        <v>0</v>
      </c>
      <c r="S13" s="21">
        <v>0</v>
      </c>
      <c r="T13" s="23">
        <f t="shared" si="8"/>
        <v>0</v>
      </c>
      <c r="U13" s="21">
        <v>0</v>
      </c>
      <c r="V13" s="23">
        <f t="shared" si="9"/>
        <v>0</v>
      </c>
      <c r="W13" s="21">
        <v>1</v>
      </c>
      <c r="X13" s="23">
        <f t="shared" si="10"/>
        <v>0.68094378809029321</v>
      </c>
      <c r="Y13" s="21">
        <v>0</v>
      </c>
      <c r="Z13" s="23">
        <f t="shared" si="11"/>
        <v>0</v>
      </c>
      <c r="AA13" s="21">
        <v>1</v>
      </c>
      <c r="AB13" s="23">
        <f t="shared" si="12"/>
        <v>0.7637668983426259</v>
      </c>
      <c r="AC13" s="21">
        <v>0</v>
      </c>
      <c r="AD13" s="23">
        <f t="shared" si="13"/>
        <v>0</v>
      </c>
      <c r="AE13" s="21">
        <v>0</v>
      </c>
      <c r="AF13" s="23">
        <f t="shared" si="14"/>
        <v>0</v>
      </c>
      <c r="AG13" s="21">
        <v>0</v>
      </c>
      <c r="AH13" s="23">
        <f t="shared" si="15"/>
        <v>0</v>
      </c>
      <c r="AI13" s="21">
        <v>0</v>
      </c>
      <c r="AJ13" s="23">
        <f t="shared" si="16"/>
        <v>0</v>
      </c>
      <c r="AM13" s="12">
        <v>2549674</v>
      </c>
      <c r="AN13" s="12">
        <v>188335</v>
      </c>
      <c r="AO13" s="12">
        <v>190017</v>
      </c>
      <c r="AP13" s="12">
        <v>191032</v>
      </c>
      <c r="AQ13" s="12">
        <v>199662</v>
      </c>
      <c r="AR13" s="12">
        <v>216477</v>
      </c>
      <c r="AS13" s="12">
        <v>230366</v>
      </c>
      <c r="AT13" s="12">
        <v>232485</v>
      </c>
      <c r="AU13" s="12">
        <v>202670</v>
      </c>
      <c r="AV13" s="12">
        <v>170330</v>
      </c>
      <c r="AW13" s="12">
        <v>146855</v>
      </c>
      <c r="AX13" s="12">
        <v>141127</v>
      </c>
      <c r="AY13" s="12">
        <v>130930</v>
      </c>
      <c r="AZ13" s="12">
        <v>106473</v>
      </c>
      <c r="BA13" s="12">
        <v>77664</v>
      </c>
      <c r="BB13" s="12">
        <v>51756</v>
      </c>
      <c r="BC13" s="12">
        <v>73495</v>
      </c>
    </row>
    <row r="14" spans="1:55" ht="12" x14ac:dyDescent="0.25">
      <c r="A14" s="21" t="s">
        <v>29</v>
      </c>
      <c r="B14" s="22" t="s">
        <v>30</v>
      </c>
      <c r="C14" s="19">
        <f t="shared" si="17"/>
        <v>5</v>
      </c>
      <c r="D14" s="20">
        <f t="shared" si="0"/>
        <v>0.19610350185945344</v>
      </c>
      <c r="E14" s="21">
        <v>0</v>
      </c>
      <c r="F14" s="23">
        <f t="shared" si="1"/>
        <v>0</v>
      </c>
      <c r="G14" s="21">
        <v>0</v>
      </c>
      <c r="H14" s="23">
        <f t="shared" si="2"/>
        <v>0</v>
      </c>
      <c r="I14" s="21">
        <v>0</v>
      </c>
      <c r="J14" s="23">
        <f t="shared" si="3"/>
        <v>0</v>
      </c>
      <c r="K14" s="21">
        <v>0</v>
      </c>
      <c r="L14" s="23">
        <f t="shared" si="4"/>
        <v>0</v>
      </c>
      <c r="M14" s="21">
        <v>0</v>
      </c>
      <c r="N14" s="23">
        <f t="shared" si="5"/>
        <v>0</v>
      </c>
      <c r="O14" s="21">
        <v>0</v>
      </c>
      <c r="P14" s="23">
        <f t="shared" si="6"/>
        <v>0</v>
      </c>
      <c r="Q14" s="21">
        <v>0</v>
      </c>
      <c r="R14" s="23">
        <f t="shared" si="7"/>
        <v>0</v>
      </c>
      <c r="S14" s="21">
        <v>0</v>
      </c>
      <c r="T14" s="23">
        <f t="shared" si="8"/>
        <v>0</v>
      </c>
      <c r="U14" s="21">
        <v>0</v>
      </c>
      <c r="V14" s="23">
        <f t="shared" si="9"/>
        <v>0</v>
      </c>
      <c r="W14" s="21">
        <v>0</v>
      </c>
      <c r="X14" s="23">
        <f t="shared" si="10"/>
        <v>0</v>
      </c>
      <c r="Y14" s="21">
        <v>0</v>
      </c>
      <c r="Z14" s="23">
        <f t="shared" si="11"/>
        <v>0</v>
      </c>
      <c r="AA14" s="21">
        <v>1</v>
      </c>
      <c r="AB14" s="23">
        <f t="shared" si="12"/>
        <v>0.7637668983426259</v>
      </c>
      <c r="AC14" s="21">
        <v>1</v>
      </c>
      <c r="AD14" s="23">
        <f t="shared" si="13"/>
        <v>0.93920524452208543</v>
      </c>
      <c r="AE14" s="21">
        <v>1</v>
      </c>
      <c r="AF14" s="23">
        <f t="shared" si="14"/>
        <v>1.2875978574371651</v>
      </c>
      <c r="AG14" s="21">
        <v>1</v>
      </c>
      <c r="AH14" s="23">
        <f t="shared" si="15"/>
        <v>1.9321431331633045</v>
      </c>
      <c r="AI14" s="21">
        <v>1</v>
      </c>
      <c r="AJ14" s="23">
        <f t="shared" si="16"/>
        <v>1.3606367780121098</v>
      </c>
      <c r="AM14" s="12">
        <v>2549674</v>
      </c>
      <c r="AN14" s="12">
        <v>188335</v>
      </c>
      <c r="AO14" s="12">
        <v>190017</v>
      </c>
      <c r="AP14" s="12">
        <v>191032</v>
      </c>
      <c r="AQ14" s="12">
        <v>199662</v>
      </c>
      <c r="AR14" s="12">
        <v>216477</v>
      </c>
      <c r="AS14" s="12">
        <v>230366</v>
      </c>
      <c r="AT14" s="12">
        <v>232485</v>
      </c>
      <c r="AU14" s="12">
        <v>202670</v>
      </c>
      <c r="AV14" s="12">
        <v>170330</v>
      </c>
      <c r="AW14" s="12">
        <v>146855</v>
      </c>
      <c r="AX14" s="12">
        <v>141127</v>
      </c>
      <c r="AY14" s="12">
        <v>130930</v>
      </c>
      <c r="AZ14" s="12">
        <v>106473</v>
      </c>
      <c r="BA14" s="12">
        <v>77664</v>
      </c>
      <c r="BB14" s="12">
        <v>51756</v>
      </c>
      <c r="BC14" s="12">
        <v>73495</v>
      </c>
    </row>
    <row r="15" spans="1:55" ht="12" x14ac:dyDescent="0.25">
      <c r="A15" s="21" t="s">
        <v>31</v>
      </c>
      <c r="B15" s="22" t="s">
        <v>32</v>
      </c>
      <c r="C15" s="19">
        <f t="shared" si="17"/>
        <v>6</v>
      </c>
      <c r="D15" s="20">
        <f t="shared" si="0"/>
        <v>0.23532420223134407</v>
      </c>
      <c r="E15" s="24">
        <v>0</v>
      </c>
      <c r="F15" s="23">
        <f t="shared" si="1"/>
        <v>0</v>
      </c>
      <c r="G15" s="21">
        <v>0</v>
      </c>
      <c r="H15" s="23">
        <f t="shared" si="2"/>
        <v>0</v>
      </c>
      <c r="I15" s="24">
        <v>0</v>
      </c>
      <c r="J15" s="23">
        <f t="shared" si="3"/>
        <v>0</v>
      </c>
      <c r="K15" s="24">
        <v>1</v>
      </c>
      <c r="L15" s="23">
        <f t="shared" si="4"/>
        <v>0.50084643046749</v>
      </c>
      <c r="M15" s="21">
        <v>0</v>
      </c>
      <c r="N15" s="23">
        <f t="shared" si="5"/>
        <v>0</v>
      </c>
      <c r="O15" s="21">
        <v>0</v>
      </c>
      <c r="P15" s="23">
        <f t="shared" si="6"/>
        <v>0</v>
      </c>
      <c r="Q15" s="24">
        <v>0</v>
      </c>
      <c r="R15" s="23">
        <f t="shared" si="7"/>
        <v>0</v>
      </c>
      <c r="S15" s="24">
        <v>0</v>
      </c>
      <c r="T15" s="23">
        <f t="shared" si="8"/>
        <v>0</v>
      </c>
      <c r="U15" s="21">
        <v>0</v>
      </c>
      <c r="V15" s="23">
        <f t="shared" si="9"/>
        <v>0</v>
      </c>
      <c r="W15" s="21">
        <v>1</v>
      </c>
      <c r="X15" s="23">
        <f t="shared" si="10"/>
        <v>0.68094378809029321</v>
      </c>
      <c r="Y15" s="21">
        <v>2</v>
      </c>
      <c r="Z15" s="23">
        <f t="shared" si="11"/>
        <v>1.417163264293863</v>
      </c>
      <c r="AA15" s="21">
        <v>0</v>
      </c>
      <c r="AB15" s="23">
        <f t="shared" si="12"/>
        <v>0</v>
      </c>
      <c r="AC15" s="21">
        <v>0</v>
      </c>
      <c r="AD15" s="23">
        <f t="shared" si="13"/>
        <v>0</v>
      </c>
      <c r="AE15" s="21">
        <v>0</v>
      </c>
      <c r="AF15" s="23">
        <f t="shared" si="14"/>
        <v>0</v>
      </c>
      <c r="AG15" s="21">
        <v>0</v>
      </c>
      <c r="AH15" s="23">
        <f t="shared" si="15"/>
        <v>0</v>
      </c>
      <c r="AI15" s="21">
        <v>2</v>
      </c>
      <c r="AJ15" s="23">
        <f t="shared" si="16"/>
        <v>2.7212735560242196</v>
      </c>
      <c r="AM15" s="12">
        <v>2549674</v>
      </c>
      <c r="AN15" s="12">
        <v>188335</v>
      </c>
      <c r="AO15" s="12">
        <v>190017</v>
      </c>
      <c r="AP15" s="12">
        <v>191032</v>
      </c>
      <c r="AQ15" s="12">
        <v>199662</v>
      </c>
      <c r="AR15" s="12">
        <v>216477</v>
      </c>
      <c r="AS15" s="12">
        <v>230366</v>
      </c>
      <c r="AT15" s="12">
        <v>232485</v>
      </c>
      <c r="AU15" s="12">
        <v>202670</v>
      </c>
      <c r="AV15" s="12">
        <v>170330</v>
      </c>
      <c r="AW15" s="12">
        <v>146855</v>
      </c>
      <c r="AX15" s="12">
        <v>141127</v>
      </c>
      <c r="AY15" s="12">
        <v>130930</v>
      </c>
      <c r="AZ15" s="12">
        <v>106473</v>
      </c>
      <c r="BA15" s="12">
        <v>77664</v>
      </c>
      <c r="BB15" s="12">
        <v>51756</v>
      </c>
      <c r="BC15" s="12">
        <v>73495</v>
      </c>
    </row>
    <row r="16" spans="1:55" ht="12" x14ac:dyDescent="0.25">
      <c r="A16" s="21" t="s">
        <v>33</v>
      </c>
      <c r="B16" s="22" t="s">
        <v>34</v>
      </c>
      <c r="C16" s="19">
        <f t="shared" si="17"/>
        <v>16</v>
      </c>
      <c r="D16" s="20">
        <f t="shared" si="0"/>
        <v>0.62753120595025091</v>
      </c>
      <c r="E16" s="21">
        <v>1</v>
      </c>
      <c r="F16" s="23">
        <f t="shared" si="1"/>
        <v>0.53096875248891606</v>
      </c>
      <c r="G16" s="21">
        <v>1</v>
      </c>
      <c r="H16" s="23">
        <f t="shared" si="2"/>
        <v>0.52626870227400702</v>
      </c>
      <c r="I16" s="21">
        <v>1</v>
      </c>
      <c r="J16" s="23">
        <f t="shared" si="3"/>
        <v>0.52347250722392058</v>
      </c>
      <c r="K16" s="24">
        <v>0</v>
      </c>
      <c r="L16" s="23">
        <f t="shared" si="4"/>
        <v>0</v>
      </c>
      <c r="M16" s="21">
        <v>0</v>
      </c>
      <c r="N16" s="23">
        <f t="shared" si="5"/>
        <v>0</v>
      </c>
      <c r="O16" s="21">
        <v>0</v>
      </c>
      <c r="P16" s="23">
        <f t="shared" si="6"/>
        <v>0</v>
      </c>
      <c r="Q16" s="21">
        <v>1</v>
      </c>
      <c r="R16" s="23">
        <f t="shared" si="7"/>
        <v>0.43013527754478781</v>
      </c>
      <c r="S16" s="24">
        <v>0</v>
      </c>
      <c r="T16" s="23">
        <f t="shared" si="8"/>
        <v>0</v>
      </c>
      <c r="U16" s="21">
        <v>1</v>
      </c>
      <c r="V16" s="23">
        <f t="shared" si="9"/>
        <v>0.58709563787941055</v>
      </c>
      <c r="W16" s="21">
        <v>0</v>
      </c>
      <c r="X16" s="23">
        <f t="shared" si="10"/>
        <v>0</v>
      </c>
      <c r="Y16" s="21">
        <v>0</v>
      </c>
      <c r="Z16" s="23">
        <f t="shared" si="11"/>
        <v>0</v>
      </c>
      <c r="AA16" s="21">
        <v>1</v>
      </c>
      <c r="AB16" s="23">
        <f t="shared" si="12"/>
        <v>0.7637668983426259</v>
      </c>
      <c r="AC16" s="21">
        <v>2</v>
      </c>
      <c r="AD16" s="23">
        <f t="shared" si="13"/>
        <v>1.8784104890441709</v>
      </c>
      <c r="AE16" s="21">
        <v>5</v>
      </c>
      <c r="AF16" s="23">
        <f t="shared" si="14"/>
        <v>6.4379892871858262</v>
      </c>
      <c r="AG16" s="21">
        <v>1</v>
      </c>
      <c r="AH16" s="23">
        <f t="shared" si="15"/>
        <v>1.9321431331633045</v>
      </c>
      <c r="AI16" s="21">
        <v>2</v>
      </c>
      <c r="AJ16" s="23">
        <f t="shared" si="16"/>
        <v>2.7212735560242196</v>
      </c>
      <c r="AM16" s="12">
        <v>2549674</v>
      </c>
      <c r="AN16" s="12">
        <v>188335</v>
      </c>
      <c r="AO16" s="12">
        <v>190017</v>
      </c>
      <c r="AP16" s="12">
        <v>191032</v>
      </c>
      <c r="AQ16" s="12">
        <v>199662</v>
      </c>
      <c r="AR16" s="12">
        <v>216477</v>
      </c>
      <c r="AS16" s="12">
        <v>230366</v>
      </c>
      <c r="AT16" s="12">
        <v>232485</v>
      </c>
      <c r="AU16" s="12">
        <v>202670</v>
      </c>
      <c r="AV16" s="12">
        <v>170330</v>
      </c>
      <c r="AW16" s="12">
        <v>146855</v>
      </c>
      <c r="AX16" s="12">
        <v>141127</v>
      </c>
      <c r="AY16" s="12">
        <v>130930</v>
      </c>
      <c r="AZ16" s="12">
        <v>106473</v>
      </c>
      <c r="BA16" s="12">
        <v>77664</v>
      </c>
      <c r="BB16" s="12">
        <v>51756</v>
      </c>
      <c r="BC16" s="12">
        <v>73495</v>
      </c>
    </row>
    <row r="17" spans="1:55" ht="12" x14ac:dyDescent="0.25">
      <c r="A17" s="21" t="s">
        <v>35</v>
      </c>
      <c r="B17" s="22" t="s">
        <v>36</v>
      </c>
      <c r="C17" s="19">
        <f t="shared" si="17"/>
        <v>12</v>
      </c>
      <c r="D17" s="20">
        <f t="shared" si="0"/>
        <v>0.47064840446268813</v>
      </c>
      <c r="E17" s="21">
        <v>0</v>
      </c>
      <c r="F17" s="23">
        <f t="shared" si="1"/>
        <v>0</v>
      </c>
      <c r="G17" s="21">
        <v>0</v>
      </c>
      <c r="H17" s="23">
        <f t="shared" si="2"/>
        <v>0</v>
      </c>
      <c r="I17" s="21">
        <v>0</v>
      </c>
      <c r="J17" s="23">
        <f t="shared" si="3"/>
        <v>0</v>
      </c>
      <c r="K17" s="24">
        <v>0</v>
      </c>
      <c r="L17" s="23">
        <f t="shared" si="4"/>
        <v>0</v>
      </c>
      <c r="M17" s="21">
        <v>0</v>
      </c>
      <c r="N17" s="23">
        <f t="shared" si="5"/>
        <v>0</v>
      </c>
      <c r="O17" s="21">
        <v>1</v>
      </c>
      <c r="P17" s="23">
        <f t="shared" si="6"/>
        <v>0.43409183646892335</v>
      </c>
      <c r="Q17" s="21">
        <v>0</v>
      </c>
      <c r="R17" s="23">
        <f t="shared" si="7"/>
        <v>0</v>
      </c>
      <c r="S17" s="24">
        <v>0</v>
      </c>
      <c r="T17" s="23">
        <f t="shared" si="8"/>
        <v>0</v>
      </c>
      <c r="U17" s="21">
        <v>0</v>
      </c>
      <c r="V17" s="23">
        <f t="shared" si="9"/>
        <v>0</v>
      </c>
      <c r="W17" s="21">
        <v>1</v>
      </c>
      <c r="X17" s="23">
        <f t="shared" si="10"/>
        <v>0.68094378809029321</v>
      </c>
      <c r="Y17" s="21">
        <v>2</v>
      </c>
      <c r="Z17" s="23">
        <f t="shared" si="11"/>
        <v>1.417163264293863</v>
      </c>
      <c r="AA17" s="21">
        <v>1</v>
      </c>
      <c r="AB17" s="23">
        <f t="shared" si="12"/>
        <v>0.7637668983426259</v>
      </c>
      <c r="AC17" s="21">
        <v>2</v>
      </c>
      <c r="AD17" s="23">
        <f t="shared" si="13"/>
        <v>1.8784104890441709</v>
      </c>
      <c r="AE17" s="21">
        <v>0</v>
      </c>
      <c r="AF17" s="23">
        <f t="shared" si="14"/>
        <v>0</v>
      </c>
      <c r="AG17" s="21">
        <v>2</v>
      </c>
      <c r="AH17" s="23">
        <f t="shared" si="15"/>
        <v>3.8642862663266091</v>
      </c>
      <c r="AI17" s="21">
        <v>3</v>
      </c>
      <c r="AJ17" s="23">
        <f t="shared" si="16"/>
        <v>4.081910334036329</v>
      </c>
      <c r="AM17" s="12">
        <v>2549674</v>
      </c>
      <c r="AN17" s="12">
        <v>188335</v>
      </c>
      <c r="AO17" s="12">
        <v>190017</v>
      </c>
      <c r="AP17" s="12">
        <v>191032</v>
      </c>
      <c r="AQ17" s="12">
        <v>199662</v>
      </c>
      <c r="AR17" s="12">
        <v>216477</v>
      </c>
      <c r="AS17" s="12">
        <v>230366</v>
      </c>
      <c r="AT17" s="12">
        <v>232485</v>
      </c>
      <c r="AU17" s="12">
        <v>202670</v>
      </c>
      <c r="AV17" s="12">
        <v>170330</v>
      </c>
      <c r="AW17" s="12">
        <v>146855</v>
      </c>
      <c r="AX17" s="12">
        <v>141127</v>
      </c>
      <c r="AY17" s="12">
        <v>130930</v>
      </c>
      <c r="AZ17" s="12">
        <v>106473</v>
      </c>
      <c r="BA17" s="12">
        <v>77664</v>
      </c>
      <c r="BB17" s="12">
        <v>51756</v>
      </c>
      <c r="BC17" s="12">
        <v>73495</v>
      </c>
    </row>
    <row r="18" spans="1:55" ht="12" x14ac:dyDescent="0.25">
      <c r="A18" s="21" t="s">
        <v>37</v>
      </c>
      <c r="B18" s="22" t="s">
        <v>38</v>
      </c>
      <c r="C18" s="19">
        <f t="shared" si="17"/>
        <v>9</v>
      </c>
      <c r="D18" s="20">
        <f t="shared" si="0"/>
        <v>0.35298630334701614</v>
      </c>
      <c r="E18" s="21">
        <v>0</v>
      </c>
      <c r="F18" s="23">
        <f t="shared" si="1"/>
        <v>0</v>
      </c>
      <c r="G18" s="21">
        <v>0</v>
      </c>
      <c r="H18" s="23">
        <f t="shared" si="2"/>
        <v>0</v>
      </c>
      <c r="I18" s="21">
        <v>2</v>
      </c>
      <c r="J18" s="23">
        <f t="shared" si="3"/>
        <v>1.0469450144478412</v>
      </c>
      <c r="K18" s="24">
        <v>0</v>
      </c>
      <c r="L18" s="23">
        <f t="shared" si="4"/>
        <v>0</v>
      </c>
      <c r="M18" s="21">
        <v>0</v>
      </c>
      <c r="N18" s="23">
        <f t="shared" si="5"/>
        <v>0</v>
      </c>
      <c r="O18" s="21">
        <v>0</v>
      </c>
      <c r="P18" s="23">
        <f t="shared" si="6"/>
        <v>0</v>
      </c>
      <c r="Q18" s="21">
        <v>1</v>
      </c>
      <c r="R18" s="23">
        <f t="shared" si="7"/>
        <v>0.43013527754478781</v>
      </c>
      <c r="S18" s="24">
        <v>1</v>
      </c>
      <c r="T18" s="23">
        <f t="shared" si="8"/>
        <v>0.49341293728721569</v>
      </c>
      <c r="U18" s="21">
        <v>1</v>
      </c>
      <c r="V18" s="23">
        <f t="shared" si="9"/>
        <v>0.58709563787941055</v>
      </c>
      <c r="W18" s="21">
        <v>1</v>
      </c>
      <c r="X18" s="23">
        <f t="shared" si="10"/>
        <v>0.68094378809029321</v>
      </c>
      <c r="Y18" s="21">
        <v>1</v>
      </c>
      <c r="Z18" s="23">
        <f t="shared" si="11"/>
        <v>0.70858163214693148</v>
      </c>
      <c r="AA18" s="21">
        <v>0</v>
      </c>
      <c r="AB18" s="23">
        <f t="shared" si="12"/>
        <v>0</v>
      </c>
      <c r="AC18" s="21">
        <v>0</v>
      </c>
      <c r="AD18" s="23">
        <f t="shared" si="13"/>
        <v>0</v>
      </c>
      <c r="AE18" s="21">
        <v>0</v>
      </c>
      <c r="AF18" s="23">
        <f t="shared" si="14"/>
        <v>0</v>
      </c>
      <c r="AG18" s="21">
        <v>0</v>
      </c>
      <c r="AH18" s="23">
        <f t="shared" si="15"/>
        <v>0</v>
      </c>
      <c r="AI18" s="21">
        <v>2</v>
      </c>
      <c r="AJ18" s="23">
        <f t="shared" si="16"/>
        <v>2.7212735560242196</v>
      </c>
      <c r="AM18" s="12">
        <v>2549674</v>
      </c>
      <c r="AN18" s="12">
        <v>188335</v>
      </c>
      <c r="AO18" s="12">
        <v>190017</v>
      </c>
      <c r="AP18" s="12">
        <v>191032</v>
      </c>
      <c r="AQ18" s="12">
        <v>199662</v>
      </c>
      <c r="AR18" s="12">
        <v>216477</v>
      </c>
      <c r="AS18" s="12">
        <v>230366</v>
      </c>
      <c r="AT18" s="12">
        <v>232485</v>
      </c>
      <c r="AU18" s="12">
        <v>202670</v>
      </c>
      <c r="AV18" s="12">
        <v>170330</v>
      </c>
      <c r="AW18" s="12">
        <v>146855</v>
      </c>
      <c r="AX18" s="12">
        <v>141127</v>
      </c>
      <c r="AY18" s="12">
        <v>130930</v>
      </c>
      <c r="AZ18" s="12">
        <v>106473</v>
      </c>
      <c r="BA18" s="12">
        <v>77664</v>
      </c>
      <c r="BB18" s="12">
        <v>51756</v>
      </c>
      <c r="BC18" s="12">
        <v>73495</v>
      </c>
    </row>
    <row r="19" spans="1:55" ht="12" x14ac:dyDescent="0.25">
      <c r="A19" s="21" t="s">
        <v>39</v>
      </c>
      <c r="B19" s="22" t="s">
        <v>40</v>
      </c>
      <c r="C19" s="19">
        <f t="shared" si="17"/>
        <v>19</v>
      </c>
      <c r="D19" s="20">
        <f t="shared" si="0"/>
        <v>0.74519330706592291</v>
      </c>
      <c r="E19" s="21">
        <v>0</v>
      </c>
      <c r="F19" s="23">
        <f t="shared" si="1"/>
        <v>0</v>
      </c>
      <c r="G19" s="21">
        <v>0</v>
      </c>
      <c r="H19" s="23">
        <f t="shared" si="2"/>
        <v>0</v>
      </c>
      <c r="I19" s="21">
        <v>0</v>
      </c>
      <c r="J19" s="23">
        <f t="shared" si="3"/>
        <v>0</v>
      </c>
      <c r="K19" s="24">
        <v>0</v>
      </c>
      <c r="L19" s="23">
        <f t="shared" si="4"/>
        <v>0</v>
      </c>
      <c r="M19" s="21">
        <v>0</v>
      </c>
      <c r="N19" s="23">
        <f t="shared" si="5"/>
        <v>0</v>
      </c>
      <c r="O19" s="21">
        <v>0</v>
      </c>
      <c r="P19" s="23">
        <f t="shared" si="6"/>
        <v>0</v>
      </c>
      <c r="Q19" s="21">
        <v>1</v>
      </c>
      <c r="R19" s="23">
        <f t="shared" si="7"/>
        <v>0.43013527754478781</v>
      </c>
      <c r="S19" s="24">
        <v>0</v>
      </c>
      <c r="T19" s="23">
        <f t="shared" si="8"/>
        <v>0</v>
      </c>
      <c r="U19" s="21">
        <v>1</v>
      </c>
      <c r="V19" s="23">
        <f t="shared" si="9"/>
        <v>0.58709563787941055</v>
      </c>
      <c r="W19" s="21">
        <v>0</v>
      </c>
      <c r="X19" s="23">
        <f t="shared" si="10"/>
        <v>0</v>
      </c>
      <c r="Y19" s="21">
        <v>6</v>
      </c>
      <c r="Z19" s="23">
        <f t="shared" si="11"/>
        <v>4.2514897928815891</v>
      </c>
      <c r="AA19" s="21">
        <v>1</v>
      </c>
      <c r="AB19" s="23">
        <f t="shared" si="12"/>
        <v>0.7637668983426259</v>
      </c>
      <c r="AC19" s="21">
        <v>3</v>
      </c>
      <c r="AD19" s="23">
        <f t="shared" si="13"/>
        <v>2.8176157335662566</v>
      </c>
      <c r="AE19" s="21">
        <v>3</v>
      </c>
      <c r="AF19" s="23">
        <f t="shared" si="14"/>
        <v>3.8627935723114954</v>
      </c>
      <c r="AG19" s="21">
        <v>3</v>
      </c>
      <c r="AH19" s="23">
        <f t="shared" si="15"/>
        <v>5.7964293994899139</v>
      </c>
      <c r="AI19" s="21">
        <v>1</v>
      </c>
      <c r="AJ19" s="23">
        <f t="shared" si="16"/>
        <v>1.3606367780121098</v>
      </c>
      <c r="AM19" s="12">
        <v>2549674</v>
      </c>
      <c r="AN19" s="12">
        <v>188335</v>
      </c>
      <c r="AO19" s="12">
        <v>190017</v>
      </c>
      <c r="AP19" s="12">
        <v>191032</v>
      </c>
      <c r="AQ19" s="12">
        <v>199662</v>
      </c>
      <c r="AR19" s="12">
        <v>216477</v>
      </c>
      <c r="AS19" s="12">
        <v>230366</v>
      </c>
      <c r="AT19" s="12">
        <v>232485</v>
      </c>
      <c r="AU19" s="12">
        <v>202670</v>
      </c>
      <c r="AV19" s="12">
        <v>170330</v>
      </c>
      <c r="AW19" s="12">
        <v>146855</v>
      </c>
      <c r="AX19" s="12">
        <v>141127</v>
      </c>
      <c r="AY19" s="12">
        <v>130930</v>
      </c>
      <c r="AZ19" s="12">
        <v>106473</v>
      </c>
      <c r="BA19" s="12">
        <v>77664</v>
      </c>
      <c r="BB19" s="12">
        <v>51756</v>
      </c>
      <c r="BC19" s="12">
        <v>73495</v>
      </c>
    </row>
    <row r="20" spans="1:55" ht="12" x14ac:dyDescent="0.25">
      <c r="A20" s="21" t="s">
        <v>41</v>
      </c>
      <c r="B20" s="22" t="s">
        <v>42</v>
      </c>
      <c r="C20" s="19">
        <f t="shared" si="17"/>
        <v>3</v>
      </c>
      <c r="D20" s="20">
        <f t="shared" si="0"/>
        <v>0.11766210111567203</v>
      </c>
      <c r="E20" s="21">
        <v>1</v>
      </c>
      <c r="F20" s="23">
        <f t="shared" si="1"/>
        <v>0.53096875248891606</v>
      </c>
      <c r="G20" s="21">
        <v>0</v>
      </c>
      <c r="H20" s="23">
        <f t="shared" si="2"/>
        <v>0</v>
      </c>
      <c r="I20" s="21">
        <v>0</v>
      </c>
      <c r="J20" s="23">
        <f t="shared" si="3"/>
        <v>0</v>
      </c>
      <c r="K20" s="24">
        <v>0</v>
      </c>
      <c r="L20" s="23">
        <f t="shared" si="4"/>
        <v>0</v>
      </c>
      <c r="M20" s="21">
        <v>0</v>
      </c>
      <c r="N20" s="23">
        <f t="shared" si="5"/>
        <v>0</v>
      </c>
      <c r="O20" s="21">
        <v>0</v>
      </c>
      <c r="P20" s="23">
        <f t="shared" si="6"/>
        <v>0</v>
      </c>
      <c r="Q20" s="21">
        <v>0</v>
      </c>
      <c r="R20" s="23">
        <f t="shared" si="7"/>
        <v>0</v>
      </c>
      <c r="S20" s="24">
        <v>0</v>
      </c>
      <c r="T20" s="23">
        <f t="shared" si="8"/>
        <v>0</v>
      </c>
      <c r="U20" s="21">
        <v>0</v>
      </c>
      <c r="V20" s="23">
        <f t="shared" si="9"/>
        <v>0</v>
      </c>
      <c r="W20" s="21">
        <v>0</v>
      </c>
      <c r="X20" s="23">
        <f t="shared" si="10"/>
        <v>0</v>
      </c>
      <c r="Y20" s="21">
        <v>0</v>
      </c>
      <c r="Z20" s="23">
        <f t="shared" si="11"/>
        <v>0</v>
      </c>
      <c r="AA20" s="21">
        <v>0</v>
      </c>
      <c r="AB20" s="23">
        <f t="shared" si="12"/>
        <v>0</v>
      </c>
      <c r="AC20" s="21">
        <v>1</v>
      </c>
      <c r="AD20" s="23">
        <f t="shared" si="13"/>
        <v>0.93920524452208543</v>
      </c>
      <c r="AE20" s="21">
        <v>0</v>
      </c>
      <c r="AF20" s="23">
        <f t="shared" si="14"/>
        <v>0</v>
      </c>
      <c r="AG20" s="21">
        <v>0</v>
      </c>
      <c r="AH20" s="23">
        <f t="shared" si="15"/>
        <v>0</v>
      </c>
      <c r="AI20" s="21">
        <v>1</v>
      </c>
      <c r="AJ20" s="23">
        <f t="shared" si="16"/>
        <v>1.3606367780121098</v>
      </c>
      <c r="AM20" s="12">
        <v>2549674</v>
      </c>
      <c r="AN20" s="12">
        <v>188335</v>
      </c>
      <c r="AO20" s="12">
        <v>190017</v>
      </c>
      <c r="AP20" s="12">
        <v>191032</v>
      </c>
      <c r="AQ20" s="12">
        <v>199662</v>
      </c>
      <c r="AR20" s="12">
        <v>216477</v>
      </c>
      <c r="AS20" s="12">
        <v>230366</v>
      </c>
      <c r="AT20" s="12">
        <v>232485</v>
      </c>
      <c r="AU20" s="12">
        <v>202670</v>
      </c>
      <c r="AV20" s="12">
        <v>170330</v>
      </c>
      <c r="AW20" s="12">
        <v>146855</v>
      </c>
      <c r="AX20" s="12">
        <v>141127</v>
      </c>
      <c r="AY20" s="12">
        <v>130930</v>
      </c>
      <c r="AZ20" s="12">
        <v>106473</v>
      </c>
      <c r="BA20" s="12">
        <v>77664</v>
      </c>
      <c r="BB20" s="12">
        <v>51756</v>
      </c>
      <c r="BC20" s="12">
        <v>73495</v>
      </c>
    </row>
    <row r="21" spans="1:55" ht="12" x14ac:dyDescent="0.25">
      <c r="A21" s="21" t="s">
        <v>43</v>
      </c>
      <c r="B21" s="22" t="s">
        <v>44</v>
      </c>
      <c r="C21" s="19">
        <f t="shared" si="17"/>
        <v>15</v>
      </c>
      <c r="D21" s="20">
        <f t="shared" si="0"/>
        <v>0.58831050557836018</v>
      </c>
      <c r="E21" s="21">
        <v>0</v>
      </c>
      <c r="F21" s="23">
        <f t="shared" si="1"/>
        <v>0</v>
      </c>
      <c r="G21" s="21">
        <v>0</v>
      </c>
      <c r="H21" s="23">
        <f t="shared" si="2"/>
        <v>0</v>
      </c>
      <c r="I21" s="21">
        <v>1</v>
      </c>
      <c r="J21" s="23">
        <f t="shared" si="3"/>
        <v>0.52347250722392058</v>
      </c>
      <c r="K21" s="24">
        <v>2</v>
      </c>
      <c r="L21" s="23">
        <f t="shared" si="4"/>
        <v>1.00169286093498</v>
      </c>
      <c r="M21" s="21">
        <v>1</v>
      </c>
      <c r="N21" s="23">
        <f t="shared" si="5"/>
        <v>0.46194283919307827</v>
      </c>
      <c r="O21" s="21">
        <v>2</v>
      </c>
      <c r="P21" s="23">
        <f t="shared" si="6"/>
        <v>0.86818367293784671</v>
      </c>
      <c r="Q21" s="21">
        <v>0</v>
      </c>
      <c r="R21" s="23">
        <f t="shared" si="7"/>
        <v>0</v>
      </c>
      <c r="S21" s="24">
        <v>1</v>
      </c>
      <c r="T21" s="23">
        <f t="shared" si="8"/>
        <v>0.49341293728721569</v>
      </c>
      <c r="U21" s="21">
        <v>0</v>
      </c>
      <c r="V21" s="23">
        <f t="shared" si="9"/>
        <v>0</v>
      </c>
      <c r="W21" s="21">
        <v>1</v>
      </c>
      <c r="X21" s="23">
        <f t="shared" si="10"/>
        <v>0.68094378809029321</v>
      </c>
      <c r="Y21" s="21">
        <v>1</v>
      </c>
      <c r="Z21" s="23">
        <f t="shared" si="11"/>
        <v>0.70858163214693148</v>
      </c>
      <c r="AA21" s="21">
        <v>3</v>
      </c>
      <c r="AB21" s="23">
        <f t="shared" si="12"/>
        <v>2.2913006950278776</v>
      </c>
      <c r="AC21" s="21">
        <v>0</v>
      </c>
      <c r="AD21" s="23">
        <f t="shared" si="13"/>
        <v>0</v>
      </c>
      <c r="AE21" s="21">
        <v>0</v>
      </c>
      <c r="AF21" s="23">
        <f t="shared" si="14"/>
        <v>0</v>
      </c>
      <c r="AG21" s="21">
        <v>3</v>
      </c>
      <c r="AH21" s="23">
        <f t="shared" si="15"/>
        <v>5.7964293994899139</v>
      </c>
      <c r="AI21" s="21">
        <v>0</v>
      </c>
      <c r="AJ21" s="23">
        <f t="shared" si="16"/>
        <v>0</v>
      </c>
      <c r="AM21" s="12">
        <v>2549674</v>
      </c>
      <c r="AN21" s="12">
        <v>188335</v>
      </c>
      <c r="AO21" s="12">
        <v>190017</v>
      </c>
      <c r="AP21" s="12">
        <v>191032</v>
      </c>
      <c r="AQ21" s="12">
        <v>199662</v>
      </c>
      <c r="AR21" s="12">
        <v>216477</v>
      </c>
      <c r="AS21" s="12">
        <v>230366</v>
      </c>
      <c r="AT21" s="12">
        <v>232485</v>
      </c>
      <c r="AU21" s="12">
        <v>202670</v>
      </c>
      <c r="AV21" s="12">
        <v>170330</v>
      </c>
      <c r="AW21" s="12">
        <v>146855</v>
      </c>
      <c r="AX21" s="12">
        <v>141127</v>
      </c>
      <c r="AY21" s="12">
        <v>130930</v>
      </c>
      <c r="AZ21" s="12">
        <v>106473</v>
      </c>
      <c r="BA21" s="12">
        <v>77664</v>
      </c>
      <c r="BB21" s="12">
        <v>51756</v>
      </c>
      <c r="BC21" s="12">
        <v>73495</v>
      </c>
    </row>
    <row r="22" spans="1:55" ht="12" x14ac:dyDescent="0.25">
      <c r="A22" s="21" t="s">
        <v>45</v>
      </c>
      <c r="B22" s="22" t="s">
        <v>46</v>
      </c>
      <c r="C22" s="19">
        <f t="shared" si="17"/>
        <v>0</v>
      </c>
      <c r="D22" s="20">
        <f t="shared" si="0"/>
        <v>0</v>
      </c>
      <c r="E22" s="21">
        <v>0</v>
      </c>
      <c r="F22" s="23">
        <f t="shared" si="1"/>
        <v>0</v>
      </c>
      <c r="G22" s="21">
        <v>0</v>
      </c>
      <c r="H22" s="23">
        <f t="shared" si="2"/>
        <v>0</v>
      </c>
      <c r="I22" s="21">
        <v>0</v>
      </c>
      <c r="J22" s="23">
        <f t="shared" si="3"/>
        <v>0</v>
      </c>
      <c r="K22" s="24">
        <v>0</v>
      </c>
      <c r="L22" s="23">
        <f t="shared" si="4"/>
        <v>0</v>
      </c>
      <c r="M22" s="21">
        <v>0</v>
      </c>
      <c r="N22" s="23">
        <f t="shared" si="5"/>
        <v>0</v>
      </c>
      <c r="O22" s="21">
        <v>0</v>
      </c>
      <c r="P22" s="23">
        <f t="shared" si="6"/>
        <v>0</v>
      </c>
      <c r="Q22" s="21">
        <v>0</v>
      </c>
      <c r="R22" s="23">
        <f t="shared" si="7"/>
        <v>0</v>
      </c>
      <c r="S22" s="24">
        <v>0</v>
      </c>
      <c r="T22" s="23">
        <f t="shared" si="8"/>
        <v>0</v>
      </c>
      <c r="U22" s="21">
        <v>0</v>
      </c>
      <c r="V22" s="23">
        <f t="shared" si="9"/>
        <v>0</v>
      </c>
      <c r="W22" s="21">
        <v>0</v>
      </c>
      <c r="X22" s="23">
        <f t="shared" si="10"/>
        <v>0</v>
      </c>
      <c r="Y22" s="21">
        <v>0</v>
      </c>
      <c r="Z22" s="23">
        <f t="shared" si="11"/>
        <v>0</v>
      </c>
      <c r="AA22" s="21">
        <v>0</v>
      </c>
      <c r="AB22" s="23">
        <f t="shared" si="12"/>
        <v>0</v>
      </c>
      <c r="AC22" s="21">
        <v>0</v>
      </c>
      <c r="AD22" s="23">
        <f t="shared" si="13"/>
        <v>0</v>
      </c>
      <c r="AE22" s="21">
        <v>0</v>
      </c>
      <c r="AF22" s="23">
        <f t="shared" si="14"/>
        <v>0</v>
      </c>
      <c r="AG22" s="21">
        <v>0</v>
      </c>
      <c r="AH22" s="23">
        <f t="shared" si="15"/>
        <v>0</v>
      </c>
      <c r="AI22" s="21">
        <v>0</v>
      </c>
      <c r="AJ22" s="23">
        <f t="shared" si="16"/>
        <v>0</v>
      </c>
      <c r="AM22" s="12">
        <v>2549674</v>
      </c>
      <c r="AN22" s="12">
        <v>188335</v>
      </c>
      <c r="AO22" s="12">
        <v>190017</v>
      </c>
      <c r="AP22" s="12">
        <v>191032</v>
      </c>
      <c r="AQ22" s="12">
        <v>199662</v>
      </c>
      <c r="AR22" s="12">
        <v>216477</v>
      </c>
      <c r="AS22" s="12">
        <v>230366</v>
      </c>
      <c r="AT22" s="12">
        <v>232485</v>
      </c>
      <c r="AU22" s="12">
        <v>202670</v>
      </c>
      <c r="AV22" s="12">
        <v>170330</v>
      </c>
      <c r="AW22" s="12">
        <v>146855</v>
      </c>
      <c r="AX22" s="12">
        <v>141127</v>
      </c>
      <c r="AY22" s="12">
        <v>130930</v>
      </c>
      <c r="AZ22" s="12">
        <v>106473</v>
      </c>
      <c r="BA22" s="12">
        <v>77664</v>
      </c>
      <c r="BB22" s="12">
        <v>51756</v>
      </c>
      <c r="BC22" s="12">
        <v>73495</v>
      </c>
    </row>
    <row r="23" spans="1:55" ht="12" x14ac:dyDescent="0.25">
      <c r="A23" s="21" t="s">
        <v>47</v>
      </c>
      <c r="B23" s="22" t="s">
        <v>48</v>
      </c>
      <c r="C23" s="19">
        <f t="shared" si="17"/>
        <v>4</v>
      </c>
      <c r="D23" s="20">
        <f t="shared" si="0"/>
        <v>0.15688280148756273</v>
      </c>
      <c r="E23" s="21">
        <v>0</v>
      </c>
      <c r="F23" s="23">
        <f t="shared" si="1"/>
        <v>0</v>
      </c>
      <c r="G23" s="21">
        <v>0</v>
      </c>
      <c r="H23" s="23">
        <f t="shared" si="2"/>
        <v>0</v>
      </c>
      <c r="I23" s="21">
        <v>0</v>
      </c>
      <c r="J23" s="23">
        <f t="shared" si="3"/>
        <v>0</v>
      </c>
      <c r="K23" s="24">
        <v>0</v>
      </c>
      <c r="L23" s="23">
        <f t="shared" si="4"/>
        <v>0</v>
      </c>
      <c r="M23" s="21">
        <v>0</v>
      </c>
      <c r="N23" s="23">
        <f t="shared" si="5"/>
        <v>0</v>
      </c>
      <c r="O23" s="21">
        <v>0</v>
      </c>
      <c r="P23" s="23">
        <f t="shared" si="6"/>
        <v>0</v>
      </c>
      <c r="Q23" s="21">
        <v>0</v>
      </c>
      <c r="R23" s="23">
        <f t="shared" si="7"/>
        <v>0</v>
      </c>
      <c r="S23" s="24">
        <v>1</v>
      </c>
      <c r="T23" s="23">
        <f t="shared" si="8"/>
        <v>0.49341293728721569</v>
      </c>
      <c r="U23" s="21">
        <v>0</v>
      </c>
      <c r="V23" s="23">
        <f t="shared" si="9"/>
        <v>0</v>
      </c>
      <c r="W23" s="21">
        <v>0</v>
      </c>
      <c r="X23" s="23">
        <f t="shared" si="10"/>
        <v>0</v>
      </c>
      <c r="Y23" s="21">
        <v>0</v>
      </c>
      <c r="Z23" s="23">
        <f t="shared" si="11"/>
        <v>0</v>
      </c>
      <c r="AA23" s="21">
        <v>0</v>
      </c>
      <c r="AB23" s="23">
        <f t="shared" si="12"/>
        <v>0</v>
      </c>
      <c r="AC23" s="21">
        <v>1</v>
      </c>
      <c r="AD23" s="23">
        <f t="shared" si="13"/>
        <v>0.93920524452208543</v>
      </c>
      <c r="AE23" s="21">
        <v>1</v>
      </c>
      <c r="AF23" s="23">
        <f t="shared" si="14"/>
        <v>1.2875978574371651</v>
      </c>
      <c r="AG23" s="21">
        <v>0</v>
      </c>
      <c r="AH23" s="23">
        <f t="shared" si="15"/>
        <v>0</v>
      </c>
      <c r="AI23" s="21">
        <v>1</v>
      </c>
      <c r="AJ23" s="23">
        <f t="shared" si="16"/>
        <v>1.3606367780121098</v>
      </c>
      <c r="AM23" s="12">
        <v>2549674</v>
      </c>
      <c r="AN23" s="12">
        <v>188335</v>
      </c>
      <c r="AO23" s="12">
        <v>190017</v>
      </c>
      <c r="AP23" s="12">
        <v>191032</v>
      </c>
      <c r="AQ23" s="12">
        <v>199662</v>
      </c>
      <c r="AR23" s="12">
        <v>216477</v>
      </c>
      <c r="AS23" s="12">
        <v>230366</v>
      </c>
      <c r="AT23" s="12">
        <v>232485</v>
      </c>
      <c r="AU23" s="12">
        <v>202670</v>
      </c>
      <c r="AV23" s="12">
        <v>170330</v>
      </c>
      <c r="AW23" s="12">
        <v>146855</v>
      </c>
      <c r="AX23" s="12">
        <v>141127</v>
      </c>
      <c r="AY23" s="12">
        <v>130930</v>
      </c>
      <c r="AZ23" s="12">
        <v>106473</v>
      </c>
      <c r="BA23" s="12">
        <v>77664</v>
      </c>
      <c r="BB23" s="12">
        <v>51756</v>
      </c>
      <c r="BC23" s="12">
        <v>73495</v>
      </c>
    </row>
    <row r="24" spans="1:55" ht="12" x14ac:dyDescent="0.25">
      <c r="A24" s="21" t="s">
        <v>49</v>
      </c>
      <c r="B24" s="22" t="s">
        <v>50</v>
      </c>
      <c r="C24" s="19">
        <f t="shared" si="17"/>
        <v>2</v>
      </c>
      <c r="D24" s="20">
        <f t="shared" si="0"/>
        <v>7.8441400743781364E-2</v>
      </c>
      <c r="E24" s="21">
        <v>0</v>
      </c>
      <c r="F24" s="23">
        <f t="shared" si="1"/>
        <v>0</v>
      </c>
      <c r="G24" s="21">
        <v>1</v>
      </c>
      <c r="H24" s="23">
        <f t="shared" si="2"/>
        <v>0.52626870227400702</v>
      </c>
      <c r="I24" s="21">
        <v>0</v>
      </c>
      <c r="J24" s="23">
        <f t="shared" si="3"/>
        <v>0</v>
      </c>
      <c r="K24" s="24">
        <v>1</v>
      </c>
      <c r="L24" s="23">
        <f t="shared" si="4"/>
        <v>0.50084643046749</v>
      </c>
      <c r="M24" s="21">
        <v>0</v>
      </c>
      <c r="N24" s="23">
        <f t="shared" si="5"/>
        <v>0</v>
      </c>
      <c r="O24" s="21">
        <v>0</v>
      </c>
      <c r="P24" s="23">
        <f t="shared" si="6"/>
        <v>0</v>
      </c>
      <c r="Q24" s="21">
        <v>0</v>
      </c>
      <c r="R24" s="23">
        <f t="shared" si="7"/>
        <v>0</v>
      </c>
      <c r="S24" s="24">
        <v>0</v>
      </c>
      <c r="T24" s="23">
        <f t="shared" si="8"/>
        <v>0</v>
      </c>
      <c r="U24" s="21">
        <v>0</v>
      </c>
      <c r="V24" s="23">
        <f t="shared" si="9"/>
        <v>0</v>
      </c>
      <c r="W24" s="21">
        <v>0</v>
      </c>
      <c r="X24" s="23">
        <f t="shared" si="10"/>
        <v>0</v>
      </c>
      <c r="Y24" s="21">
        <v>0</v>
      </c>
      <c r="Z24" s="23">
        <f t="shared" si="11"/>
        <v>0</v>
      </c>
      <c r="AA24" s="21">
        <v>0</v>
      </c>
      <c r="AB24" s="23">
        <f t="shared" si="12"/>
        <v>0</v>
      </c>
      <c r="AC24" s="21">
        <v>0</v>
      </c>
      <c r="AD24" s="23">
        <f t="shared" si="13"/>
        <v>0</v>
      </c>
      <c r="AE24" s="21">
        <v>0</v>
      </c>
      <c r="AF24" s="23">
        <f t="shared" si="14"/>
        <v>0</v>
      </c>
      <c r="AG24" s="21">
        <v>0</v>
      </c>
      <c r="AH24" s="23">
        <f t="shared" si="15"/>
        <v>0</v>
      </c>
      <c r="AI24" s="21">
        <v>0</v>
      </c>
      <c r="AJ24" s="23">
        <f t="shared" si="16"/>
        <v>0</v>
      </c>
      <c r="AM24" s="12">
        <v>2549674</v>
      </c>
      <c r="AN24" s="12">
        <v>188335</v>
      </c>
      <c r="AO24" s="12">
        <v>190017</v>
      </c>
      <c r="AP24" s="12">
        <v>191032</v>
      </c>
      <c r="AQ24" s="12">
        <v>199662</v>
      </c>
      <c r="AR24" s="12">
        <v>216477</v>
      </c>
      <c r="AS24" s="12">
        <v>230366</v>
      </c>
      <c r="AT24" s="12">
        <v>232485</v>
      </c>
      <c r="AU24" s="12">
        <v>202670</v>
      </c>
      <c r="AV24" s="12">
        <v>170330</v>
      </c>
      <c r="AW24" s="12">
        <v>146855</v>
      </c>
      <c r="AX24" s="12">
        <v>141127</v>
      </c>
      <c r="AY24" s="12">
        <v>130930</v>
      </c>
      <c r="AZ24" s="12">
        <v>106473</v>
      </c>
      <c r="BA24" s="12">
        <v>77664</v>
      </c>
      <c r="BB24" s="12">
        <v>51756</v>
      </c>
      <c r="BC24" s="12">
        <v>73495</v>
      </c>
    </row>
    <row r="25" spans="1:55" ht="12" x14ac:dyDescent="0.25">
      <c r="A25" s="21" t="s">
        <v>51</v>
      </c>
      <c r="B25" s="22" t="s">
        <v>52</v>
      </c>
      <c r="C25" s="19">
        <f t="shared" si="17"/>
        <v>30</v>
      </c>
      <c r="D25" s="20">
        <f t="shared" si="0"/>
        <v>1.1766210111567204</v>
      </c>
      <c r="E25" s="21">
        <v>0</v>
      </c>
      <c r="F25" s="23">
        <f t="shared" si="1"/>
        <v>0</v>
      </c>
      <c r="G25" s="21">
        <v>0</v>
      </c>
      <c r="H25" s="23">
        <f t="shared" si="2"/>
        <v>0</v>
      </c>
      <c r="I25" s="21">
        <v>0</v>
      </c>
      <c r="J25" s="23">
        <f t="shared" si="3"/>
        <v>0</v>
      </c>
      <c r="K25" s="24">
        <v>0</v>
      </c>
      <c r="L25" s="23">
        <f t="shared" si="4"/>
        <v>0</v>
      </c>
      <c r="M25" s="21">
        <v>0</v>
      </c>
      <c r="N25" s="23">
        <f t="shared" si="5"/>
        <v>0</v>
      </c>
      <c r="O25" s="21">
        <v>1</v>
      </c>
      <c r="P25" s="23">
        <f t="shared" si="6"/>
        <v>0.43409183646892335</v>
      </c>
      <c r="Q25" s="21">
        <v>0</v>
      </c>
      <c r="R25" s="23">
        <f t="shared" si="7"/>
        <v>0</v>
      </c>
      <c r="S25" s="24">
        <v>0</v>
      </c>
      <c r="T25" s="23">
        <f t="shared" si="8"/>
        <v>0</v>
      </c>
      <c r="U25" s="21">
        <v>0</v>
      </c>
      <c r="V25" s="23">
        <f t="shared" si="9"/>
        <v>0</v>
      </c>
      <c r="W25" s="21">
        <v>1</v>
      </c>
      <c r="X25" s="23">
        <f t="shared" si="10"/>
        <v>0.68094378809029321</v>
      </c>
      <c r="Y25" s="21">
        <v>2</v>
      </c>
      <c r="Z25" s="23">
        <f t="shared" si="11"/>
        <v>1.417163264293863</v>
      </c>
      <c r="AA25" s="21">
        <v>1</v>
      </c>
      <c r="AB25" s="23">
        <f t="shared" si="12"/>
        <v>0.7637668983426259</v>
      </c>
      <c r="AC25" s="21">
        <v>9</v>
      </c>
      <c r="AD25" s="23">
        <f t="shared" si="13"/>
        <v>8.452847200698768</v>
      </c>
      <c r="AE25" s="21">
        <v>7</v>
      </c>
      <c r="AF25" s="23">
        <f t="shared" si="14"/>
        <v>9.0131850020601565</v>
      </c>
      <c r="AG25" s="21">
        <v>3</v>
      </c>
      <c r="AH25" s="23">
        <f t="shared" si="15"/>
        <v>5.7964293994899139</v>
      </c>
      <c r="AI25" s="21">
        <v>6</v>
      </c>
      <c r="AJ25" s="23">
        <f t="shared" si="16"/>
        <v>8.1638206680726579</v>
      </c>
      <c r="AM25" s="12">
        <v>2549674</v>
      </c>
      <c r="AN25" s="12">
        <v>188335</v>
      </c>
      <c r="AO25" s="12">
        <v>190017</v>
      </c>
      <c r="AP25" s="12">
        <v>191032</v>
      </c>
      <c r="AQ25" s="12">
        <v>199662</v>
      </c>
      <c r="AR25" s="12">
        <v>216477</v>
      </c>
      <c r="AS25" s="12">
        <v>230366</v>
      </c>
      <c r="AT25" s="12">
        <v>232485</v>
      </c>
      <c r="AU25" s="12">
        <v>202670</v>
      </c>
      <c r="AV25" s="12">
        <v>170330</v>
      </c>
      <c r="AW25" s="12">
        <v>146855</v>
      </c>
      <c r="AX25" s="12">
        <v>141127</v>
      </c>
      <c r="AY25" s="12">
        <v>130930</v>
      </c>
      <c r="AZ25" s="12">
        <v>106473</v>
      </c>
      <c r="BA25" s="12">
        <v>77664</v>
      </c>
      <c r="BB25" s="12">
        <v>51756</v>
      </c>
      <c r="BC25" s="12">
        <v>73495</v>
      </c>
    </row>
    <row r="26" spans="1:55" ht="12" x14ac:dyDescent="0.25">
      <c r="A26" s="21" t="s">
        <v>53</v>
      </c>
      <c r="B26" s="22" t="s">
        <v>54</v>
      </c>
      <c r="C26" s="19">
        <f t="shared" si="17"/>
        <v>345</v>
      </c>
      <c r="D26" s="20">
        <f t="shared" si="0"/>
        <v>13.531141628302287</v>
      </c>
      <c r="E26" s="21">
        <v>0</v>
      </c>
      <c r="F26" s="23">
        <f t="shared" si="1"/>
        <v>0</v>
      </c>
      <c r="G26" s="21">
        <v>0</v>
      </c>
      <c r="H26" s="23">
        <f t="shared" si="2"/>
        <v>0</v>
      </c>
      <c r="I26" s="21">
        <v>0</v>
      </c>
      <c r="J26" s="23">
        <f t="shared" si="3"/>
        <v>0</v>
      </c>
      <c r="K26" s="24">
        <v>0</v>
      </c>
      <c r="L26" s="23">
        <f t="shared" si="4"/>
        <v>0</v>
      </c>
      <c r="M26" s="21">
        <v>0</v>
      </c>
      <c r="N26" s="23">
        <f t="shared" si="5"/>
        <v>0</v>
      </c>
      <c r="O26" s="21">
        <v>3</v>
      </c>
      <c r="P26" s="23">
        <f t="shared" si="6"/>
        <v>1.3022755094067702</v>
      </c>
      <c r="Q26" s="21">
        <v>5</v>
      </c>
      <c r="R26" s="23">
        <f t="shared" si="7"/>
        <v>2.1506763877239394</v>
      </c>
      <c r="S26" s="24">
        <v>7</v>
      </c>
      <c r="T26" s="23">
        <f t="shared" si="8"/>
        <v>3.4538905610105095</v>
      </c>
      <c r="U26" s="21">
        <v>7</v>
      </c>
      <c r="V26" s="23">
        <f t="shared" si="9"/>
        <v>4.1096694651558741</v>
      </c>
      <c r="W26" s="21">
        <v>17</v>
      </c>
      <c r="X26" s="23">
        <f t="shared" si="10"/>
        <v>11.576044397534984</v>
      </c>
      <c r="Y26" s="21">
        <v>20</v>
      </c>
      <c r="Z26" s="23">
        <f t="shared" si="11"/>
        <v>14.171632642938629</v>
      </c>
      <c r="AA26" s="21">
        <v>45</v>
      </c>
      <c r="AB26" s="23">
        <f t="shared" si="12"/>
        <v>34.369510425418163</v>
      </c>
      <c r="AC26" s="21">
        <v>40</v>
      </c>
      <c r="AD26" s="23">
        <f t="shared" si="13"/>
        <v>37.568209780883414</v>
      </c>
      <c r="AE26" s="21">
        <v>55</v>
      </c>
      <c r="AF26" s="23">
        <f t="shared" si="14"/>
        <v>70.817882159044089</v>
      </c>
      <c r="AG26" s="21">
        <v>61</v>
      </c>
      <c r="AH26" s="23">
        <f t="shared" si="15"/>
        <v>117.86073112296158</v>
      </c>
      <c r="AI26" s="21">
        <v>85</v>
      </c>
      <c r="AJ26" s="23">
        <f t="shared" si="16"/>
        <v>115.65412613102932</v>
      </c>
      <c r="AM26" s="12">
        <v>2549674</v>
      </c>
      <c r="AN26" s="12">
        <v>188335</v>
      </c>
      <c r="AO26" s="12">
        <v>190017</v>
      </c>
      <c r="AP26" s="12">
        <v>191032</v>
      </c>
      <c r="AQ26" s="12">
        <v>199662</v>
      </c>
      <c r="AR26" s="12">
        <v>216477</v>
      </c>
      <c r="AS26" s="12">
        <v>230366</v>
      </c>
      <c r="AT26" s="12">
        <v>232485</v>
      </c>
      <c r="AU26" s="12">
        <v>202670</v>
      </c>
      <c r="AV26" s="12">
        <v>170330</v>
      </c>
      <c r="AW26" s="12">
        <v>146855</v>
      </c>
      <c r="AX26" s="12">
        <v>141127</v>
      </c>
      <c r="AY26" s="12">
        <v>130930</v>
      </c>
      <c r="AZ26" s="12">
        <v>106473</v>
      </c>
      <c r="BA26" s="12">
        <v>77664</v>
      </c>
      <c r="BB26" s="12">
        <v>51756</v>
      </c>
      <c r="BC26" s="12">
        <v>73495</v>
      </c>
    </row>
    <row r="27" spans="1:55" ht="12" x14ac:dyDescent="0.25">
      <c r="A27" s="21" t="s">
        <v>55</v>
      </c>
      <c r="B27" s="22" t="s">
        <v>56</v>
      </c>
      <c r="C27" s="19">
        <f t="shared" si="17"/>
        <v>23</v>
      </c>
      <c r="D27" s="20">
        <f t="shared" si="0"/>
        <v>0.90207610855348563</v>
      </c>
      <c r="E27" s="21">
        <v>0</v>
      </c>
      <c r="F27" s="23">
        <f t="shared" si="1"/>
        <v>0</v>
      </c>
      <c r="G27" s="21">
        <v>0</v>
      </c>
      <c r="H27" s="23">
        <f t="shared" si="2"/>
        <v>0</v>
      </c>
      <c r="I27" s="21">
        <v>0</v>
      </c>
      <c r="J27" s="23">
        <f t="shared" si="3"/>
        <v>0</v>
      </c>
      <c r="K27" s="24">
        <v>0</v>
      </c>
      <c r="L27" s="23">
        <f t="shared" si="4"/>
        <v>0</v>
      </c>
      <c r="M27" s="21">
        <v>0</v>
      </c>
      <c r="N27" s="23">
        <f t="shared" si="5"/>
        <v>0</v>
      </c>
      <c r="O27" s="21">
        <v>1</v>
      </c>
      <c r="P27" s="23">
        <f t="shared" si="6"/>
        <v>0.43409183646892335</v>
      </c>
      <c r="Q27" s="21">
        <v>0</v>
      </c>
      <c r="R27" s="23">
        <f t="shared" si="7"/>
        <v>0</v>
      </c>
      <c r="S27" s="24">
        <v>0</v>
      </c>
      <c r="T27" s="23">
        <f t="shared" si="8"/>
        <v>0</v>
      </c>
      <c r="U27" s="21">
        <v>0</v>
      </c>
      <c r="V27" s="23">
        <f t="shared" si="9"/>
        <v>0</v>
      </c>
      <c r="W27" s="21">
        <v>0</v>
      </c>
      <c r="X27" s="23">
        <f t="shared" si="10"/>
        <v>0</v>
      </c>
      <c r="Y27" s="21">
        <v>2</v>
      </c>
      <c r="Z27" s="23">
        <f t="shared" si="11"/>
        <v>1.417163264293863</v>
      </c>
      <c r="AA27" s="21">
        <v>2</v>
      </c>
      <c r="AB27" s="23">
        <f t="shared" si="12"/>
        <v>1.5275337966852518</v>
      </c>
      <c r="AC27" s="21">
        <v>1</v>
      </c>
      <c r="AD27" s="23">
        <f t="shared" si="13"/>
        <v>0.93920524452208543</v>
      </c>
      <c r="AE27" s="21">
        <v>3</v>
      </c>
      <c r="AF27" s="23">
        <f t="shared" si="14"/>
        <v>3.8627935723114954</v>
      </c>
      <c r="AG27" s="21">
        <v>4</v>
      </c>
      <c r="AH27" s="23">
        <f t="shared" si="15"/>
        <v>7.7285725326532182</v>
      </c>
      <c r="AI27" s="21">
        <v>10</v>
      </c>
      <c r="AJ27" s="23">
        <f t="shared" si="16"/>
        <v>13.606367780121097</v>
      </c>
      <c r="AM27" s="12">
        <v>2549674</v>
      </c>
      <c r="AN27" s="12">
        <v>188335</v>
      </c>
      <c r="AO27" s="12">
        <v>190017</v>
      </c>
      <c r="AP27" s="12">
        <v>191032</v>
      </c>
      <c r="AQ27" s="12">
        <v>199662</v>
      </c>
      <c r="AR27" s="12">
        <v>216477</v>
      </c>
      <c r="AS27" s="12">
        <v>230366</v>
      </c>
      <c r="AT27" s="12">
        <v>232485</v>
      </c>
      <c r="AU27" s="12">
        <v>202670</v>
      </c>
      <c r="AV27" s="12">
        <v>170330</v>
      </c>
      <c r="AW27" s="12">
        <v>146855</v>
      </c>
      <c r="AX27" s="12">
        <v>141127</v>
      </c>
      <c r="AY27" s="12">
        <v>130930</v>
      </c>
      <c r="AZ27" s="12">
        <v>106473</v>
      </c>
      <c r="BA27" s="12">
        <v>77664</v>
      </c>
      <c r="BB27" s="12">
        <v>51756</v>
      </c>
      <c r="BC27" s="12">
        <v>73495</v>
      </c>
    </row>
    <row r="28" spans="1:55" ht="12" x14ac:dyDescent="0.25">
      <c r="A28" s="21" t="s">
        <v>57</v>
      </c>
      <c r="B28" s="22" t="s">
        <v>58</v>
      </c>
      <c r="C28" s="19">
        <f t="shared" si="17"/>
        <v>305</v>
      </c>
      <c r="D28" s="20">
        <f t="shared" si="0"/>
        <v>11.962313613426659</v>
      </c>
      <c r="E28" s="21">
        <v>0</v>
      </c>
      <c r="F28" s="23">
        <f t="shared" si="1"/>
        <v>0</v>
      </c>
      <c r="G28" s="21">
        <v>0</v>
      </c>
      <c r="H28" s="23">
        <f t="shared" si="2"/>
        <v>0</v>
      </c>
      <c r="I28" s="21">
        <v>0</v>
      </c>
      <c r="J28" s="23">
        <f t="shared" si="3"/>
        <v>0</v>
      </c>
      <c r="K28" s="24">
        <v>0</v>
      </c>
      <c r="L28" s="23">
        <f t="shared" si="4"/>
        <v>0</v>
      </c>
      <c r="M28" s="21">
        <v>1</v>
      </c>
      <c r="N28" s="23">
        <f t="shared" si="5"/>
        <v>0.46194283919307827</v>
      </c>
      <c r="O28" s="21">
        <v>2</v>
      </c>
      <c r="P28" s="23">
        <f t="shared" si="6"/>
        <v>0.86818367293784671</v>
      </c>
      <c r="Q28" s="21">
        <v>9</v>
      </c>
      <c r="R28" s="23">
        <f t="shared" si="7"/>
        <v>3.8712174979030904</v>
      </c>
      <c r="S28" s="24">
        <v>6</v>
      </c>
      <c r="T28" s="23">
        <f t="shared" si="8"/>
        <v>2.9604776237232944</v>
      </c>
      <c r="U28" s="21">
        <v>11</v>
      </c>
      <c r="V28" s="23">
        <f t="shared" si="9"/>
        <v>6.4580520166735162</v>
      </c>
      <c r="W28" s="21">
        <v>13</v>
      </c>
      <c r="X28" s="23">
        <f t="shared" si="10"/>
        <v>8.8522692451738116</v>
      </c>
      <c r="Y28" s="21">
        <v>23</v>
      </c>
      <c r="Z28" s="23">
        <f t="shared" si="11"/>
        <v>16.297377539379426</v>
      </c>
      <c r="AA28" s="21">
        <v>23</v>
      </c>
      <c r="AB28" s="23">
        <f t="shared" si="12"/>
        <v>17.566638661880393</v>
      </c>
      <c r="AC28" s="21">
        <v>47</v>
      </c>
      <c r="AD28" s="23">
        <f t="shared" si="13"/>
        <v>44.142646492538013</v>
      </c>
      <c r="AE28" s="21">
        <v>55</v>
      </c>
      <c r="AF28" s="23">
        <f t="shared" si="14"/>
        <v>70.817882159044089</v>
      </c>
      <c r="AG28" s="21">
        <v>43</v>
      </c>
      <c r="AH28" s="23">
        <f t="shared" si="15"/>
        <v>83.082154726022097</v>
      </c>
      <c r="AI28" s="21">
        <v>72</v>
      </c>
      <c r="AJ28" s="23">
        <f t="shared" si="16"/>
        <v>97.965848016871902</v>
      </c>
      <c r="AM28" s="12">
        <v>2549674</v>
      </c>
      <c r="AN28" s="12">
        <v>188335</v>
      </c>
      <c r="AO28" s="12">
        <v>190017</v>
      </c>
      <c r="AP28" s="12">
        <v>191032</v>
      </c>
      <c r="AQ28" s="12">
        <v>199662</v>
      </c>
      <c r="AR28" s="12">
        <v>216477</v>
      </c>
      <c r="AS28" s="12">
        <v>230366</v>
      </c>
      <c r="AT28" s="12">
        <v>232485</v>
      </c>
      <c r="AU28" s="12">
        <v>202670</v>
      </c>
      <c r="AV28" s="12">
        <v>170330</v>
      </c>
      <c r="AW28" s="12">
        <v>146855</v>
      </c>
      <c r="AX28" s="12">
        <v>141127</v>
      </c>
      <c r="AY28" s="12">
        <v>130930</v>
      </c>
      <c r="AZ28" s="12">
        <v>106473</v>
      </c>
      <c r="BA28" s="12">
        <v>77664</v>
      </c>
      <c r="BB28" s="12">
        <v>51756</v>
      </c>
      <c r="BC28" s="12">
        <v>73495</v>
      </c>
    </row>
    <row r="29" spans="1:55" ht="12" x14ac:dyDescent="0.25">
      <c r="A29" s="21" t="s">
        <v>59</v>
      </c>
      <c r="B29" s="22" t="s">
        <v>60</v>
      </c>
      <c r="C29" s="19">
        <f t="shared" si="17"/>
        <v>30</v>
      </c>
      <c r="D29" s="20">
        <f t="shared" si="0"/>
        <v>1.1766210111567204</v>
      </c>
      <c r="E29" s="21">
        <v>0</v>
      </c>
      <c r="F29" s="23">
        <f t="shared" si="1"/>
        <v>0</v>
      </c>
      <c r="G29" s="21">
        <v>0</v>
      </c>
      <c r="H29" s="23">
        <f t="shared" si="2"/>
        <v>0</v>
      </c>
      <c r="I29" s="21">
        <v>0</v>
      </c>
      <c r="J29" s="23">
        <f t="shared" si="3"/>
        <v>0</v>
      </c>
      <c r="K29" s="24">
        <v>0</v>
      </c>
      <c r="L29" s="23">
        <f t="shared" si="4"/>
        <v>0</v>
      </c>
      <c r="M29" s="21">
        <v>0</v>
      </c>
      <c r="N29" s="23">
        <f t="shared" si="5"/>
        <v>0</v>
      </c>
      <c r="O29" s="21">
        <v>0</v>
      </c>
      <c r="P29" s="23">
        <f t="shared" si="6"/>
        <v>0</v>
      </c>
      <c r="Q29" s="21">
        <v>0</v>
      </c>
      <c r="R29" s="23">
        <f t="shared" si="7"/>
        <v>0</v>
      </c>
      <c r="S29" s="24">
        <v>0</v>
      </c>
      <c r="T29" s="23">
        <f t="shared" si="8"/>
        <v>0</v>
      </c>
      <c r="U29" s="21">
        <v>4</v>
      </c>
      <c r="V29" s="23">
        <f t="shared" si="9"/>
        <v>2.3483825515176422</v>
      </c>
      <c r="W29" s="21">
        <v>2</v>
      </c>
      <c r="X29" s="23">
        <f t="shared" si="10"/>
        <v>1.3618875761805864</v>
      </c>
      <c r="Y29" s="21">
        <v>2</v>
      </c>
      <c r="Z29" s="23">
        <f t="shared" si="11"/>
        <v>1.417163264293863</v>
      </c>
      <c r="AA29" s="21">
        <v>2</v>
      </c>
      <c r="AB29" s="23">
        <f t="shared" si="12"/>
        <v>1.5275337966852518</v>
      </c>
      <c r="AC29" s="21">
        <v>6</v>
      </c>
      <c r="AD29" s="23">
        <f t="shared" si="13"/>
        <v>5.6352314671325132</v>
      </c>
      <c r="AE29" s="21">
        <v>4</v>
      </c>
      <c r="AF29" s="23">
        <f t="shared" si="14"/>
        <v>5.1503914297486606</v>
      </c>
      <c r="AG29" s="21">
        <v>2</v>
      </c>
      <c r="AH29" s="23">
        <f t="shared" si="15"/>
        <v>3.8642862663266091</v>
      </c>
      <c r="AI29" s="21">
        <v>8</v>
      </c>
      <c r="AJ29" s="23">
        <f t="shared" si="16"/>
        <v>10.885094224096878</v>
      </c>
      <c r="AM29" s="12">
        <v>2549674</v>
      </c>
      <c r="AN29" s="12">
        <v>188335</v>
      </c>
      <c r="AO29" s="12">
        <v>190017</v>
      </c>
      <c r="AP29" s="12">
        <v>191032</v>
      </c>
      <c r="AQ29" s="12">
        <v>199662</v>
      </c>
      <c r="AR29" s="12">
        <v>216477</v>
      </c>
      <c r="AS29" s="12">
        <v>230366</v>
      </c>
      <c r="AT29" s="12">
        <v>232485</v>
      </c>
      <c r="AU29" s="12">
        <v>202670</v>
      </c>
      <c r="AV29" s="12">
        <v>170330</v>
      </c>
      <c r="AW29" s="12">
        <v>146855</v>
      </c>
      <c r="AX29" s="12">
        <v>141127</v>
      </c>
      <c r="AY29" s="12">
        <v>130930</v>
      </c>
      <c r="AZ29" s="12">
        <v>106473</v>
      </c>
      <c r="BA29" s="12">
        <v>77664</v>
      </c>
      <c r="BB29" s="12">
        <v>51756</v>
      </c>
      <c r="BC29" s="12">
        <v>73495</v>
      </c>
    </row>
    <row r="30" spans="1:55" ht="12" x14ac:dyDescent="0.25">
      <c r="A30" s="21" t="s">
        <v>61</v>
      </c>
      <c r="B30" s="22" t="s">
        <v>62</v>
      </c>
      <c r="C30" s="19">
        <f t="shared" si="17"/>
        <v>154</v>
      </c>
      <c r="D30" s="20">
        <f t="shared" si="0"/>
        <v>6.0399878572711652</v>
      </c>
      <c r="E30" s="21">
        <v>0</v>
      </c>
      <c r="F30" s="23">
        <f t="shared" si="1"/>
        <v>0</v>
      </c>
      <c r="G30" s="21">
        <v>0</v>
      </c>
      <c r="H30" s="23">
        <f t="shared" si="2"/>
        <v>0</v>
      </c>
      <c r="I30" s="21">
        <v>0</v>
      </c>
      <c r="J30" s="23">
        <f t="shared" si="3"/>
        <v>0</v>
      </c>
      <c r="K30" s="24">
        <v>0</v>
      </c>
      <c r="L30" s="23">
        <f t="shared" si="4"/>
        <v>0</v>
      </c>
      <c r="M30" s="21">
        <v>1</v>
      </c>
      <c r="N30" s="23">
        <f t="shared" si="5"/>
        <v>0.46194283919307827</v>
      </c>
      <c r="O30" s="21">
        <v>0</v>
      </c>
      <c r="P30" s="23">
        <f t="shared" si="6"/>
        <v>0</v>
      </c>
      <c r="Q30" s="21">
        <v>0</v>
      </c>
      <c r="R30" s="23">
        <f t="shared" si="7"/>
        <v>0</v>
      </c>
      <c r="S30" s="24">
        <v>3</v>
      </c>
      <c r="T30" s="23">
        <f t="shared" si="8"/>
        <v>1.4802388118616472</v>
      </c>
      <c r="U30" s="21">
        <v>9</v>
      </c>
      <c r="V30" s="23">
        <f t="shared" si="9"/>
        <v>5.2838607409146947</v>
      </c>
      <c r="W30" s="21">
        <v>7</v>
      </c>
      <c r="X30" s="23">
        <f t="shared" si="10"/>
        <v>4.7666065166320521</v>
      </c>
      <c r="Y30" s="21">
        <v>23</v>
      </c>
      <c r="Z30" s="23">
        <f t="shared" si="11"/>
        <v>16.297377539379426</v>
      </c>
      <c r="AA30" s="21">
        <v>19</v>
      </c>
      <c r="AB30" s="23">
        <f t="shared" si="12"/>
        <v>14.511571068509889</v>
      </c>
      <c r="AC30" s="21">
        <v>20</v>
      </c>
      <c r="AD30" s="23">
        <f t="shared" si="13"/>
        <v>18.784104890441707</v>
      </c>
      <c r="AE30" s="21">
        <v>20</v>
      </c>
      <c r="AF30" s="23">
        <f t="shared" si="14"/>
        <v>25.751957148743305</v>
      </c>
      <c r="AG30" s="21">
        <v>21</v>
      </c>
      <c r="AH30" s="23">
        <f t="shared" si="15"/>
        <v>40.575005796429394</v>
      </c>
      <c r="AI30" s="21">
        <v>31</v>
      </c>
      <c r="AJ30" s="23">
        <f t="shared" si="16"/>
        <v>42.179740118375399</v>
      </c>
      <c r="AM30" s="12">
        <v>2549674</v>
      </c>
      <c r="AN30" s="12">
        <v>188335</v>
      </c>
      <c r="AO30" s="12">
        <v>190017</v>
      </c>
      <c r="AP30" s="12">
        <v>191032</v>
      </c>
      <c r="AQ30" s="12">
        <v>199662</v>
      </c>
      <c r="AR30" s="12">
        <v>216477</v>
      </c>
      <c r="AS30" s="12">
        <v>230366</v>
      </c>
      <c r="AT30" s="12">
        <v>232485</v>
      </c>
      <c r="AU30" s="12">
        <v>202670</v>
      </c>
      <c r="AV30" s="12">
        <v>170330</v>
      </c>
      <c r="AW30" s="12">
        <v>146855</v>
      </c>
      <c r="AX30" s="12">
        <v>141127</v>
      </c>
      <c r="AY30" s="12">
        <v>130930</v>
      </c>
      <c r="AZ30" s="12">
        <v>106473</v>
      </c>
      <c r="BA30" s="12">
        <v>77664</v>
      </c>
      <c r="BB30" s="12">
        <v>51756</v>
      </c>
      <c r="BC30" s="12">
        <v>73495</v>
      </c>
    </row>
    <row r="31" spans="1:55" ht="12" x14ac:dyDescent="0.25">
      <c r="A31" s="21" t="s">
        <v>63</v>
      </c>
      <c r="B31" s="22" t="s">
        <v>64</v>
      </c>
      <c r="C31" s="19">
        <f t="shared" si="17"/>
        <v>15</v>
      </c>
      <c r="D31" s="20">
        <f t="shared" si="0"/>
        <v>0.58831050557836018</v>
      </c>
      <c r="E31" s="21">
        <v>0</v>
      </c>
      <c r="F31" s="23">
        <f t="shared" si="1"/>
        <v>0</v>
      </c>
      <c r="G31" s="21">
        <v>0</v>
      </c>
      <c r="H31" s="23">
        <f t="shared" si="2"/>
        <v>0</v>
      </c>
      <c r="I31" s="21">
        <v>0</v>
      </c>
      <c r="J31" s="23">
        <f t="shared" si="3"/>
        <v>0</v>
      </c>
      <c r="K31" s="24">
        <v>0</v>
      </c>
      <c r="L31" s="23">
        <f t="shared" si="4"/>
        <v>0</v>
      </c>
      <c r="M31" s="21">
        <v>0</v>
      </c>
      <c r="N31" s="23">
        <f t="shared" si="5"/>
        <v>0</v>
      </c>
      <c r="O31" s="21">
        <v>0</v>
      </c>
      <c r="P31" s="23">
        <f t="shared" si="6"/>
        <v>0</v>
      </c>
      <c r="Q31" s="21">
        <v>0</v>
      </c>
      <c r="R31" s="23">
        <f t="shared" si="7"/>
        <v>0</v>
      </c>
      <c r="S31" s="24">
        <v>2</v>
      </c>
      <c r="T31" s="23">
        <f t="shared" si="8"/>
        <v>0.98682587457443138</v>
      </c>
      <c r="U31" s="21">
        <v>2</v>
      </c>
      <c r="V31" s="23">
        <f t="shared" si="9"/>
        <v>1.1741912757588211</v>
      </c>
      <c r="W31" s="21">
        <v>3</v>
      </c>
      <c r="X31" s="23">
        <f t="shared" si="10"/>
        <v>2.0428313642708793</v>
      </c>
      <c r="Y31" s="21">
        <v>2</v>
      </c>
      <c r="Z31" s="23">
        <f t="shared" si="11"/>
        <v>1.417163264293863</v>
      </c>
      <c r="AA31" s="21">
        <v>0</v>
      </c>
      <c r="AB31" s="23">
        <f t="shared" si="12"/>
        <v>0</v>
      </c>
      <c r="AC31" s="21">
        <v>0</v>
      </c>
      <c r="AD31" s="23">
        <f t="shared" si="13"/>
        <v>0</v>
      </c>
      <c r="AE31" s="21">
        <v>2</v>
      </c>
      <c r="AF31" s="23">
        <f t="shared" si="14"/>
        <v>2.5751957148743303</v>
      </c>
      <c r="AG31" s="21">
        <v>1</v>
      </c>
      <c r="AH31" s="23">
        <f t="shared" si="15"/>
        <v>1.9321431331633045</v>
      </c>
      <c r="AI31" s="21">
        <v>3</v>
      </c>
      <c r="AJ31" s="23">
        <f t="shared" si="16"/>
        <v>4.081910334036329</v>
      </c>
      <c r="AM31" s="12">
        <v>2549674</v>
      </c>
      <c r="AN31" s="12">
        <v>188335</v>
      </c>
      <c r="AO31" s="12">
        <v>190017</v>
      </c>
      <c r="AP31" s="12">
        <v>191032</v>
      </c>
      <c r="AQ31" s="12">
        <v>199662</v>
      </c>
      <c r="AR31" s="12">
        <v>216477</v>
      </c>
      <c r="AS31" s="12">
        <v>230366</v>
      </c>
      <c r="AT31" s="12">
        <v>232485</v>
      </c>
      <c r="AU31" s="12">
        <v>202670</v>
      </c>
      <c r="AV31" s="12">
        <v>170330</v>
      </c>
      <c r="AW31" s="12">
        <v>146855</v>
      </c>
      <c r="AX31" s="12">
        <v>141127</v>
      </c>
      <c r="AY31" s="12">
        <v>130930</v>
      </c>
      <c r="AZ31" s="12">
        <v>106473</v>
      </c>
      <c r="BA31" s="12">
        <v>77664</v>
      </c>
      <c r="BB31" s="12">
        <v>51756</v>
      </c>
      <c r="BC31" s="12">
        <v>73495</v>
      </c>
    </row>
    <row r="32" spans="1:55" ht="12" x14ac:dyDescent="0.25">
      <c r="A32" s="21" t="s">
        <v>65</v>
      </c>
      <c r="B32" s="22" t="s">
        <v>66</v>
      </c>
      <c r="C32" s="19">
        <f t="shared" si="17"/>
        <v>100</v>
      </c>
      <c r="D32" s="20">
        <f t="shared" si="0"/>
        <v>3.922070037189068</v>
      </c>
      <c r="E32" s="21">
        <v>2</v>
      </c>
      <c r="F32" s="23">
        <f t="shared" si="1"/>
        <v>1.0619375049778321</v>
      </c>
      <c r="G32" s="21">
        <v>0</v>
      </c>
      <c r="H32" s="23">
        <f t="shared" si="2"/>
        <v>0</v>
      </c>
      <c r="I32" s="21">
        <v>0</v>
      </c>
      <c r="J32" s="23">
        <f t="shared" si="3"/>
        <v>0</v>
      </c>
      <c r="K32" s="24">
        <v>0</v>
      </c>
      <c r="L32" s="23">
        <f t="shared" si="4"/>
        <v>0</v>
      </c>
      <c r="M32" s="21">
        <v>0</v>
      </c>
      <c r="N32" s="23">
        <f t="shared" si="5"/>
        <v>0</v>
      </c>
      <c r="O32" s="21">
        <v>2</v>
      </c>
      <c r="P32" s="23">
        <f t="shared" si="6"/>
        <v>0.86818367293784671</v>
      </c>
      <c r="Q32" s="21">
        <v>0</v>
      </c>
      <c r="R32" s="23">
        <f t="shared" si="7"/>
        <v>0</v>
      </c>
      <c r="S32" s="24">
        <v>0</v>
      </c>
      <c r="T32" s="23">
        <f t="shared" si="8"/>
        <v>0</v>
      </c>
      <c r="U32" s="21">
        <v>1</v>
      </c>
      <c r="V32" s="23">
        <f t="shared" si="9"/>
        <v>0.58709563787941055</v>
      </c>
      <c r="W32" s="21">
        <v>3</v>
      </c>
      <c r="X32" s="23">
        <f t="shared" si="10"/>
        <v>2.0428313642708793</v>
      </c>
      <c r="Y32" s="21">
        <v>6</v>
      </c>
      <c r="Z32" s="23">
        <f t="shared" si="11"/>
        <v>4.2514897928815891</v>
      </c>
      <c r="AA32" s="21">
        <v>14</v>
      </c>
      <c r="AB32" s="23">
        <f t="shared" si="12"/>
        <v>10.692736576796761</v>
      </c>
      <c r="AC32" s="21">
        <v>15</v>
      </c>
      <c r="AD32" s="23">
        <f t="shared" si="13"/>
        <v>14.088078667831281</v>
      </c>
      <c r="AE32" s="21">
        <v>21</v>
      </c>
      <c r="AF32" s="23">
        <f t="shared" si="14"/>
        <v>27.039555006180468</v>
      </c>
      <c r="AG32" s="21">
        <v>17</v>
      </c>
      <c r="AH32" s="23">
        <f t="shared" si="15"/>
        <v>32.846433263776177</v>
      </c>
      <c r="AI32" s="21">
        <v>19</v>
      </c>
      <c r="AJ32" s="23">
        <f t="shared" si="16"/>
        <v>25.852098782230083</v>
      </c>
      <c r="AM32" s="12">
        <v>2549674</v>
      </c>
      <c r="AN32" s="12">
        <v>188335</v>
      </c>
      <c r="AO32" s="12">
        <v>190017</v>
      </c>
      <c r="AP32" s="12">
        <v>191032</v>
      </c>
      <c r="AQ32" s="12">
        <v>199662</v>
      </c>
      <c r="AR32" s="12">
        <v>216477</v>
      </c>
      <c r="AS32" s="12">
        <v>230366</v>
      </c>
      <c r="AT32" s="12">
        <v>232485</v>
      </c>
      <c r="AU32" s="12">
        <v>202670</v>
      </c>
      <c r="AV32" s="12">
        <v>170330</v>
      </c>
      <c r="AW32" s="12">
        <v>146855</v>
      </c>
      <c r="AX32" s="12">
        <v>141127</v>
      </c>
      <c r="AY32" s="12">
        <v>130930</v>
      </c>
      <c r="AZ32" s="12">
        <v>106473</v>
      </c>
      <c r="BA32" s="12">
        <v>77664</v>
      </c>
      <c r="BB32" s="12">
        <v>51756</v>
      </c>
      <c r="BC32" s="12">
        <v>73495</v>
      </c>
    </row>
    <row r="33" spans="1:55" ht="12" x14ac:dyDescent="0.25">
      <c r="A33" s="21" t="s">
        <v>67</v>
      </c>
      <c r="B33" s="22" t="s">
        <v>68</v>
      </c>
      <c r="C33" s="19">
        <f t="shared" si="17"/>
        <v>9</v>
      </c>
      <c r="D33" s="20">
        <f t="shared" si="0"/>
        <v>0.35298630334701614</v>
      </c>
      <c r="E33" s="21">
        <v>0</v>
      </c>
      <c r="F33" s="23">
        <f t="shared" si="1"/>
        <v>0</v>
      </c>
      <c r="G33" s="21">
        <v>0</v>
      </c>
      <c r="H33" s="23">
        <f t="shared" si="2"/>
        <v>0</v>
      </c>
      <c r="I33" s="21">
        <v>0</v>
      </c>
      <c r="J33" s="23">
        <f t="shared" si="3"/>
        <v>0</v>
      </c>
      <c r="K33" s="24">
        <v>0</v>
      </c>
      <c r="L33" s="23">
        <f t="shared" si="4"/>
        <v>0</v>
      </c>
      <c r="M33" s="21">
        <v>0</v>
      </c>
      <c r="N33" s="23">
        <f t="shared" si="5"/>
        <v>0</v>
      </c>
      <c r="O33" s="21">
        <v>0</v>
      </c>
      <c r="P33" s="23">
        <f t="shared" si="6"/>
        <v>0</v>
      </c>
      <c r="Q33" s="21">
        <v>0</v>
      </c>
      <c r="R33" s="23">
        <f t="shared" si="7"/>
        <v>0</v>
      </c>
      <c r="S33" s="24">
        <v>0</v>
      </c>
      <c r="T33" s="23">
        <f t="shared" si="8"/>
        <v>0</v>
      </c>
      <c r="U33" s="21">
        <v>0</v>
      </c>
      <c r="V33" s="23">
        <f t="shared" si="9"/>
        <v>0</v>
      </c>
      <c r="W33" s="21">
        <v>1</v>
      </c>
      <c r="X33" s="23">
        <f t="shared" si="10"/>
        <v>0.68094378809029321</v>
      </c>
      <c r="Y33" s="21">
        <v>0</v>
      </c>
      <c r="Z33" s="23">
        <f t="shared" si="11"/>
        <v>0</v>
      </c>
      <c r="AA33" s="21">
        <v>2</v>
      </c>
      <c r="AB33" s="23">
        <f t="shared" si="12"/>
        <v>1.5275337966852518</v>
      </c>
      <c r="AC33" s="21">
        <v>1</v>
      </c>
      <c r="AD33" s="23">
        <f t="shared" si="13"/>
        <v>0.93920524452208543</v>
      </c>
      <c r="AE33" s="21">
        <v>2</v>
      </c>
      <c r="AF33" s="23">
        <f t="shared" si="14"/>
        <v>2.5751957148743303</v>
      </c>
      <c r="AG33" s="21">
        <v>0</v>
      </c>
      <c r="AH33" s="23">
        <f t="shared" si="15"/>
        <v>0</v>
      </c>
      <c r="AI33" s="21">
        <v>3</v>
      </c>
      <c r="AJ33" s="23">
        <f t="shared" si="16"/>
        <v>4.081910334036329</v>
      </c>
      <c r="AM33" s="12">
        <v>2549674</v>
      </c>
      <c r="AN33" s="12">
        <v>188335</v>
      </c>
      <c r="AO33" s="12">
        <v>190017</v>
      </c>
      <c r="AP33" s="12">
        <v>191032</v>
      </c>
      <c r="AQ33" s="12">
        <v>199662</v>
      </c>
      <c r="AR33" s="12">
        <v>216477</v>
      </c>
      <c r="AS33" s="12">
        <v>230366</v>
      </c>
      <c r="AT33" s="12">
        <v>232485</v>
      </c>
      <c r="AU33" s="12">
        <v>202670</v>
      </c>
      <c r="AV33" s="12">
        <v>170330</v>
      </c>
      <c r="AW33" s="12">
        <v>146855</v>
      </c>
      <c r="AX33" s="12">
        <v>141127</v>
      </c>
      <c r="AY33" s="12">
        <v>130930</v>
      </c>
      <c r="AZ33" s="12">
        <v>106473</v>
      </c>
      <c r="BA33" s="12">
        <v>77664</v>
      </c>
      <c r="BB33" s="12">
        <v>51756</v>
      </c>
      <c r="BC33" s="12">
        <v>73495</v>
      </c>
    </row>
    <row r="34" spans="1:55" ht="12" x14ac:dyDescent="0.25">
      <c r="A34" s="21" t="s">
        <v>69</v>
      </c>
      <c r="B34" s="22" t="s">
        <v>70</v>
      </c>
      <c r="C34" s="19">
        <f t="shared" si="17"/>
        <v>19</v>
      </c>
      <c r="D34" s="20">
        <f t="shared" si="0"/>
        <v>0.74519330706592291</v>
      </c>
      <c r="E34" s="21">
        <v>0</v>
      </c>
      <c r="F34" s="23">
        <f t="shared" si="1"/>
        <v>0</v>
      </c>
      <c r="G34" s="21">
        <v>0</v>
      </c>
      <c r="H34" s="23">
        <f t="shared" si="2"/>
        <v>0</v>
      </c>
      <c r="I34" s="21">
        <v>0</v>
      </c>
      <c r="J34" s="23">
        <f t="shared" si="3"/>
        <v>0</v>
      </c>
      <c r="K34" s="24">
        <v>0</v>
      </c>
      <c r="L34" s="23">
        <f t="shared" si="4"/>
        <v>0</v>
      </c>
      <c r="M34" s="21">
        <v>0</v>
      </c>
      <c r="N34" s="23">
        <f t="shared" si="5"/>
        <v>0</v>
      </c>
      <c r="O34" s="21">
        <v>0</v>
      </c>
      <c r="P34" s="23">
        <f t="shared" si="6"/>
        <v>0</v>
      </c>
      <c r="Q34" s="21">
        <v>0</v>
      </c>
      <c r="R34" s="23">
        <f t="shared" si="7"/>
        <v>0</v>
      </c>
      <c r="S34" s="24">
        <v>0</v>
      </c>
      <c r="T34" s="23">
        <f t="shared" si="8"/>
        <v>0</v>
      </c>
      <c r="U34" s="21">
        <v>1</v>
      </c>
      <c r="V34" s="23">
        <f t="shared" si="9"/>
        <v>0.58709563787941055</v>
      </c>
      <c r="W34" s="21">
        <v>0</v>
      </c>
      <c r="X34" s="23">
        <f t="shared" si="10"/>
        <v>0</v>
      </c>
      <c r="Y34" s="21">
        <v>2</v>
      </c>
      <c r="Z34" s="23">
        <f t="shared" si="11"/>
        <v>1.417163264293863</v>
      </c>
      <c r="AA34" s="21">
        <v>3</v>
      </c>
      <c r="AB34" s="23">
        <f t="shared" si="12"/>
        <v>2.2913006950278776</v>
      </c>
      <c r="AC34" s="21">
        <v>2</v>
      </c>
      <c r="AD34" s="23">
        <f t="shared" si="13"/>
        <v>1.8784104890441709</v>
      </c>
      <c r="AE34" s="21">
        <v>1</v>
      </c>
      <c r="AF34" s="23">
        <f t="shared" si="14"/>
        <v>1.2875978574371651</v>
      </c>
      <c r="AG34" s="21">
        <v>4</v>
      </c>
      <c r="AH34" s="23">
        <f t="shared" si="15"/>
        <v>7.7285725326532182</v>
      </c>
      <c r="AI34" s="21">
        <v>6</v>
      </c>
      <c r="AJ34" s="23">
        <f t="shared" si="16"/>
        <v>8.1638206680726579</v>
      </c>
      <c r="AM34" s="12">
        <v>2549674</v>
      </c>
      <c r="AN34" s="12">
        <v>188335</v>
      </c>
      <c r="AO34" s="12">
        <v>190017</v>
      </c>
      <c r="AP34" s="12">
        <v>191032</v>
      </c>
      <c r="AQ34" s="12">
        <v>199662</v>
      </c>
      <c r="AR34" s="12">
        <v>216477</v>
      </c>
      <c r="AS34" s="12">
        <v>230366</v>
      </c>
      <c r="AT34" s="12">
        <v>232485</v>
      </c>
      <c r="AU34" s="12">
        <v>202670</v>
      </c>
      <c r="AV34" s="12">
        <v>170330</v>
      </c>
      <c r="AW34" s="12">
        <v>146855</v>
      </c>
      <c r="AX34" s="12">
        <v>141127</v>
      </c>
      <c r="AY34" s="12">
        <v>130930</v>
      </c>
      <c r="AZ34" s="12">
        <v>106473</v>
      </c>
      <c r="BA34" s="12">
        <v>77664</v>
      </c>
      <c r="BB34" s="12">
        <v>51756</v>
      </c>
      <c r="BC34" s="12">
        <v>73495</v>
      </c>
    </row>
    <row r="35" spans="1:55" ht="12" x14ac:dyDescent="0.25">
      <c r="A35" s="21" t="s">
        <v>71</v>
      </c>
      <c r="B35" s="22" t="s">
        <v>72</v>
      </c>
      <c r="C35" s="19">
        <f t="shared" si="17"/>
        <v>72</v>
      </c>
      <c r="D35" s="20">
        <f t="shared" si="0"/>
        <v>2.8238904267761291</v>
      </c>
      <c r="E35" s="21">
        <v>0</v>
      </c>
      <c r="F35" s="23">
        <f t="shared" si="1"/>
        <v>0</v>
      </c>
      <c r="G35" s="21">
        <v>0</v>
      </c>
      <c r="H35" s="23">
        <f t="shared" si="2"/>
        <v>0</v>
      </c>
      <c r="I35" s="21">
        <v>0</v>
      </c>
      <c r="J35" s="23">
        <f t="shared" si="3"/>
        <v>0</v>
      </c>
      <c r="K35" s="24">
        <v>0</v>
      </c>
      <c r="L35" s="23">
        <f t="shared" si="4"/>
        <v>0</v>
      </c>
      <c r="M35" s="21">
        <v>0</v>
      </c>
      <c r="N35" s="23">
        <f t="shared" si="5"/>
        <v>0</v>
      </c>
      <c r="O35" s="21">
        <v>0</v>
      </c>
      <c r="P35" s="23">
        <f t="shared" si="6"/>
        <v>0</v>
      </c>
      <c r="Q35" s="21">
        <v>4</v>
      </c>
      <c r="R35" s="23">
        <f t="shared" si="7"/>
        <v>1.7205411101791512</v>
      </c>
      <c r="S35" s="24">
        <v>1</v>
      </c>
      <c r="T35" s="23">
        <f t="shared" si="8"/>
        <v>0.49341293728721569</v>
      </c>
      <c r="U35" s="21">
        <v>3</v>
      </c>
      <c r="V35" s="23">
        <f t="shared" si="9"/>
        <v>1.7612869136382316</v>
      </c>
      <c r="W35" s="21">
        <v>4</v>
      </c>
      <c r="X35" s="23">
        <f t="shared" si="10"/>
        <v>2.7237751523611728</v>
      </c>
      <c r="Y35" s="21">
        <v>6</v>
      </c>
      <c r="Z35" s="23">
        <f t="shared" si="11"/>
        <v>4.2514897928815891</v>
      </c>
      <c r="AA35" s="21">
        <v>7</v>
      </c>
      <c r="AB35" s="23">
        <f t="shared" si="12"/>
        <v>5.3463682883983807</v>
      </c>
      <c r="AC35" s="21">
        <v>11</v>
      </c>
      <c r="AD35" s="23">
        <f t="shared" si="13"/>
        <v>10.331257689742939</v>
      </c>
      <c r="AE35" s="21">
        <v>9</v>
      </c>
      <c r="AF35" s="23">
        <f t="shared" si="14"/>
        <v>11.588380716934488</v>
      </c>
      <c r="AG35" s="21">
        <v>8</v>
      </c>
      <c r="AH35" s="23">
        <f t="shared" si="15"/>
        <v>15.457145065306436</v>
      </c>
      <c r="AI35" s="21">
        <v>19</v>
      </c>
      <c r="AJ35" s="23">
        <f t="shared" si="16"/>
        <v>25.852098782230083</v>
      </c>
      <c r="AM35" s="12">
        <v>2549674</v>
      </c>
      <c r="AN35" s="12">
        <v>188335</v>
      </c>
      <c r="AO35" s="12">
        <v>190017</v>
      </c>
      <c r="AP35" s="12">
        <v>191032</v>
      </c>
      <c r="AQ35" s="12">
        <v>199662</v>
      </c>
      <c r="AR35" s="12">
        <v>216477</v>
      </c>
      <c r="AS35" s="12">
        <v>230366</v>
      </c>
      <c r="AT35" s="12">
        <v>232485</v>
      </c>
      <c r="AU35" s="12">
        <v>202670</v>
      </c>
      <c r="AV35" s="12">
        <v>170330</v>
      </c>
      <c r="AW35" s="12">
        <v>146855</v>
      </c>
      <c r="AX35" s="12">
        <v>141127</v>
      </c>
      <c r="AY35" s="12">
        <v>130930</v>
      </c>
      <c r="AZ35" s="12">
        <v>106473</v>
      </c>
      <c r="BA35" s="12">
        <v>77664</v>
      </c>
      <c r="BB35" s="12">
        <v>51756</v>
      </c>
      <c r="BC35" s="12">
        <v>73495</v>
      </c>
    </row>
    <row r="36" spans="1:55" ht="12" x14ac:dyDescent="0.25">
      <c r="A36" s="21" t="s">
        <v>73</v>
      </c>
      <c r="B36" s="22" t="s">
        <v>74</v>
      </c>
      <c r="C36" s="19">
        <f t="shared" si="17"/>
        <v>4</v>
      </c>
      <c r="D36" s="20">
        <f t="shared" si="0"/>
        <v>0.15688280148756273</v>
      </c>
      <c r="E36" s="21">
        <v>0</v>
      </c>
      <c r="F36" s="23">
        <f t="shared" si="1"/>
        <v>0</v>
      </c>
      <c r="G36" s="21">
        <v>0</v>
      </c>
      <c r="H36" s="23">
        <f t="shared" si="2"/>
        <v>0</v>
      </c>
      <c r="I36" s="21">
        <v>0</v>
      </c>
      <c r="J36" s="23">
        <f t="shared" si="3"/>
        <v>0</v>
      </c>
      <c r="K36" s="24">
        <v>0</v>
      </c>
      <c r="L36" s="23">
        <f t="shared" si="4"/>
        <v>0</v>
      </c>
      <c r="M36" s="21">
        <v>0</v>
      </c>
      <c r="N36" s="23">
        <f t="shared" si="5"/>
        <v>0</v>
      </c>
      <c r="O36" s="21">
        <v>0</v>
      </c>
      <c r="P36" s="23">
        <f t="shared" si="6"/>
        <v>0</v>
      </c>
      <c r="Q36" s="21">
        <v>0</v>
      </c>
      <c r="R36" s="23">
        <f t="shared" si="7"/>
        <v>0</v>
      </c>
      <c r="S36" s="24">
        <v>0</v>
      </c>
      <c r="T36" s="23">
        <f t="shared" si="8"/>
        <v>0</v>
      </c>
      <c r="U36" s="21">
        <v>0</v>
      </c>
      <c r="V36" s="23">
        <f t="shared" si="9"/>
        <v>0</v>
      </c>
      <c r="W36" s="21">
        <v>1</v>
      </c>
      <c r="X36" s="23">
        <f t="shared" si="10"/>
        <v>0.68094378809029321</v>
      </c>
      <c r="Y36" s="21">
        <v>0</v>
      </c>
      <c r="Z36" s="23">
        <f t="shared" si="11"/>
        <v>0</v>
      </c>
      <c r="AA36" s="21">
        <v>1</v>
      </c>
      <c r="AB36" s="23">
        <f t="shared" si="12"/>
        <v>0.7637668983426259</v>
      </c>
      <c r="AC36" s="21">
        <v>0</v>
      </c>
      <c r="AD36" s="23">
        <f t="shared" si="13"/>
        <v>0</v>
      </c>
      <c r="AE36" s="21">
        <v>0</v>
      </c>
      <c r="AF36" s="23">
        <f t="shared" si="14"/>
        <v>0</v>
      </c>
      <c r="AG36" s="21">
        <v>0</v>
      </c>
      <c r="AH36" s="23">
        <f t="shared" si="15"/>
        <v>0</v>
      </c>
      <c r="AI36" s="21">
        <v>2</v>
      </c>
      <c r="AJ36" s="23">
        <f t="shared" si="16"/>
        <v>2.7212735560242196</v>
      </c>
      <c r="AM36" s="12">
        <v>2549674</v>
      </c>
      <c r="AN36" s="12">
        <v>188335</v>
      </c>
      <c r="AO36" s="12">
        <v>190017</v>
      </c>
      <c r="AP36" s="12">
        <v>191032</v>
      </c>
      <c r="AQ36" s="12">
        <v>199662</v>
      </c>
      <c r="AR36" s="12">
        <v>216477</v>
      </c>
      <c r="AS36" s="12">
        <v>230366</v>
      </c>
      <c r="AT36" s="12">
        <v>232485</v>
      </c>
      <c r="AU36" s="12">
        <v>202670</v>
      </c>
      <c r="AV36" s="12">
        <v>170330</v>
      </c>
      <c r="AW36" s="12">
        <v>146855</v>
      </c>
      <c r="AX36" s="12">
        <v>141127</v>
      </c>
      <c r="AY36" s="12">
        <v>130930</v>
      </c>
      <c r="AZ36" s="12">
        <v>106473</v>
      </c>
      <c r="BA36" s="12">
        <v>77664</v>
      </c>
      <c r="BB36" s="12">
        <v>51756</v>
      </c>
      <c r="BC36" s="12">
        <v>73495</v>
      </c>
    </row>
    <row r="37" spans="1:55" ht="12" x14ac:dyDescent="0.25">
      <c r="A37" s="21" t="s">
        <v>75</v>
      </c>
      <c r="B37" s="22" t="s">
        <v>142</v>
      </c>
      <c r="C37" s="19">
        <f t="shared" si="17"/>
        <v>3</v>
      </c>
      <c r="D37" s="20">
        <f t="shared" si="0"/>
        <v>0.11766210111567203</v>
      </c>
      <c r="E37" s="21">
        <v>0</v>
      </c>
      <c r="F37" s="23">
        <f t="shared" si="1"/>
        <v>0</v>
      </c>
      <c r="G37" s="21">
        <v>0</v>
      </c>
      <c r="H37" s="23">
        <f t="shared" si="2"/>
        <v>0</v>
      </c>
      <c r="I37" s="21">
        <v>0</v>
      </c>
      <c r="J37" s="23">
        <f t="shared" si="3"/>
        <v>0</v>
      </c>
      <c r="K37" s="24">
        <v>0</v>
      </c>
      <c r="L37" s="23">
        <f t="shared" si="4"/>
        <v>0</v>
      </c>
      <c r="M37" s="21">
        <v>0</v>
      </c>
      <c r="N37" s="23">
        <f t="shared" si="5"/>
        <v>0</v>
      </c>
      <c r="O37" s="21">
        <v>0</v>
      </c>
      <c r="P37" s="23">
        <f t="shared" si="6"/>
        <v>0</v>
      </c>
      <c r="Q37" s="21">
        <v>0</v>
      </c>
      <c r="R37" s="23">
        <f t="shared" si="7"/>
        <v>0</v>
      </c>
      <c r="S37" s="24">
        <v>0</v>
      </c>
      <c r="T37" s="23">
        <f t="shared" si="8"/>
        <v>0</v>
      </c>
      <c r="U37" s="21">
        <v>0</v>
      </c>
      <c r="V37" s="23">
        <f t="shared" si="9"/>
        <v>0</v>
      </c>
      <c r="W37" s="21">
        <v>0</v>
      </c>
      <c r="X37" s="23">
        <f t="shared" si="10"/>
        <v>0</v>
      </c>
      <c r="Y37" s="21">
        <v>1</v>
      </c>
      <c r="Z37" s="23">
        <f t="shared" si="11"/>
        <v>0.70858163214693148</v>
      </c>
      <c r="AA37" s="21">
        <v>0</v>
      </c>
      <c r="AB37" s="23">
        <f t="shared" si="12"/>
        <v>0</v>
      </c>
      <c r="AC37" s="21">
        <v>1</v>
      </c>
      <c r="AD37" s="23">
        <f t="shared" si="13"/>
        <v>0.93920524452208543</v>
      </c>
      <c r="AE37" s="21">
        <v>0</v>
      </c>
      <c r="AF37" s="23">
        <f t="shared" si="14"/>
        <v>0</v>
      </c>
      <c r="AG37" s="21">
        <v>0</v>
      </c>
      <c r="AH37" s="23">
        <f t="shared" si="15"/>
        <v>0</v>
      </c>
      <c r="AI37" s="21">
        <v>1</v>
      </c>
      <c r="AJ37" s="23">
        <f t="shared" si="16"/>
        <v>1.3606367780121098</v>
      </c>
      <c r="AM37" s="12">
        <v>2549674</v>
      </c>
      <c r="AN37" s="12">
        <v>188335</v>
      </c>
      <c r="AO37" s="12">
        <v>190017</v>
      </c>
      <c r="AP37" s="12">
        <v>191032</v>
      </c>
      <c r="AQ37" s="12">
        <v>199662</v>
      </c>
      <c r="AR37" s="12">
        <v>216477</v>
      </c>
      <c r="AS37" s="12">
        <v>230366</v>
      </c>
      <c r="AT37" s="12">
        <v>232485</v>
      </c>
      <c r="AU37" s="12">
        <v>202670</v>
      </c>
      <c r="AV37" s="12">
        <v>170330</v>
      </c>
      <c r="AW37" s="12">
        <v>146855</v>
      </c>
      <c r="AX37" s="12">
        <v>141127</v>
      </c>
      <c r="AY37" s="12">
        <v>130930</v>
      </c>
      <c r="AZ37" s="12">
        <v>106473</v>
      </c>
      <c r="BA37" s="12">
        <v>77664</v>
      </c>
      <c r="BB37" s="12">
        <v>51756</v>
      </c>
      <c r="BC37" s="12">
        <v>73495</v>
      </c>
    </row>
    <row r="38" spans="1:55" ht="12" x14ac:dyDescent="0.25">
      <c r="A38" s="21" t="s">
        <v>76</v>
      </c>
      <c r="B38" s="22" t="s">
        <v>77</v>
      </c>
      <c r="C38" s="19">
        <f t="shared" si="17"/>
        <v>4</v>
      </c>
      <c r="D38" s="20">
        <f t="shared" si="0"/>
        <v>0.15688280148756273</v>
      </c>
      <c r="E38" s="21">
        <v>0</v>
      </c>
      <c r="F38" s="23">
        <f t="shared" si="1"/>
        <v>0</v>
      </c>
      <c r="G38" s="21">
        <v>0</v>
      </c>
      <c r="H38" s="23">
        <f t="shared" si="2"/>
        <v>0</v>
      </c>
      <c r="I38" s="21">
        <v>0</v>
      </c>
      <c r="J38" s="23">
        <f t="shared" si="3"/>
        <v>0</v>
      </c>
      <c r="K38" s="24">
        <v>0</v>
      </c>
      <c r="L38" s="23">
        <f t="shared" si="4"/>
        <v>0</v>
      </c>
      <c r="M38" s="21">
        <v>0</v>
      </c>
      <c r="N38" s="23">
        <f t="shared" si="5"/>
        <v>0</v>
      </c>
      <c r="O38" s="21">
        <v>0</v>
      </c>
      <c r="P38" s="23">
        <f t="shared" si="6"/>
        <v>0</v>
      </c>
      <c r="Q38" s="21">
        <v>0</v>
      </c>
      <c r="R38" s="23">
        <f t="shared" si="7"/>
        <v>0</v>
      </c>
      <c r="S38" s="24">
        <v>0</v>
      </c>
      <c r="T38" s="23">
        <f t="shared" si="8"/>
        <v>0</v>
      </c>
      <c r="U38" s="21">
        <v>1</v>
      </c>
      <c r="V38" s="23">
        <f t="shared" si="9"/>
        <v>0.58709563787941055</v>
      </c>
      <c r="W38" s="21">
        <v>0</v>
      </c>
      <c r="X38" s="23">
        <f t="shared" si="10"/>
        <v>0</v>
      </c>
      <c r="Y38" s="21">
        <v>1</v>
      </c>
      <c r="Z38" s="23">
        <f t="shared" si="11"/>
        <v>0.70858163214693148</v>
      </c>
      <c r="AA38" s="21">
        <v>1</v>
      </c>
      <c r="AB38" s="23">
        <f t="shared" si="12"/>
        <v>0.7637668983426259</v>
      </c>
      <c r="AC38" s="21">
        <v>0</v>
      </c>
      <c r="AD38" s="23">
        <f t="shared" si="13"/>
        <v>0</v>
      </c>
      <c r="AE38" s="21">
        <v>1</v>
      </c>
      <c r="AF38" s="23">
        <f t="shared" si="14"/>
        <v>1.2875978574371651</v>
      </c>
      <c r="AG38" s="21">
        <v>0</v>
      </c>
      <c r="AH38" s="23">
        <f t="shared" si="15"/>
        <v>0</v>
      </c>
      <c r="AI38" s="21">
        <v>0</v>
      </c>
      <c r="AJ38" s="23">
        <f t="shared" si="16"/>
        <v>0</v>
      </c>
      <c r="AM38" s="12">
        <v>2549674</v>
      </c>
      <c r="AN38" s="12">
        <v>188335</v>
      </c>
      <c r="AO38" s="12">
        <v>190017</v>
      </c>
      <c r="AP38" s="12">
        <v>191032</v>
      </c>
      <c r="AQ38" s="12">
        <v>199662</v>
      </c>
      <c r="AR38" s="12">
        <v>216477</v>
      </c>
      <c r="AS38" s="12">
        <v>230366</v>
      </c>
      <c r="AT38" s="12">
        <v>232485</v>
      </c>
      <c r="AU38" s="12">
        <v>202670</v>
      </c>
      <c r="AV38" s="12">
        <v>170330</v>
      </c>
      <c r="AW38" s="12">
        <v>146855</v>
      </c>
      <c r="AX38" s="12">
        <v>141127</v>
      </c>
      <c r="AY38" s="12">
        <v>130930</v>
      </c>
      <c r="AZ38" s="12">
        <v>106473</v>
      </c>
      <c r="BA38" s="12">
        <v>77664</v>
      </c>
      <c r="BB38" s="12">
        <v>51756</v>
      </c>
      <c r="BC38" s="12">
        <v>73495</v>
      </c>
    </row>
    <row r="39" spans="1:55" ht="12" x14ac:dyDescent="0.25">
      <c r="A39" s="21" t="s">
        <v>78</v>
      </c>
      <c r="B39" s="22" t="s">
        <v>79</v>
      </c>
      <c r="C39" s="19">
        <f t="shared" si="17"/>
        <v>38</v>
      </c>
      <c r="D39" s="20">
        <f t="shared" si="0"/>
        <v>1.4903866141318458</v>
      </c>
      <c r="E39" s="21">
        <v>0</v>
      </c>
      <c r="F39" s="23">
        <f t="shared" si="1"/>
        <v>0</v>
      </c>
      <c r="G39" s="21">
        <v>0</v>
      </c>
      <c r="H39" s="23">
        <f t="shared" si="2"/>
        <v>0</v>
      </c>
      <c r="I39" s="21">
        <v>0</v>
      </c>
      <c r="J39" s="23">
        <f t="shared" si="3"/>
        <v>0</v>
      </c>
      <c r="K39" s="24">
        <v>0</v>
      </c>
      <c r="L39" s="23">
        <f t="shared" si="4"/>
        <v>0</v>
      </c>
      <c r="M39" s="21">
        <v>1</v>
      </c>
      <c r="N39" s="23">
        <f t="shared" si="5"/>
        <v>0.46194283919307827</v>
      </c>
      <c r="O39" s="21">
        <v>0</v>
      </c>
      <c r="P39" s="23">
        <f t="shared" si="6"/>
        <v>0</v>
      </c>
      <c r="Q39" s="21">
        <v>1</v>
      </c>
      <c r="R39" s="23">
        <f t="shared" si="7"/>
        <v>0.43013527754478781</v>
      </c>
      <c r="S39" s="24">
        <v>0</v>
      </c>
      <c r="T39" s="23">
        <f t="shared" si="8"/>
        <v>0</v>
      </c>
      <c r="U39" s="21">
        <v>3</v>
      </c>
      <c r="V39" s="23">
        <f t="shared" si="9"/>
        <v>1.7612869136382316</v>
      </c>
      <c r="W39" s="21">
        <v>2</v>
      </c>
      <c r="X39" s="23">
        <f t="shared" si="10"/>
        <v>1.3618875761805864</v>
      </c>
      <c r="Y39" s="21">
        <v>4</v>
      </c>
      <c r="Z39" s="23">
        <f t="shared" si="11"/>
        <v>2.8343265285877259</v>
      </c>
      <c r="AA39" s="21">
        <v>1</v>
      </c>
      <c r="AB39" s="23">
        <f t="shared" si="12"/>
        <v>0.7637668983426259</v>
      </c>
      <c r="AC39" s="21">
        <v>6</v>
      </c>
      <c r="AD39" s="23">
        <f t="shared" si="13"/>
        <v>5.6352314671325132</v>
      </c>
      <c r="AE39" s="21">
        <v>8</v>
      </c>
      <c r="AF39" s="23">
        <f t="shared" si="14"/>
        <v>10.300782859497321</v>
      </c>
      <c r="AG39" s="21">
        <v>5</v>
      </c>
      <c r="AH39" s="23">
        <f t="shared" si="15"/>
        <v>9.6607156658165234</v>
      </c>
      <c r="AI39" s="21">
        <v>7</v>
      </c>
      <c r="AJ39" s="23">
        <f t="shared" si="16"/>
        <v>9.5244574460847673</v>
      </c>
      <c r="AM39" s="12">
        <v>2549674</v>
      </c>
      <c r="AN39" s="12">
        <v>188335</v>
      </c>
      <c r="AO39" s="12">
        <v>190017</v>
      </c>
      <c r="AP39" s="12">
        <v>191032</v>
      </c>
      <c r="AQ39" s="12">
        <v>199662</v>
      </c>
      <c r="AR39" s="12">
        <v>216477</v>
      </c>
      <c r="AS39" s="12">
        <v>230366</v>
      </c>
      <c r="AT39" s="12">
        <v>232485</v>
      </c>
      <c r="AU39" s="12">
        <v>202670</v>
      </c>
      <c r="AV39" s="12">
        <v>170330</v>
      </c>
      <c r="AW39" s="12">
        <v>146855</v>
      </c>
      <c r="AX39" s="12">
        <v>141127</v>
      </c>
      <c r="AY39" s="12">
        <v>130930</v>
      </c>
      <c r="AZ39" s="12">
        <v>106473</v>
      </c>
      <c r="BA39" s="12">
        <v>77664</v>
      </c>
      <c r="BB39" s="12">
        <v>51756</v>
      </c>
      <c r="BC39" s="12">
        <v>73495</v>
      </c>
    </row>
    <row r="40" spans="1:55" ht="12" x14ac:dyDescent="0.25">
      <c r="A40" s="21" t="s">
        <v>80</v>
      </c>
      <c r="B40" s="22" t="s">
        <v>81</v>
      </c>
      <c r="C40" s="19">
        <f t="shared" si="17"/>
        <v>1</v>
      </c>
      <c r="D40" s="20">
        <f t="shared" si="0"/>
        <v>3.9220700371890682E-2</v>
      </c>
      <c r="E40" s="21">
        <v>0</v>
      </c>
      <c r="F40" s="23">
        <f t="shared" si="1"/>
        <v>0</v>
      </c>
      <c r="G40" s="21">
        <v>0</v>
      </c>
      <c r="H40" s="23">
        <f t="shared" si="2"/>
        <v>0</v>
      </c>
      <c r="I40" s="21">
        <v>0</v>
      </c>
      <c r="J40" s="23">
        <f t="shared" si="3"/>
        <v>0</v>
      </c>
      <c r="K40" s="24">
        <v>0</v>
      </c>
      <c r="L40" s="23">
        <f t="shared" si="4"/>
        <v>0</v>
      </c>
      <c r="M40" s="21">
        <v>0</v>
      </c>
      <c r="N40" s="23">
        <f t="shared" si="5"/>
        <v>0</v>
      </c>
      <c r="O40" s="21">
        <v>0</v>
      </c>
      <c r="P40" s="23">
        <f t="shared" si="6"/>
        <v>0</v>
      </c>
      <c r="Q40" s="21">
        <v>0</v>
      </c>
      <c r="R40" s="23">
        <f t="shared" si="7"/>
        <v>0</v>
      </c>
      <c r="S40" s="24">
        <v>0</v>
      </c>
      <c r="T40" s="23">
        <f t="shared" si="8"/>
        <v>0</v>
      </c>
      <c r="U40" s="21">
        <v>0</v>
      </c>
      <c r="V40" s="23">
        <f t="shared" si="9"/>
        <v>0</v>
      </c>
      <c r="W40" s="21">
        <v>0</v>
      </c>
      <c r="X40" s="23">
        <f t="shared" si="10"/>
        <v>0</v>
      </c>
      <c r="Y40" s="21">
        <v>1</v>
      </c>
      <c r="Z40" s="23">
        <f t="shared" si="11"/>
        <v>0.70858163214693148</v>
      </c>
      <c r="AA40" s="21">
        <v>0</v>
      </c>
      <c r="AB40" s="23">
        <f t="shared" si="12"/>
        <v>0</v>
      </c>
      <c r="AC40" s="21">
        <v>0</v>
      </c>
      <c r="AD40" s="23">
        <f t="shared" si="13"/>
        <v>0</v>
      </c>
      <c r="AE40" s="21">
        <v>0</v>
      </c>
      <c r="AF40" s="23">
        <f t="shared" si="14"/>
        <v>0</v>
      </c>
      <c r="AG40" s="21">
        <v>0</v>
      </c>
      <c r="AH40" s="23">
        <f t="shared" si="15"/>
        <v>0</v>
      </c>
      <c r="AI40" s="21">
        <v>0</v>
      </c>
      <c r="AJ40" s="23">
        <f t="shared" si="16"/>
        <v>0</v>
      </c>
      <c r="AM40" s="12">
        <v>2549674</v>
      </c>
      <c r="AN40" s="12">
        <v>188335</v>
      </c>
      <c r="AO40" s="12">
        <v>190017</v>
      </c>
      <c r="AP40" s="12">
        <v>191032</v>
      </c>
      <c r="AQ40" s="12">
        <v>199662</v>
      </c>
      <c r="AR40" s="12">
        <v>216477</v>
      </c>
      <c r="AS40" s="12">
        <v>230366</v>
      </c>
      <c r="AT40" s="12">
        <v>232485</v>
      </c>
      <c r="AU40" s="12">
        <v>202670</v>
      </c>
      <c r="AV40" s="12">
        <v>170330</v>
      </c>
      <c r="AW40" s="12">
        <v>146855</v>
      </c>
      <c r="AX40" s="12">
        <v>141127</v>
      </c>
      <c r="AY40" s="12">
        <v>130930</v>
      </c>
      <c r="AZ40" s="12">
        <v>106473</v>
      </c>
      <c r="BA40" s="12">
        <v>77664</v>
      </c>
      <c r="BB40" s="12">
        <v>51756</v>
      </c>
      <c r="BC40" s="12">
        <v>73495</v>
      </c>
    </row>
    <row r="41" spans="1:55" ht="12" x14ac:dyDescent="0.25">
      <c r="A41" s="21" t="s">
        <v>82</v>
      </c>
      <c r="B41" s="22" t="s">
        <v>83</v>
      </c>
      <c r="C41" s="19">
        <f t="shared" si="17"/>
        <v>142</v>
      </c>
      <c r="D41" s="20">
        <f t="shared" ref="D41:D72" si="18">SUM(C41/AM41*100000)</f>
        <v>5.5693394528084763</v>
      </c>
      <c r="E41" s="21">
        <v>0</v>
      </c>
      <c r="F41" s="23">
        <f t="shared" ref="F41:F72" si="19">SUM(E41/AN41*100000)</f>
        <v>0</v>
      </c>
      <c r="G41" s="21">
        <v>0</v>
      </c>
      <c r="H41" s="23">
        <f t="shared" ref="H41:H72" si="20">SUM(G41/AO41*100000)</f>
        <v>0</v>
      </c>
      <c r="I41" s="21">
        <v>0</v>
      </c>
      <c r="J41" s="23">
        <f t="shared" ref="J41:J72" si="21">SUM(I41/AP41*100000)</f>
        <v>0</v>
      </c>
      <c r="K41" s="24">
        <v>0</v>
      </c>
      <c r="L41" s="23">
        <f t="shared" ref="L41:L72" si="22">SUM(K41/AQ41*100000)</f>
        <v>0</v>
      </c>
      <c r="M41" s="21">
        <v>1</v>
      </c>
      <c r="N41" s="23">
        <f t="shared" ref="N41:N72" si="23">SUM(M41/AR41*100000)</f>
        <v>0.46194283919307827</v>
      </c>
      <c r="O41" s="21">
        <v>0</v>
      </c>
      <c r="P41" s="23">
        <f t="shared" ref="P41:P72" si="24">SUM(O41/AS41*100000)</f>
        <v>0</v>
      </c>
      <c r="Q41" s="21">
        <v>2</v>
      </c>
      <c r="R41" s="23">
        <f t="shared" ref="R41:R72" si="25">SUM(Q41/AT41*100000)</f>
        <v>0.86027055508957562</v>
      </c>
      <c r="S41" s="24">
        <v>2</v>
      </c>
      <c r="T41" s="23">
        <f t="shared" ref="T41:T72" si="26">SUM(S41/AU41*100000)</f>
        <v>0.98682587457443138</v>
      </c>
      <c r="U41" s="21">
        <v>2</v>
      </c>
      <c r="V41" s="23">
        <f t="shared" ref="V41:V72" si="27">SUM(U41/AV41*100000)</f>
        <v>1.1741912757588211</v>
      </c>
      <c r="W41" s="21">
        <v>5</v>
      </c>
      <c r="X41" s="23">
        <f t="shared" ref="X41:X72" si="28">SUM(W41/AW41*100000)</f>
        <v>3.4047189404514655</v>
      </c>
      <c r="Y41" s="21">
        <v>7</v>
      </c>
      <c r="Z41" s="23">
        <f t="shared" ref="Z41:Z72" si="29">SUM(Y41/AX41*100000)</f>
        <v>4.9600714250285201</v>
      </c>
      <c r="AA41" s="21">
        <v>11</v>
      </c>
      <c r="AB41" s="23">
        <f t="shared" ref="AB41:AB72" si="30">SUM(AA41/AY41*100000)</f>
        <v>8.4014358817688848</v>
      </c>
      <c r="AC41" s="21">
        <v>20</v>
      </c>
      <c r="AD41" s="23">
        <f t="shared" ref="AD41:AD72" si="31">SUM(AC41/AZ41*100000)</f>
        <v>18.784104890441707</v>
      </c>
      <c r="AE41" s="21">
        <v>29</v>
      </c>
      <c r="AF41" s="23">
        <f t="shared" ref="AF41:AF72" si="32">SUM(AE41/BA41*100000)</f>
        <v>37.340337865677796</v>
      </c>
      <c r="AG41" s="21">
        <v>23</v>
      </c>
      <c r="AH41" s="23">
        <f t="shared" ref="AH41:AH72" si="33">SUM(AG41/BB41*100000)</f>
        <v>44.43929206275601</v>
      </c>
      <c r="AI41" s="21">
        <v>40</v>
      </c>
      <c r="AJ41" s="23">
        <f t="shared" ref="AJ41:AJ72" si="34">SUM(AI41/BC41*100000)</f>
        <v>54.425471120484389</v>
      </c>
      <c r="AM41" s="12">
        <v>2549674</v>
      </c>
      <c r="AN41" s="12">
        <v>188335</v>
      </c>
      <c r="AO41" s="12">
        <v>190017</v>
      </c>
      <c r="AP41" s="12">
        <v>191032</v>
      </c>
      <c r="AQ41" s="12">
        <v>199662</v>
      </c>
      <c r="AR41" s="12">
        <v>216477</v>
      </c>
      <c r="AS41" s="12">
        <v>230366</v>
      </c>
      <c r="AT41" s="12">
        <v>232485</v>
      </c>
      <c r="AU41" s="12">
        <v>202670</v>
      </c>
      <c r="AV41" s="12">
        <v>170330</v>
      </c>
      <c r="AW41" s="12">
        <v>146855</v>
      </c>
      <c r="AX41" s="12">
        <v>141127</v>
      </c>
      <c r="AY41" s="12">
        <v>130930</v>
      </c>
      <c r="AZ41" s="12">
        <v>106473</v>
      </c>
      <c r="BA41" s="12">
        <v>77664</v>
      </c>
      <c r="BB41" s="12">
        <v>51756</v>
      </c>
      <c r="BC41" s="12">
        <v>73495</v>
      </c>
    </row>
    <row r="42" spans="1:55" ht="12" x14ac:dyDescent="0.25">
      <c r="A42" s="21" t="s">
        <v>84</v>
      </c>
      <c r="B42" s="22" t="s">
        <v>85</v>
      </c>
      <c r="C42" s="19">
        <f t="shared" si="17"/>
        <v>4</v>
      </c>
      <c r="D42" s="20">
        <f t="shared" si="18"/>
        <v>0.15688280148756273</v>
      </c>
      <c r="E42" s="21">
        <v>0</v>
      </c>
      <c r="F42" s="23">
        <f t="shared" si="19"/>
        <v>0</v>
      </c>
      <c r="G42" s="21">
        <v>0</v>
      </c>
      <c r="H42" s="23">
        <f t="shared" si="20"/>
        <v>0</v>
      </c>
      <c r="I42" s="21">
        <v>0</v>
      </c>
      <c r="J42" s="23">
        <f t="shared" si="21"/>
        <v>0</v>
      </c>
      <c r="K42" s="24">
        <v>0</v>
      </c>
      <c r="L42" s="23">
        <f t="shared" si="22"/>
        <v>0</v>
      </c>
      <c r="M42" s="21">
        <v>0</v>
      </c>
      <c r="N42" s="23">
        <f t="shared" si="23"/>
        <v>0</v>
      </c>
      <c r="O42" s="21">
        <v>0</v>
      </c>
      <c r="P42" s="23">
        <f t="shared" si="24"/>
        <v>0</v>
      </c>
      <c r="Q42" s="21">
        <v>0</v>
      </c>
      <c r="R42" s="23">
        <f t="shared" si="25"/>
        <v>0</v>
      </c>
      <c r="S42" s="24">
        <v>1</v>
      </c>
      <c r="T42" s="23">
        <f t="shared" si="26"/>
        <v>0.49341293728721569</v>
      </c>
      <c r="U42" s="21">
        <v>0</v>
      </c>
      <c r="V42" s="23">
        <f t="shared" si="27"/>
        <v>0</v>
      </c>
      <c r="W42" s="21">
        <v>1</v>
      </c>
      <c r="X42" s="23">
        <f t="shared" si="28"/>
        <v>0.68094378809029321</v>
      </c>
      <c r="Y42" s="21">
        <v>1</v>
      </c>
      <c r="Z42" s="23">
        <f t="shared" si="29"/>
        <v>0.70858163214693148</v>
      </c>
      <c r="AA42" s="21">
        <v>0</v>
      </c>
      <c r="AB42" s="23">
        <f t="shared" si="30"/>
        <v>0</v>
      </c>
      <c r="AC42" s="21">
        <v>0</v>
      </c>
      <c r="AD42" s="23">
        <f t="shared" si="31"/>
        <v>0</v>
      </c>
      <c r="AE42" s="21">
        <v>1</v>
      </c>
      <c r="AF42" s="23">
        <f t="shared" si="32"/>
        <v>1.2875978574371651</v>
      </c>
      <c r="AG42" s="21">
        <v>0</v>
      </c>
      <c r="AH42" s="23">
        <f t="shared" si="33"/>
        <v>0</v>
      </c>
      <c r="AI42" s="21">
        <v>0</v>
      </c>
      <c r="AJ42" s="23">
        <f t="shared" si="34"/>
        <v>0</v>
      </c>
      <c r="AM42" s="12">
        <v>2549674</v>
      </c>
      <c r="AN42" s="12">
        <v>188335</v>
      </c>
      <c r="AO42" s="12">
        <v>190017</v>
      </c>
      <c r="AP42" s="12">
        <v>191032</v>
      </c>
      <c r="AQ42" s="12">
        <v>199662</v>
      </c>
      <c r="AR42" s="12">
        <v>216477</v>
      </c>
      <c r="AS42" s="12">
        <v>230366</v>
      </c>
      <c r="AT42" s="12">
        <v>232485</v>
      </c>
      <c r="AU42" s="12">
        <v>202670</v>
      </c>
      <c r="AV42" s="12">
        <v>170330</v>
      </c>
      <c r="AW42" s="12">
        <v>146855</v>
      </c>
      <c r="AX42" s="12">
        <v>141127</v>
      </c>
      <c r="AY42" s="12">
        <v>130930</v>
      </c>
      <c r="AZ42" s="12">
        <v>106473</v>
      </c>
      <c r="BA42" s="12">
        <v>77664</v>
      </c>
      <c r="BB42" s="12">
        <v>51756</v>
      </c>
      <c r="BC42" s="12">
        <v>73495</v>
      </c>
    </row>
    <row r="43" spans="1:55" ht="12" x14ac:dyDescent="0.25">
      <c r="A43" s="21" t="s">
        <v>86</v>
      </c>
      <c r="B43" s="22" t="s">
        <v>87</v>
      </c>
      <c r="C43" s="19">
        <f t="shared" si="17"/>
        <v>19</v>
      </c>
      <c r="D43" s="20">
        <f t="shared" si="18"/>
        <v>0.74519330706592291</v>
      </c>
      <c r="E43" s="21">
        <v>0</v>
      </c>
      <c r="F43" s="23">
        <f t="shared" si="19"/>
        <v>0</v>
      </c>
      <c r="G43" s="21">
        <v>0</v>
      </c>
      <c r="H43" s="23">
        <f t="shared" si="20"/>
        <v>0</v>
      </c>
      <c r="I43" s="21">
        <v>0</v>
      </c>
      <c r="J43" s="23">
        <f t="shared" si="21"/>
        <v>0</v>
      </c>
      <c r="K43" s="24">
        <v>0</v>
      </c>
      <c r="L43" s="23">
        <f t="shared" si="22"/>
        <v>0</v>
      </c>
      <c r="M43" s="21">
        <v>3</v>
      </c>
      <c r="N43" s="23">
        <f t="shared" si="23"/>
        <v>1.3858285175792346</v>
      </c>
      <c r="O43" s="21">
        <v>0</v>
      </c>
      <c r="P43" s="23">
        <f t="shared" si="24"/>
        <v>0</v>
      </c>
      <c r="Q43" s="21">
        <v>2</v>
      </c>
      <c r="R43" s="23">
        <f t="shared" si="25"/>
        <v>0.86027055508957562</v>
      </c>
      <c r="S43" s="24">
        <v>0</v>
      </c>
      <c r="T43" s="23">
        <f t="shared" si="26"/>
        <v>0</v>
      </c>
      <c r="U43" s="21">
        <v>2</v>
      </c>
      <c r="V43" s="23">
        <f t="shared" si="27"/>
        <v>1.1741912757588211</v>
      </c>
      <c r="W43" s="21">
        <v>0</v>
      </c>
      <c r="X43" s="23">
        <f t="shared" si="28"/>
        <v>0</v>
      </c>
      <c r="Y43" s="21">
        <v>1</v>
      </c>
      <c r="Z43" s="23">
        <f t="shared" si="29"/>
        <v>0.70858163214693148</v>
      </c>
      <c r="AA43" s="21">
        <v>2</v>
      </c>
      <c r="AB43" s="23">
        <f t="shared" si="30"/>
        <v>1.5275337966852518</v>
      </c>
      <c r="AC43" s="21">
        <v>2</v>
      </c>
      <c r="AD43" s="23">
        <f t="shared" si="31"/>
        <v>1.8784104890441709</v>
      </c>
      <c r="AE43" s="21">
        <v>4</v>
      </c>
      <c r="AF43" s="23">
        <f t="shared" si="32"/>
        <v>5.1503914297486606</v>
      </c>
      <c r="AG43" s="21">
        <v>0</v>
      </c>
      <c r="AH43" s="23">
        <f t="shared" si="33"/>
        <v>0</v>
      </c>
      <c r="AI43" s="21">
        <v>3</v>
      </c>
      <c r="AJ43" s="23">
        <f t="shared" si="34"/>
        <v>4.081910334036329</v>
      </c>
      <c r="AM43" s="12">
        <v>2549674</v>
      </c>
      <c r="AN43" s="12">
        <v>188335</v>
      </c>
      <c r="AO43" s="12">
        <v>190017</v>
      </c>
      <c r="AP43" s="12">
        <v>191032</v>
      </c>
      <c r="AQ43" s="12">
        <v>199662</v>
      </c>
      <c r="AR43" s="12">
        <v>216477</v>
      </c>
      <c r="AS43" s="12">
        <v>230366</v>
      </c>
      <c r="AT43" s="12">
        <v>232485</v>
      </c>
      <c r="AU43" s="12">
        <v>202670</v>
      </c>
      <c r="AV43" s="12">
        <v>170330</v>
      </c>
      <c r="AW43" s="12">
        <v>146855</v>
      </c>
      <c r="AX43" s="12">
        <v>141127</v>
      </c>
      <c r="AY43" s="12">
        <v>130930</v>
      </c>
      <c r="AZ43" s="12">
        <v>106473</v>
      </c>
      <c r="BA43" s="12">
        <v>77664</v>
      </c>
      <c r="BB43" s="12">
        <v>51756</v>
      </c>
      <c r="BC43" s="12">
        <v>73495</v>
      </c>
    </row>
    <row r="44" spans="1:55" ht="12" x14ac:dyDescent="0.25">
      <c r="A44" s="21" t="s">
        <v>88</v>
      </c>
      <c r="B44" s="22" t="s">
        <v>89</v>
      </c>
      <c r="C44" s="19">
        <f t="shared" si="17"/>
        <v>1</v>
      </c>
      <c r="D44" s="20">
        <f t="shared" si="18"/>
        <v>3.9220700371890682E-2</v>
      </c>
      <c r="E44" s="21">
        <v>0</v>
      </c>
      <c r="F44" s="23">
        <f t="shared" si="19"/>
        <v>0</v>
      </c>
      <c r="G44" s="21">
        <v>0</v>
      </c>
      <c r="H44" s="23">
        <f t="shared" si="20"/>
        <v>0</v>
      </c>
      <c r="I44" s="21">
        <v>0</v>
      </c>
      <c r="J44" s="23">
        <f t="shared" si="21"/>
        <v>0</v>
      </c>
      <c r="K44" s="24">
        <v>0</v>
      </c>
      <c r="L44" s="23">
        <f t="shared" si="22"/>
        <v>0</v>
      </c>
      <c r="M44" s="21">
        <v>0</v>
      </c>
      <c r="N44" s="23">
        <f t="shared" si="23"/>
        <v>0</v>
      </c>
      <c r="O44" s="21">
        <v>0</v>
      </c>
      <c r="P44" s="23">
        <f t="shared" si="24"/>
        <v>0</v>
      </c>
      <c r="Q44" s="21">
        <v>0</v>
      </c>
      <c r="R44" s="23">
        <f t="shared" si="25"/>
        <v>0</v>
      </c>
      <c r="S44" s="24">
        <v>0</v>
      </c>
      <c r="T44" s="23">
        <f t="shared" si="26"/>
        <v>0</v>
      </c>
      <c r="U44" s="21">
        <v>0</v>
      </c>
      <c r="V44" s="23">
        <f t="shared" si="27"/>
        <v>0</v>
      </c>
      <c r="W44" s="21">
        <v>0</v>
      </c>
      <c r="X44" s="23">
        <f t="shared" si="28"/>
        <v>0</v>
      </c>
      <c r="Y44" s="21">
        <v>0</v>
      </c>
      <c r="Z44" s="23">
        <f t="shared" si="29"/>
        <v>0</v>
      </c>
      <c r="AA44" s="21">
        <v>0</v>
      </c>
      <c r="AB44" s="23">
        <f t="shared" si="30"/>
        <v>0</v>
      </c>
      <c r="AC44" s="21">
        <v>0</v>
      </c>
      <c r="AD44" s="23">
        <f t="shared" si="31"/>
        <v>0</v>
      </c>
      <c r="AE44" s="21">
        <v>1</v>
      </c>
      <c r="AF44" s="23">
        <f t="shared" si="32"/>
        <v>1.2875978574371651</v>
      </c>
      <c r="AG44" s="21">
        <v>0</v>
      </c>
      <c r="AH44" s="23">
        <f t="shared" si="33"/>
        <v>0</v>
      </c>
      <c r="AI44" s="21">
        <v>0</v>
      </c>
      <c r="AJ44" s="23">
        <f t="shared" si="34"/>
        <v>0</v>
      </c>
      <c r="AM44" s="12">
        <v>2549674</v>
      </c>
      <c r="AN44" s="12">
        <v>188335</v>
      </c>
      <c r="AO44" s="12">
        <v>190017</v>
      </c>
      <c r="AP44" s="12">
        <v>191032</v>
      </c>
      <c r="AQ44" s="12">
        <v>199662</v>
      </c>
      <c r="AR44" s="12">
        <v>216477</v>
      </c>
      <c r="AS44" s="12">
        <v>230366</v>
      </c>
      <c r="AT44" s="12">
        <v>232485</v>
      </c>
      <c r="AU44" s="12">
        <v>202670</v>
      </c>
      <c r="AV44" s="12">
        <v>170330</v>
      </c>
      <c r="AW44" s="12">
        <v>146855</v>
      </c>
      <c r="AX44" s="12">
        <v>141127</v>
      </c>
      <c r="AY44" s="12">
        <v>130930</v>
      </c>
      <c r="AZ44" s="12">
        <v>106473</v>
      </c>
      <c r="BA44" s="12">
        <v>77664</v>
      </c>
      <c r="BB44" s="12">
        <v>51756</v>
      </c>
      <c r="BC44" s="12">
        <v>73495</v>
      </c>
    </row>
    <row r="45" spans="1:55" ht="12" x14ac:dyDescent="0.25">
      <c r="A45" s="21" t="s">
        <v>90</v>
      </c>
      <c r="B45" s="22" t="s">
        <v>143</v>
      </c>
      <c r="C45" s="19">
        <f t="shared" si="17"/>
        <v>14</v>
      </c>
      <c r="D45" s="20">
        <f t="shared" si="18"/>
        <v>0.54908980520646955</v>
      </c>
      <c r="E45" s="21">
        <v>0</v>
      </c>
      <c r="F45" s="23">
        <f t="shared" si="19"/>
        <v>0</v>
      </c>
      <c r="G45" s="21">
        <v>1</v>
      </c>
      <c r="H45" s="23">
        <f t="shared" si="20"/>
        <v>0.52626870227400702</v>
      </c>
      <c r="I45" s="21">
        <v>2</v>
      </c>
      <c r="J45" s="23">
        <f t="shared" si="21"/>
        <v>1.0469450144478412</v>
      </c>
      <c r="K45" s="24">
        <v>2</v>
      </c>
      <c r="L45" s="23">
        <f t="shared" si="22"/>
        <v>1.00169286093498</v>
      </c>
      <c r="M45" s="21">
        <v>1</v>
      </c>
      <c r="N45" s="23">
        <f t="shared" si="23"/>
        <v>0.46194283919307827</v>
      </c>
      <c r="O45" s="21">
        <v>0</v>
      </c>
      <c r="P45" s="23">
        <f t="shared" si="24"/>
        <v>0</v>
      </c>
      <c r="Q45" s="21">
        <v>1</v>
      </c>
      <c r="R45" s="23">
        <f t="shared" si="25"/>
        <v>0.43013527754478781</v>
      </c>
      <c r="S45" s="24">
        <v>1</v>
      </c>
      <c r="T45" s="23">
        <f t="shared" si="26"/>
        <v>0.49341293728721569</v>
      </c>
      <c r="U45" s="21">
        <v>0</v>
      </c>
      <c r="V45" s="23">
        <f t="shared" si="27"/>
        <v>0</v>
      </c>
      <c r="W45" s="21">
        <v>0</v>
      </c>
      <c r="X45" s="23">
        <f t="shared" si="28"/>
        <v>0</v>
      </c>
      <c r="Y45" s="21">
        <v>1</v>
      </c>
      <c r="Z45" s="23">
        <f t="shared" si="29"/>
        <v>0.70858163214693148</v>
      </c>
      <c r="AA45" s="21">
        <v>3</v>
      </c>
      <c r="AB45" s="23">
        <f t="shared" si="30"/>
        <v>2.2913006950278776</v>
      </c>
      <c r="AC45" s="21">
        <v>0</v>
      </c>
      <c r="AD45" s="23">
        <f t="shared" si="31"/>
        <v>0</v>
      </c>
      <c r="AE45" s="21">
        <v>0</v>
      </c>
      <c r="AF45" s="23">
        <f t="shared" si="32"/>
        <v>0</v>
      </c>
      <c r="AG45" s="21">
        <v>1</v>
      </c>
      <c r="AH45" s="23">
        <f t="shared" si="33"/>
        <v>1.9321431331633045</v>
      </c>
      <c r="AI45" s="21">
        <v>1</v>
      </c>
      <c r="AJ45" s="23">
        <f t="shared" si="34"/>
        <v>1.3606367780121098</v>
      </c>
      <c r="AM45" s="12">
        <v>2549674</v>
      </c>
      <c r="AN45" s="12">
        <v>188335</v>
      </c>
      <c r="AO45" s="12">
        <v>190017</v>
      </c>
      <c r="AP45" s="12">
        <v>191032</v>
      </c>
      <c r="AQ45" s="12">
        <v>199662</v>
      </c>
      <c r="AR45" s="12">
        <v>216477</v>
      </c>
      <c r="AS45" s="12">
        <v>230366</v>
      </c>
      <c r="AT45" s="12">
        <v>232485</v>
      </c>
      <c r="AU45" s="12">
        <v>202670</v>
      </c>
      <c r="AV45" s="12">
        <v>170330</v>
      </c>
      <c r="AW45" s="12">
        <v>146855</v>
      </c>
      <c r="AX45" s="12">
        <v>141127</v>
      </c>
      <c r="AY45" s="12">
        <v>130930</v>
      </c>
      <c r="AZ45" s="12">
        <v>106473</v>
      </c>
      <c r="BA45" s="12">
        <v>77664</v>
      </c>
      <c r="BB45" s="12">
        <v>51756</v>
      </c>
      <c r="BC45" s="12">
        <v>73495</v>
      </c>
    </row>
    <row r="46" spans="1:55" ht="12" x14ac:dyDescent="0.25">
      <c r="A46" s="21" t="s">
        <v>91</v>
      </c>
      <c r="B46" s="22" t="s">
        <v>144</v>
      </c>
      <c r="C46" s="19">
        <f t="shared" si="17"/>
        <v>24</v>
      </c>
      <c r="D46" s="20">
        <f t="shared" si="18"/>
        <v>0.94129680892537626</v>
      </c>
      <c r="E46" s="21">
        <v>0</v>
      </c>
      <c r="F46" s="23">
        <f t="shared" si="19"/>
        <v>0</v>
      </c>
      <c r="G46" s="21">
        <v>0</v>
      </c>
      <c r="H46" s="23">
        <f t="shared" si="20"/>
        <v>0</v>
      </c>
      <c r="I46" s="21">
        <v>0</v>
      </c>
      <c r="J46" s="23">
        <f t="shared" si="21"/>
        <v>0</v>
      </c>
      <c r="K46" s="24">
        <v>2</v>
      </c>
      <c r="L46" s="23">
        <f t="shared" si="22"/>
        <v>1.00169286093498</v>
      </c>
      <c r="M46" s="21">
        <v>2</v>
      </c>
      <c r="N46" s="23">
        <f t="shared" si="23"/>
        <v>0.92388567838615654</v>
      </c>
      <c r="O46" s="21">
        <v>0</v>
      </c>
      <c r="P46" s="23">
        <f t="shared" si="24"/>
        <v>0</v>
      </c>
      <c r="Q46" s="21">
        <v>0</v>
      </c>
      <c r="R46" s="23">
        <f t="shared" si="25"/>
        <v>0</v>
      </c>
      <c r="S46" s="24">
        <v>3</v>
      </c>
      <c r="T46" s="23">
        <f t="shared" si="26"/>
        <v>1.4802388118616472</v>
      </c>
      <c r="U46" s="21">
        <v>0</v>
      </c>
      <c r="V46" s="23">
        <f t="shared" si="27"/>
        <v>0</v>
      </c>
      <c r="W46" s="21">
        <v>2</v>
      </c>
      <c r="X46" s="23">
        <f t="shared" si="28"/>
        <v>1.3618875761805864</v>
      </c>
      <c r="Y46" s="21">
        <v>2</v>
      </c>
      <c r="Z46" s="23">
        <f t="shared" si="29"/>
        <v>1.417163264293863</v>
      </c>
      <c r="AA46" s="21">
        <v>2</v>
      </c>
      <c r="AB46" s="23">
        <f t="shared" si="30"/>
        <v>1.5275337966852518</v>
      </c>
      <c r="AC46" s="21">
        <v>5</v>
      </c>
      <c r="AD46" s="23">
        <f t="shared" si="31"/>
        <v>4.6960262226104268</v>
      </c>
      <c r="AE46" s="21">
        <v>1</v>
      </c>
      <c r="AF46" s="23">
        <f t="shared" si="32"/>
        <v>1.2875978574371651</v>
      </c>
      <c r="AG46" s="21">
        <v>2</v>
      </c>
      <c r="AH46" s="23">
        <f t="shared" si="33"/>
        <v>3.8642862663266091</v>
      </c>
      <c r="AI46" s="21">
        <v>3</v>
      </c>
      <c r="AJ46" s="23">
        <f t="shared" si="34"/>
        <v>4.081910334036329</v>
      </c>
      <c r="AM46" s="12">
        <v>2549674</v>
      </c>
      <c r="AN46" s="12">
        <v>188335</v>
      </c>
      <c r="AO46" s="12">
        <v>190017</v>
      </c>
      <c r="AP46" s="12">
        <v>191032</v>
      </c>
      <c r="AQ46" s="12">
        <v>199662</v>
      </c>
      <c r="AR46" s="12">
        <v>216477</v>
      </c>
      <c r="AS46" s="12">
        <v>230366</v>
      </c>
      <c r="AT46" s="12">
        <v>232485</v>
      </c>
      <c r="AU46" s="12">
        <v>202670</v>
      </c>
      <c r="AV46" s="12">
        <v>170330</v>
      </c>
      <c r="AW46" s="12">
        <v>146855</v>
      </c>
      <c r="AX46" s="12">
        <v>141127</v>
      </c>
      <c r="AY46" s="12">
        <v>130930</v>
      </c>
      <c r="AZ46" s="12">
        <v>106473</v>
      </c>
      <c r="BA46" s="12">
        <v>77664</v>
      </c>
      <c r="BB46" s="12">
        <v>51756</v>
      </c>
      <c r="BC46" s="12">
        <v>73495</v>
      </c>
    </row>
    <row r="47" spans="1:55" ht="12" x14ac:dyDescent="0.25">
      <c r="A47" s="21" t="s">
        <v>145</v>
      </c>
      <c r="B47" s="22" t="s">
        <v>146</v>
      </c>
      <c r="C47" s="19">
        <f t="shared" si="17"/>
        <v>205</v>
      </c>
      <c r="D47" s="20">
        <f t="shared" si="18"/>
        <v>8.0402435762375895</v>
      </c>
      <c r="E47" s="21">
        <v>27</v>
      </c>
      <c r="F47" s="23">
        <f t="shared" si="19"/>
        <v>14.336156317200732</v>
      </c>
      <c r="G47" s="21">
        <v>11</v>
      </c>
      <c r="H47" s="23">
        <f t="shared" si="20"/>
        <v>5.7889557250140777</v>
      </c>
      <c r="I47" s="21">
        <v>10</v>
      </c>
      <c r="J47" s="23">
        <f t="shared" si="21"/>
        <v>5.2347250722392058</v>
      </c>
      <c r="K47" s="24">
        <v>8</v>
      </c>
      <c r="L47" s="23">
        <f t="shared" si="22"/>
        <v>4.00677144373992</v>
      </c>
      <c r="M47" s="21">
        <v>5</v>
      </c>
      <c r="N47" s="23">
        <f t="shared" si="23"/>
        <v>2.3097141959653911</v>
      </c>
      <c r="O47" s="21">
        <v>4</v>
      </c>
      <c r="P47" s="23">
        <f t="shared" si="24"/>
        <v>1.7363673458756934</v>
      </c>
      <c r="Q47" s="21">
        <v>9</v>
      </c>
      <c r="R47" s="23">
        <f t="shared" si="25"/>
        <v>3.8712174979030904</v>
      </c>
      <c r="S47" s="24">
        <v>4</v>
      </c>
      <c r="T47" s="23">
        <f t="shared" si="26"/>
        <v>1.9736517491488628</v>
      </c>
      <c r="U47" s="21">
        <v>8</v>
      </c>
      <c r="V47" s="23">
        <f t="shared" si="27"/>
        <v>4.6967651030352844</v>
      </c>
      <c r="W47" s="21">
        <v>10</v>
      </c>
      <c r="X47" s="23">
        <f t="shared" si="28"/>
        <v>6.809437880902931</v>
      </c>
      <c r="Y47" s="21">
        <v>12</v>
      </c>
      <c r="Z47" s="23">
        <f t="shared" si="29"/>
        <v>8.5029795857631782</v>
      </c>
      <c r="AA47" s="21">
        <v>23</v>
      </c>
      <c r="AB47" s="23">
        <f t="shared" si="30"/>
        <v>17.566638661880393</v>
      </c>
      <c r="AC47" s="21">
        <v>18</v>
      </c>
      <c r="AD47" s="23">
        <f t="shared" si="31"/>
        <v>16.905694401397536</v>
      </c>
      <c r="AE47" s="21">
        <v>17</v>
      </c>
      <c r="AF47" s="23">
        <f t="shared" si="32"/>
        <v>21.889163576431809</v>
      </c>
      <c r="AG47" s="21">
        <v>16</v>
      </c>
      <c r="AH47" s="23">
        <f t="shared" si="33"/>
        <v>30.914290130612873</v>
      </c>
      <c r="AI47" s="21">
        <v>23</v>
      </c>
      <c r="AJ47" s="23">
        <f t="shared" si="34"/>
        <v>31.294645894278524</v>
      </c>
      <c r="AM47" s="12">
        <v>2549674</v>
      </c>
      <c r="AN47" s="12">
        <v>188335</v>
      </c>
      <c r="AO47" s="12">
        <v>190017</v>
      </c>
      <c r="AP47" s="12">
        <v>191032</v>
      </c>
      <c r="AQ47" s="12">
        <v>199662</v>
      </c>
      <c r="AR47" s="12">
        <v>216477</v>
      </c>
      <c r="AS47" s="12">
        <v>230366</v>
      </c>
      <c r="AT47" s="12">
        <v>232485</v>
      </c>
      <c r="AU47" s="12">
        <v>202670</v>
      </c>
      <c r="AV47" s="12">
        <v>170330</v>
      </c>
      <c r="AW47" s="12">
        <v>146855</v>
      </c>
      <c r="AX47" s="12">
        <v>141127</v>
      </c>
      <c r="AY47" s="12">
        <v>130930</v>
      </c>
      <c r="AZ47" s="12">
        <v>106473</v>
      </c>
      <c r="BA47" s="12">
        <v>77664</v>
      </c>
      <c r="BB47" s="12">
        <v>51756</v>
      </c>
      <c r="BC47" s="12">
        <v>73495</v>
      </c>
    </row>
    <row r="48" spans="1:55" ht="12" x14ac:dyDescent="0.25">
      <c r="A48" s="21" t="s">
        <v>92</v>
      </c>
      <c r="B48" s="22" t="s">
        <v>147</v>
      </c>
      <c r="C48" s="19">
        <f t="shared" si="17"/>
        <v>1393</v>
      </c>
      <c r="D48" s="20">
        <f t="shared" si="18"/>
        <v>54.634435618043717</v>
      </c>
      <c r="E48" s="21">
        <v>1</v>
      </c>
      <c r="F48" s="23">
        <f t="shared" si="19"/>
        <v>0.53096875248891606</v>
      </c>
      <c r="G48" s="21">
        <v>0</v>
      </c>
      <c r="H48" s="23">
        <f t="shared" si="20"/>
        <v>0</v>
      </c>
      <c r="I48" s="21">
        <v>1</v>
      </c>
      <c r="J48" s="23">
        <f t="shared" si="21"/>
        <v>0.52347250722392058</v>
      </c>
      <c r="K48" s="24">
        <v>1</v>
      </c>
      <c r="L48" s="23">
        <f t="shared" si="22"/>
        <v>0.50084643046749</v>
      </c>
      <c r="M48" s="21">
        <v>3</v>
      </c>
      <c r="N48" s="23">
        <f t="shared" si="23"/>
        <v>1.3858285175792346</v>
      </c>
      <c r="O48" s="21">
        <v>8</v>
      </c>
      <c r="P48" s="23">
        <f t="shared" si="24"/>
        <v>3.4727346917513868</v>
      </c>
      <c r="Q48" s="21">
        <v>14</v>
      </c>
      <c r="R48" s="23">
        <f t="shared" si="25"/>
        <v>6.0218938856270299</v>
      </c>
      <c r="S48" s="24">
        <v>21</v>
      </c>
      <c r="T48" s="23">
        <f t="shared" si="26"/>
        <v>10.361671683031529</v>
      </c>
      <c r="U48" s="21">
        <v>47</v>
      </c>
      <c r="V48" s="23">
        <f t="shared" si="27"/>
        <v>27.593494980332295</v>
      </c>
      <c r="W48" s="21">
        <v>57</v>
      </c>
      <c r="X48" s="23">
        <f t="shared" si="28"/>
        <v>38.813795921146706</v>
      </c>
      <c r="Y48" s="21">
        <v>77</v>
      </c>
      <c r="Z48" s="23">
        <f t="shared" si="29"/>
        <v>54.560785675313724</v>
      </c>
      <c r="AA48" s="21">
        <v>116</v>
      </c>
      <c r="AB48" s="23">
        <f t="shared" si="30"/>
        <v>88.596960207744601</v>
      </c>
      <c r="AC48" s="21">
        <v>154</v>
      </c>
      <c r="AD48" s="23">
        <f t="shared" si="31"/>
        <v>144.63760765640114</v>
      </c>
      <c r="AE48" s="21">
        <v>149</v>
      </c>
      <c r="AF48" s="23">
        <f t="shared" si="32"/>
        <v>191.85208075813762</v>
      </c>
      <c r="AG48" s="21">
        <v>184</v>
      </c>
      <c r="AH48" s="23">
        <f t="shared" si="33"/>
        <v>355.51433650204808</v>
      </c>
      <c r="AI48" s="21">
        <v>560</v>
      </c>
      <c r="AJ48" s="23">
        <f t="shared" si="34"/>
        <v>761.95659568678138</v>
      </c>
      <c r="AM48" s="12">
        <v>2549674</v>
      </c>
      <c r="AN48" s="12">
        <v>188335</v>
      </c>
      <c r="AO48" s="12">
        <v>190017</v>
      </c>
      <c r="AP48" s="12">
        <v>191032</v>
      </c>
      <c r="AQ48" s="12">
        <v>199662</v>
      </c>
      <c r="AR48" s="12">
        <v>216477</v>
      </c>
      <c r="AS48" s="12">
        <v>230366</v>
      </c>
      <c r="AT48" s="12">
        <v>232485</v>
      </c>
      <c r="AU48" s="12">
        <v>202670</v>
      </c>
      <c r="AV48" s="12">
        <v>170330</v>
      </c>
      <c r="AW48" s="12">
        <v>146855</v>
      </c>
      <c r="AX48" s="12">
        <v>141127</v>
      </c>
      <c r="AY48" s="12">
        <v>130930</v>
      </c>
      <c r="AZ48" s="12">
        <v>106473</v>
      </c>
      <c r="BA48" s="12">
        <v>77664</v>
      </c>
      <c r="BB48" s="12">
        <v>51756</v>
      </c>
      <c r="BC48" s="12">
        <v>73495</v>
      </c>
    </row>
    <row r="49" spans="1:55" ht="12" x14ac:dyDescent="0.25">
      <c r="A49" s="21" t="s">
        <v>93</v>
      </c>
      <c r="B49" s="22" t="s">
        <v>94</v>
      </c>
      <c r="C49" s="19">
        <f t="shared" si="17"/>
        <v>1</v>
      </c>
      <c r="D49" s="20">
        <f t="shared" si="18"/>
        <v>3.9220700371890682E-2</v>
      </c>
      <c r="E49" s="21">
        <v>0</v>
      </c>
      <c r="F49" s="23">
        <f t="shared" si="19"/>
        <v>0</v>
      </c>
      <c r="G49" s="21">
        <v>0</v>
      </c>
      <c r="H49" s="23">
        <f t="shared" si="20"/>
        <v>0</v>
      </c>
      <c r="I49" s="21">
        <v>0</v>
      </c>
      <c r="J49" s="23">
        <f t="shared" si="21"/>
        <v>0</v>
      </c>
      <c r="K49" s="24">
        <v>0</v>
      </c>
      <c r="L49" s="23">
        <f t="shared" si="22"/>
        <v>0</v>
      </c>
      <c r="M49" s="21">
        <v>0</v>
      </c>
      <c r="N49" s="23">
        <f t="shared" si="23"/>
        <v>0</v>
      </c>
      <c r="O49" s="21">
        <v>0</v>
      </c>
      <c r="P49" s="23">
        <f t="shared" si="24"/>
        <v>0</v>
      </c>
      <c r="Q49" s="21">
        <v>0</v>
      </c>
      <c r="R49" s="23">
        <f t="shared" si="25"/>
        <v>0</v>
      </c>
      <c r="S49" s="24">
        <v>0</v>
      </c>
      <c r="T49" s="23">
        <f t="shared" si="26"/>
        <v>0</v>
      </c>
      <c r="U49" s="21">
        <v>0</v>
      </c>
      <c r="V49" s="23">
        <f t="shared" si="27"/>
        <v>0</v>
      </c>
      <c r="W49" s="21">
        <v>0</v>
      </c>
      <c r="X49" s="23">
        <f t="shared" si="28"/>
        <v>0</v>
      </c>
      <c r="Y49" s="21">
        <v>0</v>
      </c>
      <c r="Z49" s="23">
        <f t="shared" si="29"/>
        <v>0</v>
      </c>
      <c r="AA49" s="21">
        <v>0</v>
      </c>
      <c r="AB49" s="23">
        <f t="shared" si="30"/>
        <v>0</v>
      </c>
      <c r="AC49" s="21">
        <v>1</v>
      </c>
      <c r="AD49" s="23">
        <f t="shared" si="31"/>
        <v>0.93920524452208543</v>
      </c>
      <c r="AE49" s="21">
        <v>0</v>
      </c>
      <c r="AF49" s="23">
        <f t="shared" si="32"/>
        <v>0</v>
      </c>
      <c r="AG49" s="21">
        <v>0</v>
      </c>
      <c r="AH49" s="23">
        <f t="shared" si="33"/>
        <v>0</v>
      </c>
      <c r="AI49" s="21">
        <v>0</v>
      </c>
      <c r="AJ49" s="23">
        <f t="shared" si="34"/>
        <v>0</v>
      </c>
      <c r="AM49" s="12">
        <v>2549674</v>
      </c>
      <c r="AN49" s="12">
        <v>188335</v>
      </c>
      <c r="AO49" s="12">
        <v>190017</v>
      </c>
      <c r="AP49" s="12">
        <v>191032</v>
      </c>
      <c r="AQ49" s="12">
        <v>199662</v>
      </c>
      <c r="AR49" s="12">
        <v>216477</v>
      </c>
      <c r="AS49" s="12">
        <v>230366</v>
      </c>
      <c r="AT49" s="12">
        <v>232485</v>
      </c>
      <c r="AU49" s="12">
        <v>202670</v>
      </c>
      <c r="AV49" s="12">
        <v>170330</v>
      </c>
      <c r="AW49" s="12">
        <v>146855</v>
      </c>
      <c r="AX49" s="12">
        <v>141127</v>
      </c>
      <c r="AY49" s="12">
        <v>130930</v>
      </c>
      <c r="AZ49" s="12">
        <v>106473</v>
      </c>
      <c r="BA49" s="12">
        <v>77664</v>
      </c>
      <c r="BB49" s="12">
        <v>51756</v>
      </c>
      <c r="BC49" s="12">
        <v>73495</v>
      </c>
    </row>
    <row r="50" spans="1:55" ht="12" x14ac:dyDescent="0.25">
      <c r="A50" s="21" t="s">
        <v>95</v>
      </c>
      <c r="B50" s="22" t="s">
        <v>96</v>
      </c>
      <c r="C50" s="19">
        <f t="shared" si="17"/>
        <v>12</v>
      </c>
      <c r="D50" s="20">
        <f t="shared" si="18"/>
        <v>0.47064840446268813</v>
      </c>
      <c r="E50" s="21">
        <v>0</v>
      </c>
      <c r="F50" s="23">
        <f t="shared" si="19"/>
        <v>0</v>
      </c>
      <c r="G50" s="21">
        <v>0</v>
      </c>
      <c r="H50" s="23">
        <f t="shared" si="20"/>
        <v>0</v>
      </c>
      <c r="I50" s="21">
        <v>0</v>
      </c>
      <c r="J50" s="23">
        <f t="shared" si="21"/>
        <v>0</v>
      </c>
      <c r="K50" s="24">
        <v>0</v>
      </c>
      <c r="L50" s="23">
        <f t="shared" si="22"/>
        <v>0</v>
      </c>
      <c r="M50" s="21">
        <v>0</v>
      </c>
      <c r="N50" s="23">
        <f t="shared" si="23"/>
        <v>0</v>
      </c>
      <c r="O50" s="21">
        <v>0</v>
      </c>
      <c r="P50" s="23">
        <f t="shared" si="24"/>
        <v>0</v>
      </c>
      <c r="Q50" s="21">
        <v>0</v>
      </c>
      <c r="R50" s="23">
        <f t="shared" si="25"/>
        <v>0</v>
      </c>
      <c r="S50" s="24">
        <v>0</v>
      </c>
      <c r="T50" s="23">
        <f t="shared" si="26"/>
        <v>0</v>
      </c>
      <c r="U50" s="21">
        <v>2</v>
      </c>
      <c r="V50" s="23">
        <f t="shared" si="27"/>
        <v>1.1741912757588211</v>
      </c>
      <c r="W50" s="21">
        <v>2</v>
      </c>
      <c r="X50" s="23">
        <f t="shared" si="28"/>
        <v>1.3618875761805864</v>
      </c>
      <c r="Y50" s="21">
        <v>1</v>
      </c>
      <c r="Z50" s="23">
        <f t="shared" si="29"/>
        <v>0.70858163214693148</v>
      </c>
      <c r="AA50" s="21">
        <v>2</v>
      </c>
      <c r="AB50" s="23">
        <f t="shared" si="30"/>
        <v>1.5275337966852518</v>
      </c>
      <c r="AC50" s="21">
        <v>2</v>
      </c>
      <c r="AD50" s="23">
        <f t="shared" si="31"/>
        <v>1.8784104890441709</v>
      </c>
      <c r="AE50" s="21">
        <v>1</v>
      </c>
      <c r="AF50" s="23">
        <f t="shared" si="32"/>
        <v>1.2875978574371651</v>
      </c>
      <c r="AG50" s="21">
        <v>1</v>
      </c>
      <c r="AH50" s="23">
        <f t="shared" si="33"/>
        <v>1.9321431331633045</v>
      </c>
      <c r="AI50" s="21">
        <v>1</v>
      </c>
      <c r="AJ50" s="23">
        <f t="shared" si="34"/>
        <v>1.3606367780121098</v>
      </c>
      <c r="AM50" s="12">
        <v>2549674</v>
      </c>
      <c r="AN50" s="12">
        <v>188335</v>
      </c>
      <c r="AO50" s="12">
        <v>190017</v>
      </c>
      <c r="AP50" s="12">
        <v>191032</v>
      </c>
      <c r="AQ50" s="12">
        <v>199662</v>
      </c>
      <c r="AR50" s="12">
        <v>216477</v>
      </c>
      <c r="AS50" s="12">
        <v>230366</v>
      </c>
      <c r="AT50" s="12">
        <v>232485</v>
      </c>
      <c r="AU50" s="12">
        <v>202670</v>
      </c>
      <c r="AV50" s="12">
        <v>170330</v>
      </c>
      <c r="AW50" s="12">
        <v>146855</v>
      </c>
      <c r="AX50" s="12">
        <v>141127</v>
      </c>
      <c r="AY50" s="12">
        <v>130930</v>
      </c>
      <c r="AZ50" s="12">
        <v>106473</v>
      </c>
      <c r="BA50" s="12">
        <v>77664</v>
      </c>
      <c r="BB50" s="12">
        <v>51756</v>
      </c>
      <c r="BC50" s="12">
        <v>73495</v>
      </c>
    </row>
    <row r="51" spans="1:55" ht="12" x14ac:dyDescent="0.25">
      <c r="A51" s="21" t="s">
        <v>97</v>
      </c>
      <c r="B51" s="22" t="s">
        <v>148</v>
      </c>
      <c r="C51" s="19">
        <f t="shared" si="17"/>
        <v>33</v>
      </c>
      <c r="D51" s="20">
        <f t="shared" si="18"/>
        <v>1.2942831122723923</v>
      </c>
      <c r="E51" s="21">
        <v>1</v>
      </c>
      <c r="F51" s="23">
        <f t="shared" si="19"/>
        <v>0.53096875248891606</v>
      </c>
      <c r="G51" s="21">
        <v>0</v>
      </c>
      <c r="H51" s="23">
        <f t="shared" si="20"/>
        <v>0</v>
      </c>
      <c r="I51" s="21">
        <v>0</v>
      </c>
      <c r="J51" s="23">
        <f t="shared" si="21"/>
        <v>0</v>
      </c>
      <c r="K51" s="24">
        <v>1</v>
      </c>
      <c r="L51" s="23">
        <f t="shared" si="22"/>
        <v>0.50084643046749</v>
      </c>
      <c r="M51" s="21">
        <v>0</v>
      </c>
      <c r="N51" s="23">
        <f t="shared" si="23"/>
        <v>0</v>
      </c>
      <c r="O51" s="21">
        <v>1</v>
      </c>
      <c r="P51" s="23">
        <f t="shared" si="24"/>
        <v>0.43409183646892335</v>
      </c>
      <c r="Q51" s="21">
        <v>4</v>
      </c>
      <c r="R51" s="23">
        <f t="shared" si="25"/>
        <v>1.7205411101791512</v>
      </c>
      <c r="S51" s="24">
        <v>1</v>
      </c>
      <c r="T51" s="23">
        <f t="shared" si="26"/>
        <v>0.49341293728721569</v>
      </c>
      <c r="U51" s="21">
        <v>2</v>
      </c>
      <c r="V51" s="23">
        <f t="shared" si="27"/>
        <v>1.1741912757588211</v>
      </c>
      <c r="W51" s="21">
        <v>6</v>
      </c>
      <c r="X51" s="23">
        <f t="shared" si="28"/>
        <v>4.0856627285417586</v>
      </c>
      <c r="Y51" s="21">
        <v>3</v>
      </c>
      <c r="Z51" s="23">
        <f t="shared" si="29"/>
        <v>2.1257448964407946</v>
      </c>
      <c r="AA51" s="21">
        <v>4</v>
      </c>
      <c r="AB51" s="23">
        <f t="shared" si="30"/>
        <v>3.0550675933705036</v>
      </c>
      <c r="AC51" s="21">
        <v>1</v>
      </c>
      <c r="AD51" s="23">
        <f t="shared" si="31"/>
        <v>0.93920524452208543</v>
      </c>
      <c r="AE51" s="21">
        <v>1</v>
      </c>
      <c r="AF51" s="23">
        <f t="shared" si="32"/>
        <v>1.2875978574371651</v>
      </c>
      <c r="AG51" s="21">
        <v>4</v>
      </c>
      <c r="AH51" s="23">
        <f t="shared" si="33"/>
        <v>7.7285725326532182</v>
      </c>
      <c r="AI51" s="21">
        <v>4</v>
      </c>
      <c r="AJ51" s="23">
        <f t="shared" si="34"/>
        <v>5.4425471120484392</v>
      </c>
      <c r="AM51" s="12">
        <v>2549674</v>
      </c>
      <c r="AN51" s="12">
        <v>188335</v>
      </c>
      <c r="AO51" s="12">
        <v>190017</v>
      </c>
      <c r="AP51" s="12">
        <v>191032</v>
      </c>
      <c r="AQ51" s="12">
        <v>199662</v>
      </c>
      <c r="AR51" s="12">
        <v>216477</v>
      </c>
      <c r="AS51" s="12">
        <v>230366</v>
      </c>
      <c r="AT51" s="12">
        <v>232485</v>
      </c>
      <c r="AU51" s="12">
        <v>202670</v>
      </c>
      <c r="AV51" s="12">
        <v>170330</v>
      </c>
      <c r="AW51" s="12">
        <v>146855</v>
      </c>
      <c r="AX51" s="12">
        <v>141127</v>
      </c>
      <c r="AY51" s="12">
        <v>130930</v>
      </c>
      <c r="AZ51" s="12">
        <v>106473</v>
      </c>
      <c r="BA51" s="12">
        <v>77664</v>
      </c>
      <c r="BB51" s="12">
        <v>51756</v>
      </c>
      <c r="BC51" s="12">
        <v>73495</v>
      </c>
    </row>
    <row r="52" spans="1:55" ht="12" x14ac:dyDescent="0.25">
      <c r="A52" s="21" t="s">
        <v>98</v>
      </c>
      <c r="B52" s="22" t="s">
        <v>149</v>
      </c>
      <c r="C52" s="19">
        <f t="shared" si="17"/>
        <v>16</v>
      </c>
      <c r="D52" s="20">
        <f t="shared" si="18"/>
        <v>0.62753120595025091</v>
      </c>
      <c r="E52" s="21">
        <v>0</v>
      </c>
      <c r="F52" s="23">
        <f t="shared" si="19"/>
        <v>0</v>
      </c>
      <c r="G52" s="21">
        <v>0</v>
      </c>
      <c r="H52" s="23">
        <f t="shared" si="20"/>
        <v>0</v>
      </c>
      <c r="I52" s="21">
        <v>0</v>
      </c>
      <c r="J52" s="23">
        <f t="shared" si="21"/>
        <v>0</v>
      </c>
      <c r="K52" s="24">
        <v>0</v>
      </c>
      <c r="L52" s="23">
        <f t="shared" si="22"/>
        <v>0</v>
      </c>
      <c r="M52" s="21">
        <v>0</v>
      </c>
      <c r="N52" s="23">
        <f t="shared" si="23"/>
        <v>0</v>
      </c>
      <c r="O52" s="21">
        <v>0</v>
      </c>
      <c r="P52" s="23">
        <f t="shared" si="24"/>
        <v>0</v>
      </c>
      <c r="Q52" s="21">
        <v>0</v>
      </c>
      <c r="R52" s="23">
        <f t="shared" si="25"/>
        <v>0</v>
      </c>
      <c r="S52" s="24">
        <v>0</v>
      </c>
      <c r="T52" s="23">
        <f t="shared" si="26"/>
        <v>0</v>
      </c>
      <c r="U52" s="21">
        <v>2</v>
      </c>
      <c r="V52" s="23">
        <f t="shared" si="27"/>
        <v>1.1741912757588211</v>
      </c>
      <c r="W52" s="21">
        <v>0</v>
      </c>
      <c r="X52" s="23">
        <f t="shared" si="28"/>
        <v>0</v>
      </c>
      <c r="Y52" s="21">
        <v>4</v>
      </c>
      <c r="Z52" s="23">
        <f t="shared" si="29"/>
        <v>2.8343265285877259</v>
      </c>
      <c r="AA52" s="21">
        <v>3</v>
      </c>
      <c r="AB52" s="23">
        <f t="shared" si="30"/>
        <v>2.2913006950278776</v>
      </c>
      <c r="AC52" s="21">
        <v>0</v>
      </c>
      <c r="AD52" s="23">
        <f t="shared" si="31"/>
        <v>0</v>
      </c>
      <c r="AE52" s="21">
        <v>1</v>
      </c>
      <c r="AF52" s="23">
        <f t="shared" si="32"/>
        <v>1.2875978574371651</v>
      </c>
      <c r="AG52" s="21">
        <v>2</v>
      </c>
      <c r="AH52" s="23">
        <f t="shared" si="33"/>
        <v>3.8642862663266091</v>
      </c>
      <c r="AI52" s="21">
        <v>4</v>
      </c>
      <c r="AJ52" s="23">
        <f t="shared" si="34"/>
        <v>5.4425471120484392</v>
      </c>
      <c r="AM52" s="12">
        <v>2549674</v>
      </c>
      <c r="AN52" s="12">
        <v>188335</v>
      </c>
      <c r="AO52" s="12">
        <v>190017</v>
      </c>
      <c r="AP52" s="12">
        <v>191032</v>
      </c>
      <c r="AQ52" s="12">
        <v>199662</v>
      </c>
      <c r="AR52" s="12">
        <v>216477</v>
      </c>
      <c r="AS52" s="12">
        <v>230366</v>
      </c>
      <c r="AT52" s="12">
        <v>232485</v>
      </c>
      <c r="AU52" s="12">
        <v>202670</v>
      </c>
      <c r="AV52" s="12">
        <v>170330</v>
      </c>
      <c r="AW52" s="12">
        <v>146855</v>
      </c>
      <c r="AX52" s="12">
        <v>141127</v>
      </c>
      <c r="AY52" s="12">
        <v>130930</v>
      </c>
      <c r="AZ52" s="12">
        <v>106473</v>
      </c>
      <c r="BA52" s="12">
        <v>77664</v>
      </c>
      <c r="BB52" s="12">
        <v>51756</v>
      </c>
      <c r="BC52" s="12">
        <v>73495</v>
      </c>
    </row>
    <row r="53" spans="1:55" ht="12" x14ac:dyDescent="0.25">
      <c r="A53" s="21" t="s">
        <v>99</v>
      </c>
      <c r="B53" s="22" t="s">
        <v>100</v>
      </c>
      <c r="C53" s="19">
        <f t="shared" si="17"/>
        <v>0</v>
      </c>
      <c r="D53" s="20">
        <f t="shared" si="18"/>
        <v>0</v>
      </c>
      <c r="E53" s="21">
        <v>0</v>
      </c>
      <c r="F53" s="23">
        <f t="shared" si="19"/>
        <v>0</v>
      </c>
      <c r="G53" s="21">
        <v>0</v>
      </c>
      <c r="H53" s="23">
        <f t="shared" si="20"/>
        <v>0</v>
      </c>
      <c r="I53" s="21">
        <v>0</v>
      </c>
      <c r="J53" s="23">
        <f t="shared" si="21"/>
        <v>0</v>
      </c>
      <c r="K53" s="24">
        <v>0</v>
      </c>
      <c r="L53" s="23">
        <f t="shared" si="22"/>
        <v>0</v>
      </c>
      <c r="M53" s="21">
        <v>0</v>
      </c>
      <c r="N53" s="23">
        <f t="shared" si="23"/>
        <v>0</v>
      </c>
      <c r="O53" s="21">
        <v>0</v>
      </c>
      <c r="P53" s="23">
        <f t="shared" si="24"/>
        <v>0</v>
      </c>
      <c r="Q53" s="21">
        <v>0</v>
      </c>
      <c r="R53" s="23">
        <f t="shared" si="25"/>
        <v>0</v>
      </c>
      <c r="S53" s="24">
        <v>0</v>
      </c>
      <c r="T53" s="23">
        <f t="shared" si="26"/>
        <v>0</v>
      </c>
      <c r="U53" s="21">
        <v>0</v>
      </c>
      <c r="V53" s="23">
        <f t="shared" si="27"/>
        <v>0</v>
      </c>
      <c r="W53" s="21">
        <v>0</v>
      </c>
      <c r="X53" s="23">
        <f t="shared" si="28"/>
        <v>0</v>
      </c>
      <c r="Y53" s="21">
        <v>0</v>
      </c>
      <c r="Z53" s="23">
        <f t="shared" si="29"/>
        <v>0</v>
      </c>
      <c r="AA53" s="21">
        <v>0</v>
      </c>
      <c r="AB53" s="23">
        <f t="shared" si="30"/>
        <v>0</v>
      </c>
      <c r="AC53" s="21">
        <v>0</v>
      </c>
      <c r="AD53" s="23">
        <f t="shared" si="31"/>
        <v>0</v>
      </c>
      <c r="AE53" s="21">
        <v>0</v>
      </c>
      <c r="AF53" s="23">
        <f t="shared" si="32"/>
        <v>0</v>
      </c>
      <c r="AG53" s="21">
        <v>0</v>
      </c>
      <c r="AH53" s="23">
        <f t="shared" si="33"/>
        <v>0</v>
      </c>
      <c r="AI53" s="21">
        <v>0</v>
      </c>
      <c r="AJ53" s="23">
        <f t="shared" si="34"/>
        <v>0</v>
      </c>
      <c r="AM53" s="12">
        <v>2549674</v>
      </c>
      <c r="AN53" s="12">
        <v>188335</v>
      </c>
      <c r="AO53" s="12">
        <v>190017</v>
      </c>
      <c r="AP53" s="12">
        <v>191032</v>
      </c>
      <c r="AQ53" s="12">
        <v>199662</v>
      </c>
      <c r="AR53" s="12">
        <v>216477</v>
      </c>
      <c r="AS53" s="12">
        <v>230366</v>
      </c>
      <c r="AT53" s="12">
        <v>232485</v>
      </c>
      <c r="AU53" s="12">
        <v>202670</v>
      </c>
      <c r="AV53" s="12">
        <v>170330</v>
      </c>
      <c r="AW53" s="12">
        <v>146855</v>
      </c>
      <c r="AX53" s="12">
        <v>141127</v>
      </c>
      <c r="AY53" s="12">
        <v>130930</v>
      </c>
      <c r="AZ53" s="12">
        <v>106473</v>
      </c>
      <c r="BA53" s="12">
        <v>77664</v>
      </c>
      <c r="BB53" s="12">
        <v>51756</v>
      </c>
      <c r="BC53" s="12">
        <v>73495</v>
      </c>
    </row>
    <row r="54" spans="1:55" ht="12" x14ac:dyDescent="0.25">
      <c r="A54" s="21" t="s">
        <v>101</v>
      </c>
      <c r="B54" s="22" t="s">
        <v>102</v>
      </c>
      <c r="C54" s="19">
        <f t="shared" si="17"/>
        <v>0</v>
      </c>
      <c r="D54" s="20">
        <f t="shared" si="18"/>
        <v>0</v>
      </c>
      <c r="E54" s="21">
        <v>0</v>
      </c>
      <c r="F54" s="23">
        <f t="shared" si="19"/>
        <v>0</v>
      </c>
      <c r="G54" s="21">
        <v>0</v>
      </c>
      <c r="H54" s="23">
        <f t="shared" si="20"/>
        <v>0</v>
      </c>
      <c r="I54" s="21">
        <v>0</v>
      </c>
      <c r="J54" s="23">
        <f t="shared" si="21"/>
        <v>0</v>
      </c>
      <c r="K54" s="24">
        <v>0</v>
      </c>
      <c r="L54" s="23">
        <f t="shared" si="22"/>
        <v>0</v>
      </c>
      <c r="M54" s="21">
        <v>0</v>
      </c>
      <c r="N54" s="23">
        <f t="shared" si="23"/>
        <v>0</v>
      </c>
      <c r="O54" s="21">
        <v>0</v>
      </c>
      <c r="P54" s="23">
        <f t="shared" si="24"/>
        <v>0</v>
      </c>
      <c r="Q54" s="21">
        <v>0</v>
      </c>
      <c r="R54" s="23">
        <f t="shared" si="25"/>
        <v>0</v>
      </c>
      <c r="S54" s="24">
        <v>0</v>
      </c>
      <c r="T54" s="23">
        <f t="shared" si="26"/>
        <v>0</v>
      </c>
      <c r="U54" s="21">
        <v>0</v>
      </c>
      <c r="V54" s="23">
        <f t="shared" si="27"/>
        <v>0</v>
      </c>
      <c r="W54" s="21">
        <v>0</v>
      </c>
      <c r="X54" s="23">
        <f t="shared" si="28"/>
        <v>0</v>
      </c>
      <c r="Y54" s="21">
        <v>0</v>
      </c>
      <c r="Z54" s="23">
        <f t="shared" si="29"/>
        <v>0</v>
      </c>
      <c r="AA54" s="21">
        <v>0</v>
      </c>
      <c r="AB54" s="23">
        <f t="shared" si="30"/>
        <v>0</v>
      </c>
      <c r="AC54" s="21">
        <v>0</v>
      </c>
      <c r="AD54" s="23">
        <f t="shared" si="31"/>
        <v>0</v>
      </c>
      <c r="AE54" s="21">
        <v>0</v>
      </c>
      <c r="AF54" s="23">
        <f t="shared" si="32"/>
        <v>0</v>
      </c>
      <c r="AG54" s="21">
        <v>0</v>
      </c>
      <c r="AH54" s="23">
        <f t="shared" si="33"/>
        <v>0</v>
      </c>
      <c r="AI54" s="21">
        <v>0</v>
      </c>
      <c r="AJ54" s="23">
        <f t="shared" si="34"/>
        <v>0</v>
      </c>
      <c r="AM54" s="12">
        <v>2549674</v>
      </c>
      <c r="AN54" s="12">
        <v>188335</v>
      </c>
      <c r="AO54" s="12">
        <v>190017</v>
      </c>
      <c r="AP54" s="12">
        <v>191032</v>
      </c>
      <c r="AQ54" s="12">
        <v>199662</v>
      </c>
      <c r="AR54" s="12">
        <v>216477</v>
      </c>
      <c r="AS54" s="12">
        <v>230366</v>
      </c>
      <c r="AT54" s="12">
        <v>232485</v>
      </c>
      <c r="AU54" s="12">
        <v>202670</v>
      </c>
      <c r="AV54" s="12">
        <v>170330</v>
      </c>
      <c r="AW54" s="12">
        <v>146855</v>
      </c>
      <c r="AX54" s="12">
        <v>141127</v>
      </c>
      <c r="AY54" s="12">
        <v>130930</v>
      </c>
      <c r="AZ54" s="12">
        <v>106473</v>
      </c>
      <c r="BA54" s="12">
        <v>77664</v>
      </c>
      <c r="BB54" s="12">
        <v>51756</v>
      </c>
      <c r="BC54" s="12">
        <v>73495</v>
      </c>
    </row>
    <row r="55" spans="1:55" ht="12" x14ac:dyDescent="0.25">
      <c r="A55" s="21" t="s">
        <v>103</v>
      </c>
      <c r="B55" s="22" t="s">
        <v>150</v>
      </c>
      <c r="C55" s="19">
        <f t="shared" si="17"/>
        <v>0</v>
      </c>
      <c r="D55" s="20">
        <f t="shared" si="18"/>
        <v>0</v>
      </c>
      <c r="E55" s="21">
        <v>0</v>
      </c>
      <c r="F55" s="23">
        <f t="shared" si="19"/>
        <v>0</v>
      </c>
      <c r="G55" s="21">
        <v>0</v>
      </c>
      <c r="H55" s="23">
        <f t="shared" si="20"/>
        <v>0</v>
      </c>
      <c r="I55" s="21">
        <v>0</v>
      </c>
      <c r="J55" s="23">
        <f t="shared" si="21"/>
        <v>0</v>
      </c>
      <c r="K55" s="24">
        <v>0</v>
      </c>
      <c r="L55" s="23">
        <f t="shared" si="22"/>
        <v>0</v>
      </c>
      <c r="M55" s="21">
        <v>0</v>
      </c>
      <c r="N55" s="23">
        <f t="shared" si="23"/>
        <v>0</v>
      </c>
      <c r="O55" s="21">
        <v>0</v>
      </c>
      <c r="P55" s="23">
        <f t="shared" si="24"/>
        <v>0</v>
      </c>
      <c r="Q55" s="21">
        <v>0</v>
      </c>
      <c r="R55" s="23">
        <f t="shared" si="25"/>
        <v>0</v>
      </c>
      <c r="S55" s="24">
        <v>0</v>
      </c>
      <c r="T55" s="23">
        <f t="shared" si="26"/>
        <v>0</v>
      </c>
      <c r="U55" s="21">
        <v>0</v>
      </c>
      <c r="V55" s="23">
        <f t="shared" si="27"/>
        <v>0</v>
      </c>
      <c r="W55" s="21">
        <v>0</v>
      </c>
      <c r="X55" s="23">
        <f t="shared" si="28"/>
        <v>0</v>
      </c>
      <c r="Y55" s="21">
        <v>0</v>
      </c>
      <c r="Z55" s="23">
        <f t="shared" si="29"/>
        <v>0</v>
      </c>
      <c r="AA55" s="21">
        <v>0</v>
      </c>
      <c r="AB55" s="23">
        <f t="shared" si="30"/>
        <v>0</v>
      </c>
      <c r="AC55" s="21">
        <v>0</v>
      </c>
      <c r="AD55" s="23">
        <f t="shared" si="31"/>
        <v>0</v>
      </c>
      <c r="AE55" s="21">
        <v>0</v>
      </c>
      <c r="AF55" s="23">
        <f t="shared" si="32"/>
        <v>0</v>
      </c>
      <c r="AG55" s="21">
        <v>0</v>
      </c>
      <c r="AH55" s="23">
        <f t="shared" si="33"/>
        <v>0</v>
      </c>
      <c r="AI55" s="21">
        <v>0</v>
      </c>
      <c r="AJ55" s="23">
        <f t="shared" si="34"/>
        <v>0</v>
      </c>
      <c r="AM55" s="12">
        <v>2549674</v>
      </c>
      <c r="AN55" s="12">
        <v>188335</v>
      </c>
      <c r="AO55" s="12">
        <v>190017</v>
      </c>
      <c r="AP55" s="12">
        <v>191032</v>
      </c>
      <c r="AQ55" s="12">
        <v>199662</v>
      </c>
      <c r="AR55" s="12">
        <v>216477</v>
      </c>
      <c r="AS55" s="12">
        <v>230366</v>
      </c>
      <c r="AT55" s="12">
        <v>232485</v>
      </c>
      <c r="AU55" s="12">
        <v>202670</v>
      </c>
      <c r="AV55" s="12">
        <v>170330</v>
      </c>
      <c r="AW55" s="12">
        <v>146855</v>
      </c>
      <c r="AX55" s="12">
        <v>141127</v>
      </c>
      <c r="AY55" s="12">
        <v>130930</v>
      </c>
      <c r="AZ55" s="12">
        <v>106473</v>
      </c>
      <c r="BA55" s="12">
        <v>77664</v>
      </c>
      <c r="BB55" s="12">
        <v>51756</v>
      </c>
      <c r="BC55" s="12">
        <v>73495</v>
      </c>
    </row>
    <row r="56" spans="1:55" ht="12" x14ac:dyDescent="0.25">
      <c r="A56" s="21" t="s">
        <v>104</v>
      </c>
      <c r="B56" s="22" t="s">
        <v>151</v>
      </c>
      <c r="C56" s="19">
        <f t="shared" si="17"/>
        <v>0</v>
      </c>
      <c r="D56" s="20">
        <f t="shared" si="18"/>
        <v>0</v>
      </c>
      <c r="E56" s="21">
        <v>0</v>
      </c>
      <c r="F56" s="23">
        <f t="shared" si="19"/>
        <v>0</v>
      </c>
      <c r="G56" s="21">
        <v>0</v>
      </c>
      <c r="H56" s="23">
        <f t="shared" si="20"/>
        <v>0</v>
      </c>
      <c r="I56" s="21">
        <v>0</v>
      </c>
      <c r="J56" s="23">
        <f t="shared" si="21"/>
        <v>0</v>
      </c>
      <c r="K56" s="24">
        <v>0</v>
      </c>
      <c r="L56" s="23">
        <f t="shared" si="22"/>
        <v>0</v>
      </c>
      <c r="M56" s="21">
        <v>0</v>
      </c>
      <c r="N56" s="23">
        <f t="shared" si="23"/>
        <v>0</v>
      </c>
      <c r="O56" s="21">
        <v>0</v>
      </c>
      <c r="P56" s="23">
        <f t="shared" si="24"/>
        <v>0</v>
      </c>
      <c r="Q56" s="21">
        <v>0</v>
      </c>
      <c r="R56" s="23">
        <f t="shared" si="25"/>
        <v>0</v>
      </c>
      <c r="S56" s="24">
        <v>0</v>
      </c>
      <c r="T56" s="23">
        <f t="shared" si="26"/>
        <v>0</v>
      </c>
      <c r="U56" s="21">
        <v>0</v>
      </c>
      <c r="V56" s="23">
        <f t="shared" si="27"/>
        <v>0</v>
      </c>
      <c r="W56" s="21">
        <v>0</v>
      </c>
      <c r="X56" s="23">
        <f t="shared" si="28"/>
        <v>0</v>
      </c>
      <c r="Y56" s="21">
        <v>0</v>
      </c>
      <c r="Z56" s="23">
        <f t="shared" si="29"/>
        <v>0</v>
      </c>
      <c r="AA56" s="21">
        <v>0</v>
      </c>
      <c r="AB56" s="23">
        <f t="shared" si="30"/>
        <v>0</v>
      </c>
      <c r="AC56" s="21">
        <v>0</v>
      </c>
      <c r="AD56" s="23">
        <f t="shared" si="31"/>
        <v>0</v>
      </c>
      <c r="AE56" s="21">
        <v>0</v>
      </c>
      <c r="AF56" s="23">
        <f t="shared" si="32"/>
        <v>0</v>
      </c>
      <c r="AG56" s="21">
        <v>0</v>
      </c>
      <c r="AH56" s="23">
        <f t="shared" si="33"/>
        <v>0</v>
      </c>
      <c r="AI56" s="21">
        <v>0</v>
      </c>
      <c r="AJ56" s="23">
        <f t="shared" si="34"/>
        <v>0</v>
      </c>
      <c r="AM56" s="12">
        <v>2549674</v>
      </c>
      <c r="AN56" s="12">
        <v>188335</v>
      </c>
      <c r="AO56" s="12">
        <v>190017</v>
      </c>
      <c r="AP56" s="12">
        <v>191032</v>
      </c>
      <c r="AQ56" s="12">
        <v>199662</v>
      </c>
      <c r="AR56" s="12">
        <v>216477</v>
      </c>
      <c r="AS56" s="12">
        <v>230366</v>
      </c>
      <c r="AT56" s="12">
        <v>232485</v>
      </c>
      <c r="AU56" s="12">
        <v>202670</v>
      </c>
      <c r="AV56" s="12">
        <v>170330</v>
      </c>
      <c r="AW56" s="12">
        <v>146855</v>
      </c>
      <c r="AX56" s="12">
        <v>141127</v>
      </c>
      <c r="AY56" s="12">
        <v>130930</v>
      </c>
      <c r="AZ56" s="12">
        <v>106473</v>
      </c>
      <c r="BA56" s="12">
        <v>77664</v>
      </c>
      <c r="BB56" s="12">
        <v>51756</v>
      </c>
      <c r="BC56" s="12">
        <v>73495</v>
      </c>
    </row>
    <row r="57" spans="1:55" ht="12" x14ac:dyDescent="0.25">
      <c r="A57" s="21" t="s">
        <v>105</v>
      </c>
      <c r="B57" s="22" t="s">
        <v>152</v>
      </c>
      <c r="C57" s="19">
        <f t="shared" si="17"/>
        <v>0</v>
      </c>
      <c r="D57" s="20">
        <f t="shared" si="18"/>
        <v>0</v>
      </c>
      <c r="E57" s="21">
        <v>0</v>
      </c>
      <c r="F57" s="23">
        <f t="shared" si="19"/>
        <v>0</v>
      </c>
      <c r="G57" s="21">
        <v>0</v>
      </c>
      <c r="H57" s="23">
        <f t="shared" si="20"/>
        <v>0</v>
      </c>
      <c r="I57" s="21">
        <v>0</v>
      </c>
      <c r="J57" s="23">
        <f t="shared" si="21"/>
        <v>0</v>
      </c>
      <c r="K57" s="24">
        <v>0</v>
      </c>
      <c r="L57" s="23">
        <f t="shared" si="22"/>
        <v>0</v>
      </c>
      <c r="M57" s="21">
        <v>0</v>
      </c>
      <c r="N57" s="23">
        <f t="shared" si="23"/>
        <v>0</v>
      </c>
      <c r="O57" s="21">
        <v>0</v>
      </c>
      <c r="P57" s="23">
        <f t="shared" si="24"/>
        <v>0</v>
      </c>
      <c r="Q57" s="21">
        <v>0</v>
      </c>
      <c r="R57" s="23">
        <f t="shared" si="25"/>
        <v>0</v>
      </c>
      <c r="S57" s="24">
        <v>0</v>
      </c>
      <c r="T57" s="23">
        <f t="shared" si="26"/>
        <v>0</v>
      </c>
      <c r="U57" s="21">
        <v>0</v>
      </c>
      <c r="V57" s="23">
        <f t="shared" si="27"/>
        <v>0</v>
      </c>
      <c r="W57" s="21">
        <v>0</v>
      </c>
      <c r="X57" s="23">
        <f t="shared" si="28"/>
        <v>0</v>
      </c>
      <c r="Y57" s="21">
        <v>0</v>
      </c>
      <c r="Z57" s="23">
        <f t="shared" si="29"/>
        <v>0</v>
      </c>
      <c r="AA57" s="21">
        <v>0</v>
      </c>
      <c r="AB57" s="23">
        <f t="shared" si="30"/>
        <v>0</v>
      </c>
      <c r="AC57" s="21">
        <v>0</v>
      </c>
      <c r="AD57" s="23">
        <f t="shared" si="31"/>
        <v>0</v>
      </c>
      <c r="AE57" s="21">
        <v>0</v>
      </c>
      <c r="AF57" s="23">
        <f t="shared" si="32"/>
        <v>0</v>
      </c>
      <c r="AG57" s="21">
        <v>0</v>
      </c>
      <c r="AH57" s="23">
        <f t="shared" si="33"/>
        <v>0</v>
      </c>
      <c r="AI57" s="21">
        <v>0</v>
      </c>
      <c r="AJ57" s="23">
        <f t="shared" si="34"/>
        <v>0</v>
      </c>
      <c r="AM57" s="12">
        <v>2549674</v>
      </c>
      <c r="AN57" s="12">
        <v>188335</v>
      </c>
      <c r="AO57" s="12">
        <v>190017</v>
      </c>
      <c r="AP57" s="12">
        <v>191032</v>
      </c>
      <c r="AQ57" s="12">
        <v>199662</v>
      </c>
      <c r="AR57" s="12">
        <v>216477</v>
      </c>
      <c r="AS57" s="12">
        <v>230366</v>
      </c>
      <c r="AT57" s="12">
        <v>232485</v>
      </c>
      <c r="AU57" s="12">
        <v>202670</v>
      </c>
      <c r="AV57" s="12">
        <v>170330</v>
      </c>
      <c r="AW57" s="12">
        <v>146855</v>
      </c>
      <c r="AX57" s="12">
        <v>141127</v>
      </c>
      <c r="AY57" s="12">
        <v>130930</v>
      </c>
      <c r="AZ57" s="12">
        <v>106473</v>
      </c>
      <c r="BA57" s="12">
        <v>77664</v>
      </c>
      <c r="BB57" s="12">
        <v>51756</v>
      </c>
      <c r="BC57" s="12">
        <v>73495</v>
      </c>
    </row>
    <row r="58" spans="1:55" ht="12" x14ac:dyDescent="0.25">
      <c r="A58" s="21" t="s">
        <v>106</v>
      </c>
      <c r="B58" s="22" t="s">
        <v>107</v>
      </c>
      <c r="C58" s="19">
        <f t="shared" si="17"/>
        <v>0</v>
      </c>
      <c r="D58" s="20">
        <f t="shared" si="18"/>
        <v>0</v>
      </c>
      <c r="E58" s="21">
        <v>0</v>
      </c>
      <c r="F58" s="23">
        <f t="shared" si="19"/>
        <v>0</v>
      </c>
      <c r="G58" s="21">
        <v>0</v>
      </c>
      <c r="H58" s="23">
        <f t="shared" si="20"/>
        <v>0</v>
      </c>
      <c r="I58" s="21">
        <v>0</v>
      </c>
      <c r="J58" s="23">
        <f t="shared" si="21"/>
        <v>0</v>
      </c>
      <c r="K58" s="24">
        <v>0</v>
      </c>
      <c r="L58" s="23">
        <f t="shared" si="22"/>
        <v>0</v>
      </c>
      <c r="M58" s="21">
        <v>0</v>
      </c>
      <c r="N58" s="23">
        <f t="shared" si="23"/>
        <v>0</v>
      </c>
      <c r="O58" s="21">
        <v>0</v>
      </c>
      <c r="P58" s="23">
        <f t="shared" si="24"/>
        <v>0</v>
      </c>
      <c r="Q58" s="21">
        <v>0</v>
      </c>
      <c r="R58" s="23">
        <f t="shared" si="25"/>
        <v>0</v>
      </c>
      <c r="S58" s="24">
        <v>0</v>
      </c>
      <c r="T58" s="23">
        <f t="shared" si="26"/>
        <v>0</v>
      </c>
      <c r="U58" s="21">
        <v>0</v>
      </c>
      <c r="V58" s="23">
        <f t="shared" si="27"/>
        <v>0</v>
      </c>
      <c r="W58" s="21">
        <v>0</v>
      </c>
      <c r="X58" s="23">
        <f t="shared" si="28"/>
        <v>0</v>
      </c>
      <c r="Y58" s="21">
        <v>0</v>
      </c>
      <c r="Z58" s="23">
        <f t="shared" si="29"/>
        <v>0</v>
      </c>
      <c r="AA58" s="21">
        <v>0</v>
      </c>
      <c r="AB58" s="23">
        <f t="shared" si="30"/>
        <v>0</v>
      </c>
      <c r="AC58" s="21">
        <v>0</v>
      </c>
      <c r="AD58" s="23">
        <f t="shared" si="31"/>
        <v>0</v>
      </c>
      <c r="AE58" s="21">
        <v>0</v>
      </c>
      <c r="AF58" s="23">
        <f t="shared" si="32"/>
        <v>0</v>
      </c>
      <c r="AG58" s="21">
        <v>0</v>
      </c>
      <c r="AH58" s="23">
        <f t="shared" si="33"/>
        <v>0</v>
      </c>
      <c r="AI58" s="21">
        <v>0</v>
      </c>
      <c r="AJ58" s="23">
        <f t="shared" si="34"/>
        <v>0</v>
      </c>
      <c r="AM58" s="12">
        <v>2549674</v>
      </c>
      <c r="AN58" s="12">
        <v>188335</v>
      </c>
      <c r="AO58" s="12">
        <v>190017</v>
      </c>
      <c r="AP58" s="12">
        <v>191032</v>
      </c>
      <c r="AQ58" s="12">
        <v>199662</v>
      </c>
      <c r="AR58" s="12">
        <v>216477</v>
      </c>
      <c r="AS58" s="12">
        <v>230366</v>
      </c>
      <c r="AT58" s="12">
        <v>232485</v>
      </c>
      <c r="AU58" s="12">
        <v>202670</v>
      </c>
      <c r="AV58" s="12">
        <v>170330</v>
      </c>
      <c r="AW58" s="12">
        <v>146855</v>
      </c>
      <c r="AX58" s="12">
        <v>141127</v>
      </c>
      <c r="AY58" s="12">
        <v>130930</v>
      </c>
      <c r="AZ58" s="12">
        <v>106473</v>
      </c>
      <c r="BA58" s="12">
        <v>77664</v>
      </c>
      <c r="BB58" s="12">
        <v>51756</v>
      </c>
      <c r="BC58" s="12">
        <v>73495</v>
      </c>
    </row>
    <row r="59" spans="1:55" ht="12" x14ac:dyDescent="0.25">
      <c r="A59" s="21" t="s">
        <v>108</v>
      </c>
      <c r="B59" s="22" t="s">
        <v>109</v>
      </c>
      <c r="C59" s="19">
        <f t="shared" si="17"/>
        <v>0</v>
      </c>
      <c r="D59" s="20">
        <f t="shared" si="18"/>
        <v>0</v>
      </c>
      <c r="E59" s="21">
        <v>0</v>
      </c>
      <c r="F59" s="23">
        <f t="shared" si="19"/>
        <v>0</v>
      </c>
      <c r="G59" s="21">
        <v>0</v>
      </c>
      <c r="H59" s="23">
        <f t="shared" si="20"/>
        <v>0</v>
      </c>
      <c r="I59" s="21">
        <v>0</v>
      </c>
      <c r="J59" s="23">
        <f t="shared" si="21"/>
        <v>0</v>
      </c>
      <c r="K59" s="24">
        <v>0</v>
      </c>
      <c r="L59" s="23">
        <f t="shared" si="22"/>
        <v>0</v>
      </c>
      <c r="M59" s="21">
        <v>0</v>
      </c>
      <c r="N59" s="23">
        <f t="shared" si="23"/>
        <v>0</v>
      </c>
      <c r="O59" s="21">
        <v>0</v>
      </c>
      <c r="P59" s="23">
        <f t="shared" si="24"/>
        <v>0</v>
      </c>
      <c r="Q59" s="21">
        <v>0</v>
      </c>
      <c r="R59" s="23">
        <f t="shared" si="25"/>
        <v>0</v>
      </c>
      <c r="S59" s="24">
        <v>0</v>
      </c>
      <c r="T59" s="23">
        <f t="shared" si="26"/>
        <v>0</v>
      </c>
      <c r="U59" s="21">
        <v>0</v>
      </c>
      <c r="V59" s="23">
        <f t="shared" si="27"/>
        <v>0</v>
      </c>
      <c r="W59" s="21">
        <v>0</v>
      </c>
      <c r="X59" s="23">
        <f t="shared" si="28"/>
        <v>0</v>
      </c>
      <c r="Y59" s="21">
        <v>0</v>
      </c>
      <c r="Z59" s="23">
        <f t="shared" si="29"/>
        <v>0</v>
      </c>
      <c r="AA59" s="21">
        <v>0</v>
      </c>
      <c r="AB59" s="23">
        <f t="shared" si="30"/>
        <v>0</v>
      </c>
      <c r="AC59" s="21">
        <v>0</v>
      </c>
      <c r="AD59" s="23">
        <f t="shared" si="31"/>
        <v>0</v>
      </c>
      <c r="AE59" s="21">
        <v>0</v>
      </c>
      <c r="AF59" s="23">
        <f t="shared" si="32"/>
        <v>0</v>
      </c>
      <c r="AG59" s="21">
        <v>0</v>
      </c>
      <c r="AH59" s="23">
        <f t="shared" si="33"/>
        <v>0</v>
      </c>
      <c r="AI59" s="21">
        <v>0</v>
      </c>
      <c r="AJ59" s="23">
        <f t="shared" si="34"/>
        <v>0</v>
      </c>
      <c r="AM59" s="12">
        <v>2549674</v>
      </c>
      <c r="AN59" s="12">
        <v>188335</v>
      </c>
      <c r="AO59" s="12">
        <v>190017</v>
      </c>
      <c r="AP59" s="12">
        <v>191032</v>
      </c>
      <c r="AQ59" s="12">
        <v>199662</v>
      </c>
      <c r="AR59" s="12">
        <v>216477</v>
      </c>
      <c r="AS59" s="12">
        <v>230366</v>
      </c>
      <c r="AT59" s="12">
        <v>232485</v>
      </c>
      <c r="AU59" s="12">
        <v>202670</v>
      </c>
      <c r="AV59" s="12">
        <v>170330</v>
      </c>
      <c r="AW59" s="12">
        <v>146855</v>
      </c>
      <c r="AX59" s="12">
        <v>141127</v>
      </c>
      <c r="AY59" s="12">
        <v>130930</v>
      </c>
      <c r="AZ59" s="12">
        <v>106473</v>
      </c>
      <c r="BA59" s="12">
        <v>77664</v>
      </c>
      <c r="BB59" s="12">
        <v>51756</v>
      </c>
      <c r="BC59" s="12">
        <v>73495</v>
      </c>
    </row>
    <row r="60" spans="1:55" ht="12" x14ac:dyDescent="0.25">
      <c r="A60" s="21" t="s">
        <v>110</v>
      </c>
      <c r="B60" s="22" t="s">
        <v>111</v>
      </c>
      <c r="C60" s="19">
        <f t="shared" si="17"/>
        <v>0</v>
      </c>
      <c r="D60" s="20">
        <f t="shared" si="18"/>
        <v>0</v>
      </c>
      <c r="E60" s="21">
        <v>0</v>
      </c>
      <c r="F60" s="23">
        <f t="shared" si="19"/>
        <v>0</v>
      </c>
      <c r="G60" s="21">
        <v>0</v>
      </c>
      <c r="H60" s="23">
        <f t="shared" si="20"/>
        <v>0</v>
      </c>
      <c r="I60" s="21">
        <v>0</v>
      </c>
      <c r="J60" s="23">
        <f t="shared" si="21"/>
        <v>0</v>
      </c>
      <c r="K60" s="24">
        <v>0</v>
      </c>
      <c r="L60" s="23">
        <f t="shared" si="22"/>
        <v>0</v>
      </c>
      <c r="M60" s="21">
        <v>0</v>
      </c>
      <c r="N60" s="23">
        <f t="shared" si="23"/>
        <v>0</v>
      </c>
      <c r="O60" s="21">
        <v>0</v>
      </c>
      <c r="P60" s="23">
        <f t="shared" si="24"/>
        <v>0</v>
      </c>
      <c r="Q60" s="21">
        <v>0</v>
      </c>
      <c r="R60" s="23">
        <f t="shared" si="25"/>
        <v>0</v>
      </c>
      <c r="S60" s="24">
        <v>0</v>
      </c>
      <c r="T60" s="23">
        <f t="shared" si="26"/>
        <v>0</v>
      </c>
      <c r="U60" s="21">
        <v>0</v>
      </c>
      <c r="V60" s="23">
        <f t="shared" si="27"/>
        <v>0</v>
      </c>
      <c r="W60" s="21">
        <v>0</v>
      </c>
      <c r="X60" s="23">
        <f t="shared" si="28"/>
        <v>0</v>
      </c>
      <c r="Y60" s="21">
        <v>0</v>
      </c>
      <c r="Z60" s="23">
        <f t="shared" si="29"/>
        <v>0</v>
      </c>
      <c r="AA60" s="21">
        <v>0</v>
      </c>
      <c r="AB60" s="23">
        <f t="shared" si="30"/>
        <v>0</v>
      </c>
      <c r="AC60" s="21">
        <v>0</v>
      </c>
      <c r="AD60" s="23">
        <f t="shared" si="31"/>
        <v>0</v>
      </c>
      <c r="AE60" s="21">
        <v>0</v>
      </c>
      <c r="AF60" s="23">
        <f t="shared" si="32"/>
        <v>0</v>
      </c>
      <c r="AG60" s="21">
        <v>0</v>
      </c>
      <c r="AH60" s="23">
        <f t="shared" si="33"/>
        <v>0</v>
      </c>
      <c r="AI60" s="21">
        <v>0</v>
      </c>
      <c r="AJ60" s="23">
        <f t="shared" si="34"/>
        <v>0</v>
      </c>
      <c r="AM60" s="12">
        <v>2549674</v>
      </c>
      <c r="AN60" s="12">
        <v>188335</v>
      </c>
      <c r="AO60" s="12">
        <v>190017</v>
      </c>
      <c r="AP60" s="12">
        <v>191032</v>
      </c>
      <c r="AQ60" s="12">
        <v>199662</v>
      </c>
      <c r="AR60" s="12">
        <v>216477</v>
      </c>
      <c r="AS60" s="12">
        <v>230366</v>
      </c>
      <c r="AT60" s="12">
        <v>232485</v>
      </c>
      <c r="AU60" s="12">
        <v>202670</v>
      </c>
      <c r="AV60" s="12">
        <v>170330</v>
      </c>
      <c r="AW60" s="12">
        <v>146855</v>
      </c>
      <c r="AX60" s="12">
        <v>141127</v>
      </c>
      <c r="AY60" s="12">
        <v>130930</v>
      </c>
      <c r="AZ60" s="12">
        <v>106473</v>
      </c>
      <c r="BA60" s="12">
        <v>77664</v>
      </c>
      <c r="BB60" s="12">
        <v>51756</v>
      </c>
      <c r="BC60" s="12">
        <v>73495</v>
      </c>
    </row>
    <row r="61" spans="1:55" ht="12" x14ac:dyDescent="0.25">
      <c r="A61" s="21" t="s">
        <v>112</v>
      </c>
      <c r="B61" s="22" t="s">
        <v>113</v>
      </c>
      <c r="C61" s="19">
        <f t="shared" si="17"/>
        <v>46</v>
      </c>
      <c r="D61" s="20">
        <f t="shared" si="18"/>
        <v>1.8041522171069713</v>
      </c>
      <c r="E61" s="21">
        <v>3</v>
      </c>
      <c r="F61" s="23">
        <f t="shared" si="19"/>
        <v>1.5929062574667479</v>
      </c>
      <c r="G61" s="21">
        <v>4</v>
      </c>
      <c r="H61" s="23">
        <f t="shared" si="20"/>
        <v>2.1050748090960281</v>
      </c>
      <c r="I61" s="21">
        <v>0</v>
      </c>
      <c r="J61" s="23">
        <f t="shared" si="21"/>
        <v>0</v>
      </c>
      <c r="K61" s="24">
        <v>1</v>
      </c>
      <c r="L61" s="23">
        <f t="shared" si="22"/>
        <v>0.50084643046749</v>
      </c>
      <c r="M61" s="21">
        <v>1</v>
      </c>
      <c r="N61" s="23">
        <f t="shared" si="23"/>
        <v>0.46194283919307827</v>
      </c>
      <c r="O61" s="21">
        <v>4</v>
      </c>
      <c r="P61" s="23">
        <f t="shared" si="24"/>
        <v>1.7363673458756934</v>
      </c>
      <c r="Q61" s="21">
        <v>2</v>
      </c>
      <c r="R61" s="23">
        <f t="shared" si="25"/>
        <v>0.86027055508957562</v>
      </c>
      <c r="S61" s="24">
        <v>3</v>
      </c>
      <c r="T61" s="23">
        <f t="shared" si="26"/>
        <v>1.4802388118616472</v>
      </c>
      <c r="U61" s="21">
        <v>1</v>
      </c>
      <c r="V61" s="23">
        <f t="shared" si="27"/>
        <v>0.58709563787941055</v>
      </c>
      <c r="W61" s="21">
        <v>2</v>
      </c>
      <c r="X61" s="23">
        <f t="shared" si="28"/>
        <v>1.3618875761805864</v>
      </c>
      <c r="Y61" s="21">
        <v>5</v>
      </c>
      <c r="Z61" s="23">
        <f t="shared" si="29"/>
        <v>3.5429081607346573</v>
      </c>
      <c r="AA61" s="21">
        <v>4</v>
      </c>
      <c r="AB61" s="23">
        <f t="shared" si="30"/>
        <v>3.0550675933705036</v>
      </c>
      <c r="AC61" s="21">
        <v>4</v>
      </c>
      <c r="AD61" s="23">
        <f t="shared" si="31"/>
        <v>3.7568209780883417</v>
      </c>
      <c r="AE61" s="21">
        <v>3</v>
      </c>
      <c r="AF61" s="23">
        <f t="shared" si="32"/>
        <v>3.8627935723114954</v>
      </c>
      <c r="AG61" s="21">
        <v>3</v>
      </c>
      <c r="AH61" s="23">
        <f t="shared" si="33"/>
        <v>5.7964293994899139</v>
      </c>
      <c r="AI61" s="21">
        <v>6</v>
      </c>
      <c r="AJ61" s="23">
        <f t="shared" si="34"/>
        <v>8.1638206680726579</v>
      </c>
      <c r="AM61" s="12">
        <v>2549674</v>
      </c>
      <c r="AN61" s="12">
        <v>188335</v>
      </c>
      <c r="AO61" s="12">
        <v>190017</v>
      </c>
      <c r="AP61" s="12">
        <v>191032</v>
      </c>
      <c r="AQ61" s="12">
        <v>199662</v>
      </c>
      <c r="AR61" s="12">
        <v>216477</v>
      </c>
      <c r="AS61" s="12">
        <v>230366</v>
      </c>
      <c r="AT61" s="12">
        <v>232485</v>
      </c>
      <c r="AU61" s="12">
        <v>202670</v>
      </c>
      <c r="AV61" s="12">
        <v>170330</v>
      </c>
      <c r="AW61" s="12">
        <v>146855</v>
      </c>
      <c r="AX61" s="12">
        <v>141127</v>
      </c>
      <c r="AY61" s="12">
        <v>130930</v>
      </c>
      <c r="AZ61" s="12">
        <v>106473</v>
      </c>
      <c r="BA61" s="12">
        <v>77664</v>
      </c>
      <c r="BB61" s="12">
        <v>51756</v>
      </c>
      <c r="BC61" s="12">
        <v>73495</v>
      </c>
    </row>
    <row r="62" spans="1:55" ht="12" x14ac:dyDescent="0.25">
      <c r="A62" s="21" t="s">
        <v>114</v>
      </c>
      <c r="B62" s="22" t="s">
        <v>153</v>
      </c>
      <c r="C62" s="19">
        <f t="shared" si="17"/>
        <v>981</v>
      </c>
      <c r="D62" s="20">
        <f t="shared" si="18"/>
        <v>38.475507064824761</v>
      </c>
      <c r="E62" s="21">
        <v>0</v>
      </c>
      <c r="F62" s="23">
        <f t="shared" si="19"/>
        <v>0</v>
      </c>
      <c r="G62" s="21">
        <v>0</v>
      </c>
      <c r="H62" s="23">
        <f t="shared" si="20"/>
        <v>0</v>
      </c>
      <c r="I62" s="21">
        <v>0</v>
      </c>
      <c r="J62" s="23">
        <f t="shared" si="21"/>
        <v>0</v>
      </c>
      <c r="K62" s="24">
        <v>0</v>
      </c>
      <c r="L62" s="23">
        <f t="shared" si="22"/>
        <v>0</v>
      </c>
      <c r="M62" s="21">
        <v>1</v>
      </c>
      <c r="N62" s="23">
        <f t="shared" si="23"/>
        <v>0.46194283919307827</v>
      </c>
      <c r="O62" s="21">
        <v>0</v>
      </c>
      <c r="P62" s="23">
        <f t="shared" si="24"/>
        <v>0</v>
      </c>
      <c r="Q62" s="21">
        <v>0</v>
      </c>
      <c r="R62" s="23">
        <f t="shared" si="25"/>
        <v>0</v>
      </c>
      <c r="S62" s="24">
        <v>0</v>
      </c>
      <c r="T62" s="23">
        <f t="shared" si="26"/>
        <v>0</v>
      </c>
      <c r="U62" s="21">
        <v>1</v>
      </c>
      <c r="V62" s="23">
        <f t="shared" si="27"/>
        <v>0.58709563787941055</v>
      </c>
      <c r="W62" s="21">
        <v>6</v>
      </c>
      <c r="X62" s="23">
        <f t="shared" si="28"/>
        <v>4.0856627285417586</v>
      </c>
      <c r="Y62" s="21">
        <v>34</v>
      </c>
      <c r="Z62" s="23">
        <f t="shared" si="29"/>
        <v>24.091775492995669</v>
      </c>
      <c r="AA62" s="21">
        <v>79</v>
      </c>
      <c r="AB62" s="23">
        <f t="shared" si="30"/>
        <v>60.337584969067443</v>
      </c>
      <c r="AC62" s="21">
        <v>178</v>
      </c>
      <c r="AD62" s="23">
        <f t="shared" si="31"/>
        <v>167.1785335249312</v>
      </c>
      <c r="AE62" s="21">
        <v>231</v>
      </c>
      <c r="AF62" s="23">
        <f t="shared" si="32"/>
        <v>297.43510506798515</v>
      </c>
      <c r="AG62" s="21">
        <v>214</v>
      </c>
      <c r="AH62" s="23">
        <f t="shared" si="33"/>
        <v>413.47863049694723</v>
      </c>
      <c r="AI62" s="21">
        <v>237</v>
      </c>
      <c r="AJ62" s="23">
        <f t="shared" si="34"/>
        <v>322.47091638887002</v>
      </c>
      <c r="AM62" s="12">
        <v>2549674</v>
      </c>
      <c r="AN62" s="12">
        <v>188335</v>
      </c>
      <c r="AO62" s="12">
        <v>190017</v>
      </c>
      <c r="AP62" s="12">
        <v>191032</v>
      </c>
      <c r="AQ62" s="12">
        <v>199662</v>
      </c>
      <c r="AR62" s="12">
        <v>216477</v>
      </c>
      <c r="AS62" s="12">
        <v>230366</v>
      </c>
      <c r="AT62" s="12">
        <v>232485</v>
      </c>
      <c r="AU62" s="12">
        <v>202670</v>
      </c>
      <c r="AV62" s="12">
        <v>170330</v>
      </c>
      <c r="AW62" s="12">
        <v>146855</v>
      </c>
      <c r="AX62" s="12">
        <v>141127</v>
      </c>
      <c r="AY62" s="12">
        <v>130930</v>
      </c>
      <c r="AZ62" s="12">
        <v>106473</v>
      </c>
      <c r="BA62" s="12">
        <v>77664</v>
      </c>
      <c r="BB62" s="12">
        <v>51756</v>
      </c>
      <c r="BC62" s="12">
        <v>73495</v>
      </c>
    </row>
    <row r="63" spans="1:55" ht="12" x14ac:dyDescent="0.25">
      <c r="A63" s="21" t="s">
        <v>115</v>
      </c>
      <c r="B63" s="22" t="s">
        <v>154</v>
      </c>
      <c r="C63" s="19">
        <f t="shared" si="17"/>
        <v>124</v>
      </c>
      <c r="D63" s="20">
        <f t="shared" si="18"/>
        <v>4.8633668461144444</v>
      </c>
      <c r="E63" s="21">
        <v>0</v>
      </c>
      <c r="F63" s="23">
        <f t="shared" si="19"/>
        <v>0</v>
      </c>
      <c r="G63" s="21">
        <v>0</v>
      </c>
      <c r="H63" s="23">
        <f t="shared" si="20"/>
        <v>0</v>
      </c>
      <c r="I63" s="21">
        <v>0</v>
      </c>
      <c r="J63" s="23">
        <f t="shared" si="21"/>
        <v>0</v>
      </c>
      <c r="K63" s="24">
        <v>4</v>
      </c>
      <c r="L63" s="23">
        <f t="shared" si="22"/>
        <v>2.00338572186996</v>
      </c>
      <c r="M63" s="21">
        <v>25</v>
      </c>
      <c r="N63" s="23">
        <f t="shared" si="23"/>
        <v>11.548570979826957</v>
      </c>
      <c r="O63" s="21">
        <v>26</v>
      </c>
      <c r="P63" s="23">
        <f t="shared" si="24"/>
        <v>11.286387748192007</v>
      </c>
      <c r="Q63" s="21">
        <v>22</v>
      </c>
      <c r="R63" s="23">
        <f t="shared" si="25"/>
        <v>9.4629761059853319</v>
      </c>
      <c r="S63" s="24">
        <v>26</v>
      </c>
      <c r="T63" s="23">
        <f t="shared" si="26"/>
        <v>12.82873636946761</v>
      </c>
      <c r="U63" s="21">
        <v>11</v>
      </c>
      <c r="V63" s="23">
        <f t="shared" si="27"/>
        <v>6.4580520166735162</v>
      </c>
      <c r="W63" s="21">
        <v>7</v>
      </c>
      <c r="X63" s="23">
        <f t="shared" si="28"/>
        <v>4.7666065166320521</v>
      </c>
      <c r="Y63" s="21">
        <v>2</v>
      </c>
      <c r="Z63" s="23">
        <f t="shared" si="29"/>
        <v>1.417163264293863</v>
      </c>
      <c r="AA63" s="21">
        <v>0</v>
      </c>
      <c r="AB63" s="23">
        <f t="shared" si="30"/>
        <v>0</v>
      </c>
      <c r="AC63" s="21">
        <v>0</v>
      </c>
      <c r="AD63" s="23">
        <f t="shared" si="31"/>
        <v>0</v>
      </c>
      <c r="AE63" s="21">
        <v>0</v>
      </c>
      <c r="AF63" s="23">
        <f t="shared" si="32"/>
        <v>0</v>
      </c>
      <c r="AG63" s="21">
        <v>1</v>
      </c>
      <c r="AH63" s="23">
        <f t="shared" si="33"/>
        <v>1.9321431331633045</v>
      </c>
      <c r="AI63" s="21">
        <v>0</v>
      </c>
      <c r="AJ63" s="23">
        <f t="shared" si="34"/>
        <v>0</v>
      </c>
      <c r="AM63" s="12">
        <v>2549674</v>
      </c>
      <c r="AN63" s="12">
        <v>188335</v>
      </c>
      <c r="AO63" s="12">
        <v>190017</v>
      </c>
      <c r="AP63" s="12">
        <v>191032</v>
      </c>
      <c r="AQ63" s="12">
        <v>199662</v>
      </c>
      <c r="AR63" s="12">
        <v>216477</v>
      </c>
      <c r="AS63" s="12">
        <v>230366</v>
      </c>
      <c r="AT63" s="12">
        <v>232485</v>
      </c>
      <c r="AU63" s="12">
        <v>202670</v>
      </c>
      <c r="AV63" s="12">
        <v>170330</v>
      </c>
      <c r="AW63" s="12">
        <v>146855</v>
      </c>
      <c r="AX63" s="12">
        <v>141127</v>
      </c>
      <c r="AY63" s="12">
        <v>130930</v>
      </c>
      <c r="AZ63" s="12">
        <v>106473</v>
      </c>
      <c r="BA63" s="12">
        <v>77664</v>
      </c>
      <c r="BB63" s="12">
        <v>51756</v>
      </c>
      <c r="BC63" s="12">
        <v>73495</v>
      </c>
    </row>
    <row r="64" spans="1:55" ht="12" x14ac:dyDescent="0.25">
      <c r="A64" s="21" t="s">
        <v>116</v>
      </c>
      <c r="B64" s="22" t="s">
        <v>117</v>
      </c>
      <c r="C64" s="19">
        <f t="shared" si="17"/>
        <v>2</v>
      </c>
      <c r="D64" s="20">
        <f t="shared" si="18"/>
        <v>7.8441400743781364E-2</v>
      </c>
      <c r="E64" s="21">
        <v>0</v>
      </c>
      <c r="F64" s="23">
        <f t="shared" si="19"/>
        <v>0</v>
      </c>
      <c r="G64" s="21">
        <v>0</v>
      </c>
      <c r="H64" s="23">
        <f t="shared" si="20"/>
        <v>0</v>
      </c>
      <c r="I64" s="21">
        <v>0</v>
      </c>
      <c r="J64" s="23">
        <f t="shared" si="21"/>
        <v>0</v>
      </c>
      <c r="K64" s="24">
        <v>0</v>
      </c>
      <c r="L64" s="23">
        <f t="shared" si="22"/>
        <v>0</v>
      </c>
      <c r="M64" s="21">
        <v>0</v>
      </c>
      <c r="N64" s="23">
        <f t="shared" si="23"/>
        <v>0</v>
      </c>
      <c r="O64" s="21">
        <v>0</v>
      </c>
      <c r="P64" s="23">
        <f t="shared" si="24"/>
        <v>0</v>
      </c>
      <c r="Q64" s="21">
        <v>0</v>
      </c>
      <c r="R64" s="23">
        <f t="shared" si="25"/>
        <v>0</v>
      </c>
      <c r="S64" s="24">
        <v>0</v>
      </c>
      <c r="T64" s="23">
        <f t="shared" si="26"/>
        <v>0</v>
      </c>
      <c r="U64" s="21">
        <v>0</v>
      </c>
      <c r="V64" s="23">
        <f t="shared" si="27"/>
        <v>0</v>
      </c>
      <c r="W64" s="21">
        <v>0</v>
      </c>
      <c r="X64" s="23">
        <f t="shared" si="28"/>
        <v>0</v>
      </c>
      <c r="Y64" s="21">
        <v>0</v>
      </c>
      <c r="Z64" s="23">
        <f t="shared" si="29"/>
        <v>0</v>
      </c>
      <c r="AA64" s="21">
        <v>1</v>
      </c>
      <c r="AB64" s="23">
        <f t="shared" si="30"/>
        <v>0.7637668983426259</v>
      </c>
      <c r="AC64" s="21">
        <v>0</v>
      </c>
      <c r="AD64" s="23">
        <f t="shared" si="31"/>
        <v>0</v>
      </c>
      <c r="AE64" s="21">
        <v>0</v>
      </c>
      <c r="AF64" s="23">
        <f t="shared" si="32"/>
        <v>0</v>
      </c>
      <c r="AG64" s="21">
        <v>0</v>
      </c>
      <c r="AH64" s="23">
        <f t="shared" si="33"/>
        <v>0</v>
      </c>
      <c r="AI64" s="21">
        <v>1</v>
      </c>
      <c r="AJ64" s="23">
        <f t="shared" si="34"/>
        <v>1.3606367780121098</v>
      </c>
      <c r="AM64" s="12">
        <v>2549674</v>
      </c>
      <c r="AN64" s="12">
        <v>188335</v>
      </c>
      <c r="AO64" s="12">
        <v>190017</v>
      </c>
      <c r="AP64" s="12">
        <v>191032</v>
      </c>
      <c r="AQ64" s="12">
        <v>199662</v>
      </c>
      <c r="AR64" s="12">
        <v>216477</v>
      </c>
      <c r="AS64" s="12">
        <v>230366</v>
      </c>
      <c r="AT64" s="12">
        <v>232485</v>
      </c>
      <c r="AU64" s="12">
        <v>202670</v>
      </c>
      <c r="AV64" s="12">
        <v>170330</v>
      </c>
      <c r="AW64" s="12">
        <v>146855</v>
      </c>
      <c r="AX64" s="12">
        <v>141127</v>
      </c>
      <c r="AY64" s="12">
        <v>130930</v>
      </c>
      <c r="AZ64" s="12">
        <v>106473</v>
      </c>
      <c r="BA64" s="12">
        <v>77664</v>
      </c>
      <c r="BB64" s="12">
        <v>51756</v>
      </c>
      <c r="BC64" s="12">
        <v>73495</v>
      </c>
    </row>
    <row r="65" spans="1:55" ht="12" x14ac:dyDescent="0.25">
      <c r="A65" s="21" t="s">
        <v>118</v>
      </c>
      <c r="B65" s="22" t="s">
        <v>155</v>
      </c>
      <c r="C65" s="19">
        <f t="shared" si="17"/>
        <v>115</v>
      </c>
      <c r="D65" s="20">
        <f t="shared" si="18"/>
        <v>4.5103805427674279</v>
      </c>
      <c r="E65" s="21">
        <v>2</v>
      </c>
      <c r="F65" s="23">
        <f t="shared" si="19"/>
        <v>1.0619375049778321</v>
      </c>
      <c r="G65" s="21">
        <v>0</v>
      </c>
      <c r="H65" s="23">
        <f t="shared" si="20"/>
        <v>0</v>
      </c>
      <c r="I65" s="21">
        <v>0</v>
      </c>
      <c r="J65" s="23">
        <f t="shared" si="21"/>
        <v>0</v>
      </c>
      <c r="K65" s="24">
        <v>0</v>
      </c>
      <c r="L65" s="23">
        <f t="shared" si="22"/>
        <v>0</v>
      </c>
      <c r="M65" s="21">
        <v>0</v>
      </c>
      <c r="N65" s="23">
        <f t="shared" si="23"/>
        <v>0</v>
      </c>
      <c r="O65" s="21">
        <v>0</v>
      </c>
      <c r="P65" s="23">
        <f t="shared" si="24"/>
        <v>0</v>
      </c>
      <c r="Q65" s="21">
        <v>1</v>
      </c>
      <c r="R65" s="23">
        <f t="shared" si="25"/>
        <v>0.43013527754478781</v>
      </c>
      <c r="S65" s="24">
        <v>2</v>
      </c>
      <c r="T65" s="23">
        <f t="shared" si="26"/>
        <v>0.98682587457443138</v>
      </c>
      <c r="U65" s="21">
        <v>7</v>
      </c>
      <c r="V65" s="23">
        <f t="shared" si="27"/>
        <v>4.1096694651558741</v>
      </c>
      <c r="W65" s="21">
        <v>13</v>
      </c>
      <c r="X65" s="23">
        <f t="shared" si="28"/>
        <v>8.8522692451738116</v>
      </c>
      <c r="Y65" s="21">
        <v>15</v>
      </c>
      <c r="Z65" s="23">
        <f t="shared" si="29"/>
        <v>10.628724482203973</v>
      </c>
      <c r="AA65" s="21">
        <v>14</v>
      </c>
      <c r="AB65" s="23">
        <f t="shared" si="30"/>
        <v>10.692736576796761</v>
      </c>
      <c r="AC65" s="21">
        <v>17</v>
      </c>
      <c r="AD65" s="23">
        <f t="shared" si="31"/>
        <v>15.966489156875452</v>
      </c>
      <c r="AE65" s="21">
        <v>14</v>
      </c>
      <c r="AF65" s="23">
        <f t="shared" si="32"/>
        <v>18.026370004120313</v>
      </c>
      <c r="AG65" s="21">
        <v>15</v>
      </c>
      <c r="AH65" s="23">
        <f t="shared" si="33"/>
        <v>28.982146997449572</v>
      </c>
      <c r="AI65" s="21">
        <v>15</v>
      </c>
      <c r="AJ65" s="23">
        <f t="shared" si="34"/>
        <v>20.409551670181646</v>
      </c>
      <c r="AM65" s="12">
        <v>2549674</v>
      </c>
      <c r="AN65" s="12">
        <v>188335</v>
      </c>
      <c r="AO65" s="12">
        <v>190017</v>
      </c>
      <c r="AP65" s="12">
        <v>191032</v>
      </c>
      <c r="AQ65" s="12">
        <v>199662</v>
      </c>
      <c r="AR65" s="12">
        <v>216477</v>
      </c>
      <c r="AS65" s="12">
        <v>230366</v>
      </c>
      <c r="AT65" s="12">
        <v>232485</v>
      </c>
      <c r="AU65" s="12">
        <v>202670</v>
      </c>
      <c r="AV65" s="12">
        <v>170330</v>
      </c>
      <c r="AW65" s="12">
        <v>146855</v>
      </c>
      <c r="AX65" s="12">
        <v>141127</v>
      </c>
      <c r="AY65" s="12">
        <v>130930</v>
      </c>
      <c r="AZ65" s="12">
        <v>106473</v>
      </c>
      <c r="BA65" s="12">
        <v>77664</v>
      </c>
      <c r="BB65" s="12">
        <v>51756</v>
      </c>
      <c r="BC65" s="12">
        <v>73495</v>
      </c>
    </row>
    <row r="66" spans="1:55" ht="12" x14ac:dyDescent="0.25">
      <c r="A66" s="21" t="s">
        <v>119</v>
      </c>
      <c r="B66" s="22" t="s">
        <v>120</v>
      </c>
      <c r="C66" s="19">
        <f t="shared" si="17"/>
        <v>2</v>
      </c>
      <c r="D66" s="20">
        <f t="shared" si="18"/>
        <v>7.8441400743781364E-2</v>
      </c>
      <c r="E66" s="21">
        <v>0</v>
      </c>
      <c r="F66" s="23">
        <f t="shared" si="19"/>
        <v>0</v>
      </c>
      <c r="G66" s="21">
        <v>0</v>
      </c>
      <c r="H66" s="23">
        <f t="shared" si="20"/>
        <v>0</v>
      </c>
      <c r="I66" s="21">
        <v>0</v>
      </c>
      <c r="J66" s="23">
        <f t="shared" si="21"/>
        <v>0</v>
      </c>
      <c r="K66" s="24">
        <v>0</v>
      </c>
      <c r="L66" s="23">
        <f t="shared" si="22"/>
        <v>0</v>
      </c>
      <c r="M66" s="21">
        <v>0</v>
      </c>
      <c r="N66" s="23">
        <f t="shared" si="23"/>
        <v>0</v>
      </c>
      <c r="O66" s="21">
        <v>0</v>
      </c>
      <c r="P66" s="23">
        <f t="shared" si="24"/>
        <v>0</v>
      </c>
      <c r="Q66" s="21">
        <v>0</v>
      </c>
      <c r="R66" s="23">
        <f t="shared" si="25"/>
        <v>0</v>
      </c>
      <c r="S66" s="24">
        <v>0</v>
      </c>
      <c r="T66" s="23">
        <f t="shared" si="26"/>
        <v>0</v>
      </c>
      <c r="U66" s="21">
        <v>0</v>
      </c>
      <c r="V66" s="23">
        <f t="shared" si="27"/>
        <v>0</v>
      </c>
      <c r="W66" s="21">
        <v>0</v>
      </c>
      <c r="X66" s="23">
        <f t="shared" si="28"/>
        <v>0</v>
      </c>
      <c r="Y66" s="21">
        <v>1</v>
      </c>
      <c r="Z66" s="23">
        <f t="shared" si="29"/>
        <v>0.70858163214693148</v>
      </c>
      <c r="AA66" s="21">
        <v>0</v>
      </c>
      <c r="AB66" s="23">
        <f t="shared" si="30"/>
        <v>0</v>
      </c>
      <c r="AC66" s="21">
        <v>0</v>
      </c>
      <c r="AD66" s="23">
        <f t="shared" si="31"/>
        <v>0</v>
      </c>
      <c r="AE66" s="21">
        <v>0</v>
      </c>
      <c r="AF66" s="23">
        <f t="shared" si="32"/>
        <v>0</v>
      </c>
      <c r="AG66" s="21">
        <v>1</v>
      </c>
      <c r="AH66" s="23">
        <f t="shared" si="33"/>
        <v>1.9321431331633045</v>
      </c>
      <c r="AI66" s="21">
        <v>0</v>
      </c>
      <c r="AJ66" s="23">
        <f t="shared" si="34"/>
        <v>0</v>
      </c>
      <c r="AM66" s="12">
        <v>2549674</v>
      </c>
      <c r="AN66" s="12">
        <v>188335</v>
      </c>
      <c r="AO66" s="12">
        <v>190017</v>
      </c>
      <c r="AP66" s="12">
        <v>191032</v>
      </c>
      <c r="AQ66" s="12">
        <v>199662</v>
      </c>
      <c r="AR66" s="12">
        <v>216477</v>
      </c>
      <c r="AS66" s="12">
        <v>230366</v>
      </c>
      <c r="AT66" s="12">
        <v>232485</v>
      </c>
      <c r="AU66" s="12">
        <v>202670</v>
      </c>
      <c r="AV66" s="12">
        <v>170330</v>
      </c>
      <c r="AW66" s="12">
        <v>146855</v>
      </c>
      <c r="AX66" s="12">
        <v>141127</v>
      </c>
      <c r="AY66" s="12">
        <v>130930</v>
      </c>
      <c r="AZ66" s="12">
        <v>106473</v>
      </c>
      <c r="BA66" s="12">
        <v>77664</v>
      </c>
      <c r="BB66" s="12">
        <v>51756</v>
      </c>
      <c r="BC66" s="12">
        <v>73495</v>
      </c>
    </row>
    <row r="67" spans="1:55" ht="12" x14ac:dyDescent="0.25">
      <c r="A67" s="21" t="s">
        <v>121</v>
      </c>
      <c r="B67" s="22" t="s">
        <v>122</v>
      </c>
      <c r="C67" s="19">
        <f t="shared" si="17"/>
        <v>1</v>
      </c>
      <c r="D67" s="20">
        <f t="shared" si="18"/>
        <v>3.9220700371890682E-2</v>
      </c>
      <c r="E67" s="21">
        <v>0</v>
      </c>
      <c r="F67" s="23">
        <f t="shared" si="19"/>
        <v>0</v>
      </c>
      <c r="G67" s="21">
        <v>0</v>
      </c>
      <c r="H67" s="23">
        <f t="shared" si="20"/>
        <v>0</v>
      </c>
      <c r="I67" s="21">
        <v>0</v>
      </c>
      <c r="J67" s="23">
        <f t="shared" si="21"/>
        <v>0</v>
      </c>
      <c r="K67" s="24">
        <v>0</v>
      </c>
      <c r="L67" s="23">
        <f t="shared" si="22"/>
        <v>0</v>
      </c>
      <c r="M67" s="21">
        <v>0</v>
      </c>
      <c r="N67" s="23">
        <f t="shared" si="23"/>
        <v>0</v>
      </c>
      <c r="O67" s="21">
        <v>0</v>
      </c>
      <c r="P67" s="23">
        <f t="shared" si="24"/>
        <v>0</v>
      </c>
      <c r="Q67" s="21">
        <v>0</v>
      </c>
      <c r="R67" s="23">
        <f t="shared" si="25"/>
        <v>0</v>
      </c>
      <c r="S67" s="24">
        <v>0</v>
      </c>
      <c r="T67" s="23">
        <f t="shared" si="26"/>
        <v>0</v>
      </c>
      <c r="U67" s="21">
        <v>0</v>
      </c>
      <c r="V67" s="23">
        <f t="shared" si="27"/>
        <v>0</v>
      </c>
      <c r="W67" s="21">
        <v>0</v>
      </c>
      <c r="X67" s="23">
        <f t="shared" si="28"/>
        <v>0</v>
      </c>
      <c r="Y67" s="21">
        <v>0</v>
      </c>
      <c r="Z67" s="23">
        <f t="shared" si="29"/>
        <v>0</v>
      </c>
      <c r="AA67" s="21">
        <v>0</v>
      </c>
      <c r="AB67" s="23">
        <f t="shared" si="30"/>
        <v>0</v>
      </c>
      <c r="AC67" s="21">
        <v>1</v>
      </c>
      <c r="AD67" s="23">
        <f t="shared" si="31"/>
        <v>0.93920524452208543</v>
      </c>
      <c r="AE67" s="21">
        <v>0</v>
      </c>
      <c r="AF67" s="23">
        <f t="shared" si="32"/>
        <v>0</v>
      </c>
      <c r="AG67" s="21">
        <v>0</v>
      </c>
      <c r="AH67" s="23">
        <f t="shared" si="33"/>
        <v>0</v>
      </c>
      <c r="AI67" s="21">
        <v>0</v>
      </c>
      <c r="AJ67" s="23">
        <f t="shared" si="34"/>
        <v>0</v>
      </c>
      <c r="AM67" s="12">
        <v>2549674</v>
      </c>
      <c r="AN67" s="12">
        <v>188335</v>
      </c>
      <c r="AO67" s="12">
        <v>190017</v>
      </c>
      <c r="AP67" s="12">
        <v>191032</v>
      </c>
      <c r="AQ67" s="12">
        <v>199662</v>
      </c>
      <c r="AR67" s="12">
        <v>216477</v>
      </c>
      <c r="AS67" s="12">
        <v>230366</v>
      </c>
      <c r="AT67" s="12">
        <v>232485</v>
      </c>
      <c r="AU67" s="12">
        <v>202670</v>
      </c>
      <c r="AV67" s="12">
        <v>170330</v>
      </c>
      <c r="AW67" s="12">
        <v>146855</v>
      </c>
      <c r="AX67" s="12">
        <v>141127</v>
      </c>
      <c r="AY67" s="12">
        <v>130930</v>
      </c>
      <c r="AZ67" s="12">
        <v>106473</v>
      </c>
      <c r="BA67" s="12">
        <v>77664</v>
      </c>
      <c r="BB67" s="12">
        <v>51756</v>
      </c>
      <c r="BC67" s="12">
        <v>73495</v>
      </c>
    </row>
    <row r="68" spans="1:55" ht="12" x14ac:dyDescent="0.25">
      <c r="A68" s="21" t="s">
        <v>123</v>
      </c>
      <c r="B68" s="22" t="s">
        <v>124</v>
      </c>
      <c r="C68" s="19">
        <f t="shared" si="17"/>
        <v>113</v>
      </c>
      <c r="D68" s="20">
        <f t="shared" si="18"/>
        <v>4.4319391420236469</v>
      </c>
      <c r="E68" s="21">
        <v>1</v>
      </c>
      <c r="F68" s="23">
        <f t="shared" si="19"/>
        <v>0.53096875248891606</v>
      </c>
      <c r="G68" s="21">
        <v>0</v>
      </c>
      <c r="H68" s="23">
        <f t="shared" si="20"/>
        <v>0</v>
      </c>
      <c r="I68" s="21">
        <v>0</v>
      </c>
      <c r="J68" s="23">
        <f t="shared" si="21"/>
        <v>0</v>
      </c>
      <c r="K68" s="24">
        <v>1</v>
      </c>
      <c r="L68" s="23">
        <f t="shared" si="22"/>
        <v>0.50084643046749</v>
      </c>
      <c r="M68" s="21">
        <v>1</v>
      </c>
      <c r="N68" s="23">
        <f t="shared" si="23"/>
        <v>0.46194283919307827</v>
      </c>
      <c r="O68" s="21">
        <v>0</v>
      </c>
      <c r="P68" s="23">
        <f t="shared" si="24"/>
        <v>0</v>
      </c>
      <c r="Q68" s="21">
        <v>1</v>
      </c>
      <c r="R68" s="23">
        <f t="shared" si="25"/>
        <v>0.43013527754478781</v>
      </c>
      <c r="S68" s="24">
        <v>0</v>
      </c>
      <c r="T68" s="23">
        <f t="shared" si="26"/>
        <v>0</v>
      </c>
      <c r="U68" s="21">
        <v>2</v>
      </c>
      <c r="V68" s="23">
        <f t="shared" si="27"/>
        <v>1.1741912757588211</v>
      </c>
      <c r="W68" s="21">
        <v>2</v>
      </c>
      <c r="X68" s="23">
        <f t="shared" si="28"/>
        <v>1.3618875761805864</v>
      </c>
      <c r="Y68" s="21">
        <v>5</v>
      </c>
      <c r="Z68" s="23">
        <f t="shared" si="29"/>
        <v>3.5429081607346573</v>
      </c>
      <c r="AA68" s="21">
        <v>7</v>
      </c>
      <c r="AB68" s="23">
        <f t="shared" si="30"/>
        <v>5.3463682883983807</v>
      </c>
      <c r="AC68" s="21">
        <v>12</v>
      </c>
      <c r="AD68" s="23">
        <f t="shared" si="31"/>
        <v>11.270462934265026</v>
      </c>
      <c r="AE68" s="21">
        <v>21</v>
      </c>
      <c r="AF68" s="23">
        <f t="shared" si="32"/>
        <v>27.039555006180468</v>
      </c>
      <c r="AG68" s="21">
        <v>19</v>
      </c>
      <c r="AH68" s="23">
        <f t="shared" si="33"/>
        <v>36.710719530102786</v>
      </c>
      <c r="AI68" s="21">
        <v>41</v>
      </c>
      <c r="AJ68" s="23">
        <f t="shared" si="34"/>
        <v>55.786107898496496</v>
      </c>
      <c r="AM68" s="12">
        <v>2549674</v>
      </c>
      <c r="AN68" s="12">
        <v>188335</v>
      </c>
      <c r="AO68" s="12">
        <v>190017</v>
      </c>
      <c r="AP68" s="12">
        <v>191032</v>
      </c>
      <c r="AQ68" s="12">
        <v>199662</v>
      </c>
      <c r="AR68" s="12">
        <v>216477</v>
      </c>
      <c r="AS68" s="12">
        <v>230366</v>
      </c>
      <c r="AT68" s="12">
        <v>232485</v>
      </c>
      <c r="AU68" s="12">
        <v>202670</v>
      </c>
      <c r="AV68" s="12">
        <v>170330</v>
      </c>
      <c r="AW68" s="12">
        <v>146855</v>
      </c>
      <c r="AX68" s="12">
        <v>141127</v>
      </c>
      <c r="AY68" s="12">
        <v>130930</v>
      </c>
      <c r="AZ68" s="12">
        <v>106473</v>
      </c>
      <c r="BA68" s="12">
        <v>77664</v>
      </c>
      <c r="BB68" s="12">
        <v>51756</v>
      </c>
      <c r="BC68" s="12">
        <v>73495</v>
      </c>
    </row>
    <row r="69" spans="1:55" ht="12" x14ac:dyDescent="0.25">
      <c r="A69" s="21" t="s">
        <v>125</v>
      </c>
      <c r="B69" s="22" t="s">
        <v>126</v>
      </c>
      <c r="C69" s="19">
        <f t="shared" si="17"/>
        <v>2</v>
      </c>
      <c r="D69" s="20">
        <f t="shared" si="18"/>
        <v>7.8441400743781364E-2</v>
      </c>
      <c r="E69" s="21">
        <v>0</v>
      </c>
      <c r="F69" s="23">
        <f t="shared" si="19"/>
        <v>0</v>
      </c>
      <c r="G69" s="21">
        <v>0</v>
      </c>
      <c r="H69" s="23">
        <f t="shared" si="20"/>
        <v>0</v>
      </c>
      <c r="I69" s="21">
        <v>0</v>
      </c>
      <c r="J69" s="23">
        <f t="shared" si="21"/>
        <v>0</v>
      </c>
      <c r="K69" s="24">
        <v>0</v>
      </c>
      <c r="L69" s="23">
        <f t="shared" si="22"/>
        <v>0</v>
      </c>
      <c r="M69" s="21">
        <v>0</v>
      </c>
      <c r="N69" s="23">
        <f t="shared" si="23"/>
        <v>0</v>
      </c>
      <c r="O69" s="21">
        <v>0</v>
      </c>
      <c r="P69" s="23">
        <f t="shared" si="24"/>
        <v>0</v>
      </c>
      <c r="Q69" s="21">
        <v>0</v>
      </c>
      <c r="R69" s="23">
        <f t="shared" si="25"/>
        <v>0</v>
      </c>
      <c r="S69" s="24">
        <v>0</v>
      </c>
      <c r="T69" s="23">
        <f t="shared" si="26"/>
        <v>0</v>
      </c>
      <c r="U69" s="21">
        <v>0</v>
      </c>
      <c r="V69" s="23">
        <f t="shared" si="27"/>
        <v>0</v>
      </c>
      <c r="W69" s="21">
        <v>1</v>
      </c>
      <c r="X69" s="23">
        <f t="shared" si="28"/>
        <v>0.68094378809029321</v>
      </c>
      <c r="Y69" s="21">
        <v>0</v>
      </c>
      <c r="Z69" s="23">
        <f t="shared" si="29"/>
        <v>0</v>
      </c>
      <c r="AA69" s="21">
        <v>0</v>
      </c>
      <c r="AB69" s="23">
        <f t="shared" si="30"/>
        <v>0</v>
      </c>
      <c r="AC69" s="21">
        <v>0</v>
      </c>
      <c r="AD69" s="23">
        <f t="shared" si="31"/>
        <v>0</v>
      </c>
      <c r="AE69" s="21">
        <v>0</v>
      </c>
      <c r="AF69" s="23">
        <f t="shared" si="32"/>
        <v>0</v>
      </c>
      <c r="AG69" s="21">
        <v>1</v>
      </c>
      <c r="AH69" s="23">
        <f t="shared" si="33"/>
        <v>1.9321431331633045</v>
      </c>
      <c r="AI69" s="21">
        <v>0</v>
      </c>
      <c r="AJ69" s="23">
        <f t="shared" si="34"/>
        <v>0</v>
      </c>
      <c r="AM69" s="12">
        <v>2549674</v>
      </c>
      <c r="AN69" s="12">
        <v>188335</v>
      </c>
      <c r="AO69" s="12">
        <v>190017</v>
      </c>
      <c r="AP69" s="12">
        <v>191032</v>
      </c>
      <c r="AQ69" s="12">
        <v>199662</v>
      </c>
      <c r="AR69" s="12">
        <v>216477</v>
      </c>
      <c r="AS69" s="12">
        <v>230366</v>
      </c>
      <c r="AT69" s="12">
        <v>232485</v>
      </c>
      <c r="AU69" s="12">
        <v>202670</v>
      </c>
      <c r="AV69" s="12">
        <v>170330</v>
      </c>
      <c r="AW69" s="12">
        <v>146855</v>
      </c>
      <c r="AX69" s="12">
        <v>141127</v>
      </c>
      <c r="AY69" s="12">
        <v>130930</v>
      </c>
      <c r="AZ69" s="12">
        <v>106473</v>
      </c>
      <c r="BA69" s="12">
        <v>77664</v>
      </c>
      <c r="BB69" s="12">
        <v>51756</v>
      </c>
      <c r="BC69" s="12">
        <v>73495</v>
      </c>
    </row>
    <row r="70" spans="1:55" ht="12" x14ac:dyDescent="0.25">
      <c r="A70" s="21" t="s">
        <v>127</v>
      </c>
      <c r="B70" s="22" t="s">
        <v>156</v>
      </c>
      <c r="C70" s="19">
        <f t="shared" si="17"/>
        <v>36</v>
      </c>
      <c r="D70" s="20">
        <f t="shared" si="18"/>
        <v>1.4119452133880646</v>
      </c>
      <c r="E70" s="21">
        <v>3</v>
      </c>
      <c r="F70" s="23">
        <f t="shared" si="19"/>
        <v>1.5929062574667479</v>
      </c>
      <c r="G70" s="21">
        <v>1</v>
      </c>
      <c r="H70" s="23">
        <f t="shared" si="20"/>
        <v>0.52626870227400702</v>
      </c>
      <c r="I70" s="21">
        <v>1</v>
      </c>
      <c r="J70" s="23">
        <f t="shared" si="21"/>
        <v>0.52347250722392058</v>
      </c>
      <c r="K70" s="24">
        <v>1</v>
      </c>
      <c r="L70" s="23">
        <f t="shared" si="22"/>
        <v>0.50084643046749</v>
      </c>
      <c r="M70" s="21">
        <v>0</v>
      </c>
      <c r="N70" s="23">
        <f t="shared" si="23"/>
        <v>0</v>
      </c>
      <c r="O70" s="21">
        <v>4</v>
      </c>
      <c r="P70" s="23">
        <f t="shared" si="24"/>
        <v>1.7363673458756934</v>
      </c>
      <c r="Q70" s="21">
        <v>0</v>
      </c>
      <c r="R70" s="23">
        <f t="shared" si="25"/>
        <v>0</v>
      </c>
      <c r="S70" s="24">
        <v>1</v>
      </c>
      <c r="T70" s="23">
        <f t="shared" si="26"/>
        <v>0.49341293728721569</v>
      </c>
      <c r="U70" s="21">
        <v>2</v>
      </c>
      <c r="V70" s="23">
        <f t="shared" si="27"/>
        <v>1.1741912757588211</v>
      </c>
      <c r="W70" s="21">
        <v>2</v>
      </c>
      <c r="X70" s="23">
        <f t="shared" si="28"/>
        <v>1.3618875761805864</v>
      </c>
      <c r="Y70" s="21">
        <v>3</v>
      </c>
      <c r="Z70" s="23">
        <f t="shared" si="29"/>
        <v>2.1257448964407946</v>
      </c>
      <c r="AA70" s="21">
        <v>2</v>
      </c>
      <c r="AB70" s="23">
        <f t="shared" si="30"/>
        <v>1.5275337966852518</v>
      </c>
      <c r="AC70" s="21">
        <v>0</v>
      </c>
      <c r="AD70" s="23">
        <f t="shared" si="31"/>
        <v>0</v>
      </c>
      <c r="AE70" s="21">
        <v>3</v>
      </c>
      <c r="AF70" s="23">
        <f t="shared" si="32"/>
        <v>3.8627935723114954</v>
      </c>
      <c r="AG70" s="21">
        <v>2</v>
      </c>
      <c r="AH70" s="23">
        <f t="shared" si="33"/>
        <v>3.8642862663266091</v>
      </c>
      <c r="AI70" s="21">
        <v>11</v>
      </c>
      <c r="AJ70" s="23">
        <f t="shared" si="34"/>
        <v>14.967004558133205</v>
      </c>
      <c r="AM70" s="12">
        <v>2549674</v>
      </c>
      <c r="AN70" s="12">
        <v>188335</v>
      </c>
      <c r="AO70" s="12">
        <v>190017</v>
      </c>
      <c r="AP70" s="12">
        <v>191032</v>
      </c>
      <c r="AQ70" s="12">
        <v>199662</v>
      </c>
      <c r="AR70" s="12">
        <v>216477</v>
      </c>
      <c r="AS70" s="12">
        <v>230366</v>
      </c>
      <c r="AT70" s="12">
        <v>232485</v>
      </c>
      <c r="AU70" s="12">
        <v>202670</v>
      </c>
      <c r="AV70" s="12">
        <v>170330</v>
      </c>
      <c r="AW70" s="12">
        <v>146855</v>
      </c>
      <c r="AX70" s="12">
        <v>141127</v>
      </c>
      <c r="AY70" s="12">
        <v>130930</v>
      </c>
      <c r="AZ70" s="12">
        <v>106473</v>
      </c>
      <c r="BA70" s="12">
        <v>77664</v>
      </c>
      <c r="BB70" s="12">
        <v>51756</v>
      </c>
      <c r="BC70" s="12">
        <v>73495</v>
      </c>
    </row>
    <row r="71" spans="1:55" ht="12" x14ac:dyDescent="0.25">
      <c r="A71" s="21" t="s">
        <v>128</v>
      </c>
      <c r="B71" s="22" t="s">
        <v>129</v>
      </c>
      <c r="C71" s="19">
        <f t="shared" si="17"/>
        <v>2</v>
      </c>
      <c r="D71" s="20">
        <f t="shared" si="18"/>
        <v>7.8441400743781364E-2</v>
      </c>
      <c r="E71" s="21">
        <v>0</v>
      </c>
      <c r="F71" s="23">
        <f t="shared" si="19"/>
        <v>0</v>
      </c>
      <c r="G71" s="21">
        <v>0</v>
      </c>
      <c r="H71" s="23">
        <f t="shared" si="20"/>
        <v>0</v>
      </c>
      <c r="I71" s="21">
        <v>0</v>
      </c>
      <c r="J71" s="23">
        <f t="shared" si="21"/>
        <v>0</v>
      </c>
      <c r="K71" s="24">
        <v>0</v>
      </c>
      <c r="L71" s="23">
        <f t="shared" si="22"/>
        <v>0</v>
      </c>
      <c r="M71" s="21">
        <v>0</v>
      </c>
      <c r="N71" s="23">
        <f t="shared" si="23"/>
        <v>0</v>
      </c>
      <c r="O71" s="21">
        <v>0</v>
      </c>
      <c r="P71" s="23">
        <f t="shared" si="24"/>
        <v>0</v>
      </c>
      <c r="Q71" s="21">
        <v>0</v>
      </c>
      <c r="R71" s="23">
        <f t="shared" si="25"/>
        <v>0</v>
      </c>
      <c r="S71" s="24">
        <v>1</v>
      </c>
      <c r="T71" s="23">
        <f t="shared" si="26"/>
        <v>0.49341293728721569</v>
      </c>
      <c r="U71" s="21">
        <v>0</v>
      </c>
      <c r="V71" s="23">
        <f t="shared" si="27"/>
        <v>0</v>
      </c>
      <c r="W71" s="21">
        <v>0</v>
      </c>
      <c r="X71" s="23">
        <f t="shared" si="28"/>
        <v>0</v>
      </c>
      <c r="Y71" s="21">
        <v>0</v>
      </c>
      <c r="Z71" s="23">
        <f t="shared" si="29"/>
        <v>0</v>
      </c>
      <c r="AA71" s="21">
        <v>0</v>
      </c>
      <c r="AB71" s="23">
        <f t="shared" si="30"/>
        <v>0</v>
      </c>
      <c r="AC71" s="21">
        <v>0</v>
      </c>
      <c r="AD71" s="23">
        <f t="shared" si="31"/>
        <v>0</v>
      </c>
      <c r="AE71" s="21">
        <v>0</v>
      </c>
      <c r="AF71" s="23">
        <f t="shared" si="32"/>
        <v>0</v>
      </c>
      <c r="AG71" s="21">
        <v>1</v>
      </c>
      <c r="AH71" s="23">
        <f t="shared" si="33"/>
        <v>1.9321431331633045</v>
      </c>
      <c r="AI71" s="21">
        <v>0</v>
      </c>
      <c r="AJ71" s="23">
        <f t="shared" si="34"/>
        <v>0</v>
      </c>
      <c r="AM71" s="12">
        <v>2549674</v>
      </c>
      <c r="AN71" s="12">
        <v>188335</v>
      </c>
      <c r="AO71" s="12">
        <v>190017</v>
      </c>
      <c r="AP71" s="12">
        <v>191032</v>
      </c>
      <c r="AQ71" s="12">
        <v>199662</v>
      </c>
      <c r="AR71" s="12">
        <v>216477</v>
      </c>
      <c r="AS71" s="12">
        <v>230366</v>
      </c>
      <c r="AT71" s="12">
        <v>232485</v>
      </c>
      <c r="AU71" s="12">
        <v>202670</v>
      </c>
      <c r="AV71" s="12">
        <v>170330</v>
      </c>
      <c r="AW71" s="12">
        <v>146855</v>
      </c>
      <c r="AX71" s="12">
        <v>141127</v>
      </c>
      <c r="AY71" s="12">
        <v>130930</v>
      </c>
      <c r="AZ71" s="12">
        <v>106473</v>
      </c>
      <c r="BA71" s="12">
        <v>77664</v>
      </c>
      <c r="BB71" s="12">
        <v>51756</v>
      </c>
      <c r="BC71" s="12">
        <v>73495</v>
      </c>
    </row>
    <row r="72" spans="1:55" ht="12" x14ac:dyDescent="0.25">
      <c r="A72" s="21" t="s">
        <v>130</v>
      </c>
      <c r="B72" s="22" t="s">
        <v>131</v>
      </c>
      <c r="C72" s="19">
        <f t="shared" si="17"/>
        <v>75</v>
      </c>
      <c r="D72" s="20">
        <f t="shared" si="18"/>
        <v>2.9415525278918011</v>
      </c>
      <c r="E72" s="21">
        <v>6</v>
      </c>
      <c r="F72" s="23">
        <f t="shared" si="19"/>
        <v>3.1858125149334957</v>
      </c>
      <c r="G72" s="21">
        <v>3</v>
      </c>
      <c r="H72" s="23">
        <f t="shared" si="20"/>
        <v>1.5788061068220212</v>
      </c>
      <c r="I72" s="21">
        <v>1</v>
      </c>
      <c r="J72" s="23">
        <f t="shared" si="21"/>
        <v>0.52347250722392058</v>
      </c>
      <c r="K72" s="24">
        <v>3</v>
      </c>
      <c r="L72" s="23">
        <f t="shared" si="22"/>
        <v>1.5025392914024702</v>
      </c>
      <c r="M72" s="21">
        <v>1</v>
      </c>
      <c r="N72" s="23">
        <f t="shared" si="23"/>
        <v>0.46194283919307827</v>
      </c>
      <c r="O72" s="21">
        <v>5</v>
      </c>
      <c r="P72" s="23">
        <f t="shared" si="24"/>
        <v>2.1704591823446169</v>
      </c>
      <c r="Q72" s="21">
        <v>5</v>
      </c>
      <c r="R72" s="23">
        <f t="shared" si="25"/>
        <v>2.1506763877239394</v>
      </c>
      <c r="S72" s="24">
        <v>4</v>
      </c>
      <c r="T72" s="23">
        <f t="shared" si="26"/>
        <v>1.9736517491488628</v>
      </c>
      <c r="U72" s="21">
        <v>5</v>
      </c>
      <c r="V72" s="23">
        <f t="shared" si="27"/>
        <v>2.9354781893970525</v>
      </c>
      <c r="W72" s="21">
        <v>6</v>
      </c>
      <c r="X72" s="23">
        <f t="shared" si="28"/>
        <v>4.0856627285417586</v>
      </c>
      <c r="Y72" s="21">
        <v>3</v>
      </c>
      <c r="Z72" s="23">
        <f t="shared" si="29"/>
        <v>2.1257448964407946</v>
      </c>
      <c r="AA72" s="21">
        <v>10</v>
      </c>
      <c r="AB72" s="23">
        <f t="shared" si="30"/>
        <v>7.6376689834262574</v>
      </c>
      <c r="AC72" s="21">
        <v>5</v>
      </c>
      <c r="AD72" s="23">
        <f t="shared" si="31"/>
        <v>4.6960262226104268</v>
      </c>
      <c r="AE72" s="21">
        <v>5</v>
      </c>
      <c r="AF72" s="23">
        <f t="shared" si="32"/>
        <v>6.4379892871858262</v>
      </c>
      <c r="AG72" s="21">
        <v>7</v>
      </c>
      <c r="AH72" s="23">
        <f t="shared" si="33"/>
        <v>13.525001932143134</v>
      </c>
      <c r="AI72" s="21">
        <v>6</v>
      </c>
      <c r="AJ72" s="23">
        <f t="shared" si="34"/>
        <v>8.1638206680726579</v>
      </c>
      <c r="AM72" s="12">
        <v>2549674</v>
      </c>
      <c r="AN72" s="12">
        <v>188335</v>
      </c>
      <c r="AO72" s="12">
        <v>190017</v>
      </c>
      <c r="AP72" s="12">
        <v>191032</v>
      </c>
      <c r="AQ72" s="12">
        <v>199662</v>
      </c>
      <c r="AR72" s="12">
        <v>216477</v>
      </c>
      <c r="AS72" s="12">
        <v>230366</v>
      </c>
      <c r="AT72" s="12">
        <v>232485</v>
      </c>
      <c r="AU72" s="12">
        <v>202670</v>
      </c>
      <c r="AV72" s="12">
        <v>170330</v>
      </c>
      <c r="AW72" s="12">
        <v>146855</v>
      </c>
      <c r="AX72" s="12">
        <v>141127</v>
      </c>
      <c r="AY72" s="12">
        <v>130930</v>
      </c>
      <c r="AZ72" s="12">
        <v>106473</v>
      </c>
      <c r="BA72" s="12">
        <v>77664</v>
      </c>
      <c r="BB72" s="12">
        <v>51756</v>
      </c>
      <c r="BC72" s="12">
        <v>73495</v>
      </c>
    </row>
    <row r="73" spans="1:55" ht="12" x14ac:dyDescent="0.25">
      <c r="A73" s="21" t="s">
        <v>132</v>
      </c>
      <c r="B73" s="22" t="s">
        <v>133</v>
      </c>
      <c r="C73" s="19">
        <f t="shared" si="17"/>
        <v>5</v>
      </c>
      <c r="D73" s="20">
        <f t="shared" ref="D73:D79" si="35">SUM(C73/AM73*100000)</f>
        <v>0.19610350185945344</v>
      </c>
      <c r="E73" s="21">
        <v>0</v>
      </c>
      <c r="F73" s="23">
        <f t="shared" ref="F73:F79" si="36">SUM(E73/AN73*100000)</f>
        <v>0</v>
      </c>
      <c r="G73" s="21">
        <v>0</v>
      </c>
      <c r="H73" s="23">
        <f t="shared" ref="H73:H79" si="37">SUM(G73/AO73*100000)</f>
        <v>0</v>
      </c>
      <c r="I73" s="21">
        <v>1</v>
      </c>
      <c r="J73" s="23">
        <f t="shared" ref="J73:J79" si="38">SUM(I73/AP73*100000)</f>
        <v>0.52347250722392058</v>
      </c>
      <c r="K73" s="24">
        <v>0</v>
      </c>
      <c r="L73" s="23">
        <f t="shared" ref="L73:L79" si="39">SUM(K73/AQ73*100000)</f>
        <v>0</v>
      </c>
      <c r="M73" s="21">
        <v>0</v>
      </c>
      <c r="N73" s="23">
        <f t="shared" ref="N73:N79" si="40">SUM(M73/AR73*100000)</f>
        <v>0</v>
      </c>
      <c r="O73" s="21">
        <v>0</v>
      </c>
      <c r="P73" s="23">
        <f t="shared" ref="P73:P79" si="41">SUM(O73/AS73*100000)</f>
        <v>0</v>
      </c>
      <c r="Q73" s="21">
        <v>0</v>
      </c>
      <c r="R73" s="23">
        <f t="shared" ref="R73:R79" si="42">SUM(Q73/AT73*100000)</f>
        <v>0</v>
      </c>
      <c r="S73" s="24">
        <v>1</v>
      </c>
      <c r="T73" s="23">
        <f t="shared" ref="T73:T79" si="43">SUM(S73/AU73*100000)</f>
        <v>0.49341293728721569</v>
      </c>
      <c r="U73" s="21">
        <v>0</v>
      </c>
      <c r="V73" s="23">
        <f t="shared" ref="V73:V79" si="44">SUM(U73/AV73*100000)</f>
        <v>0</v>
      </c>
      <c r="W73" s="21">
        <v>1</v>
      </c>
      <c r="X73" s="23">
        <f t="shared" ref="X73:X79" si="45">SUM(W73/AW73*100000)</f>
        <v>0.68094378809029321</v>
      </c>
      <c r="Y73" s="21">
        <v>0</v>
      </c>
      <c r="Z73" s="23">
        <f t="shared" ref="Z73:Z79" si="46">SUM(Y73/AX73*100000)</f>
        <v>0</v>
      </c>
      <c r="AA73" s="21">
        <v>0</v>
      </c>
      <c r="AB73" s="23">
        <f t="shared" ref="AB73:AB79" si="47">SUM(AA73/AY73*100000)</f>
        <v>0</v>
      </c>
      <c r="AC73" s="21">
        <v>1</v>
      </c>
      <c r="AD73" s="23">
        <f t="shared" ref="AD73:AD79" si="48">SUM(AC73/AZ73*100000)</f>
        <v>0.93920524452208543</v>
      </c>
      <c r="AE73" s="21">
        <v>0</v>
      </c>
      <c r="AF73" s="23">
        <f t="shared" ref="AF73:AF79" si="49">SUM(AE73/BA73*100000)</f>
        <v>0</v>
      </c>
      <c r="AG73" s="21">
        <v>1</v>
      </c>
      <c r="AH73" s="23">
        <f t="shared" ref="AH73:AH79" si="50">SUM(AG73/BB73*100000)</f>
        <v>1.9321431331633045</v>
      </c>
      <c r="AI73" s="21">
        <v>0</v>
      </c>
      <c r="AJ73" s="23">
        <f t="shared" ref="AJ73:AJ79" si="51">SUM(AI73/BC73*100000)</f>
        <v>0</v>
      </c>
      <c r="AM73" s="12">
        <v>2549674</v>
      </c>
      <c r="AN73" s="12">
        <v>188335</v>
      </c>
      <c r="AO73" s="12">
        <v>190017</v>
      </c>
      <c r="AP73" s="12">
        <v>191032</v>
      </c>
      <c r="AQ73" s="12">
        <v>199662</v>
      </c>
      <c r="AR73" s="12">
        <v>216477</v>
      </c>
      <c r="AS73" s="12">
        <v>230366</v>
      </c>
      <c r="AT73" s="12">
        <v>232485</v>
      </c>
      <c r="AU73" s="12">
        <v>202670</v>
      </c>
      <c r="AV73" s="12">
        <v>170330</v>
      </c>
      <c r="AW73" s="12">
        <v>146855</v>
      </c>
      <c r="AX73" s="12">
        <v>141127</v>
      </c>
      <c r="AY73" s="12">
        <v>130930</v>
      </c>
      <c r="AZ73" s="12">
        <v>106473</v>
      </c>
      <c r="BA73" s="12">
        <v>77664</v>
      </c>
      <c r="BB73" s="12">
        <v>51756</v>
      </c>
      <c r="BC73" s="12">
        <v>73495</v>
      </c>
    </row>
    <row r="74" spans="1:55" ht="12" x14ac:dyDescent="0.25">
      <c r="A74" s="21" t="s">
        <v>134</v>
      </c>
      <c r="B74" s="22" t="s">
        <v>135</v>
      </c>
      <c r="C74" s="19">
        <f t="shared" si="17"/>
        <v>111</v>
      </c>
      <c r="D74" s="20">
        <f t="shared" si="35"/>
        <v>4.353497741279865</v>
      </c>
      <c r="E74" s="21">
        <v>0</v>
      </c>
      <c r="F74" s="23">
        <f t="shared" si="36"/>
        <v>0</v>
      </c>
      <c r="G74" s="21">
        <v>0</v>
      </c>
      <c r="H74" s="23">
        <f t="shared" si="37"/>
        <v>0</v>
      </c>
      <c r="I74" s="21">
        <v>0</v>
      </c>
      <c r="J74" s="23">
        <f t="shared" si="38"/>
        <v>0</v>
      </c>
      <c r="K74" s="24">
        <v>1</v>
      </c>
      <c r="L74" s="23">
        <f t="shared" si="39"/>
        <v>0.50084643046749</v>
      </c>
      <c r="M74" s="21">
        <v>6</v>
      </c>
      <c r="N74" s="23">
        <f t="shared" si="40"/>
        <v>2.7716570351584693</v>
      </c>
      <c r="O74" s="21">
        <v>5</v>
      </c>
      <c r="P74" s="23">
        <f t="shared" si="41"/>
        <v>2.1704591823446169</v>
      </c>
      <c r="Q74" s="21">
        <v>9</v>
      </c>
      <c r="R74" s="23">
        <f t="shared" si="42"/>
        <v>3.8712174979030904</v>
      </c>
      <c r="S74" s="24">
        <v>9</v>
      </c>
      <c r="T74" s="23">
        <f t="shared" si="43"/>
        <v>4.4407164355849407</v>
      </c>
      <c r="U74" s="21">
        <v>10</v>
      </c>
      <c r="V74" s="23">
        <f t="shared" si="44"/>
        <v>5.870956378794105</v>
      </c>
      <c r="W74" s="21">
        <v>14</v>
      </c>
      <c r="X74" s="23">
        <f t="shared" si="45"/>
        <v>9.5332130332641043</v>
      </c>
      <c r="Y74" s="21">
        <v>14</v>
      </c>
      <c r="Z74" s="23">
        <f t="shared" si="46"/>
        <v>9.9201428500570401</v>
      </c>
      <c r="AA74" s="21">
        <v>17</v>
      </c>
      <c r="AB74" s="23">
        <f t="shared" si="47"/>
        <v>12.98403727182464</v>
      </c>
      <c r="AC74" s="21">
        <v>9</v>
      </c>
      <c r="AD74" s="23">
        <f t="shared" si="48"/>
        <v>8.452847200698768</v>
      </c>
      <c r="AE74" s="21">
        <v>7</v>
      </c>
      <c r="AF74" s="23">
        <f t="shared" si="49"/>
        <v>9.0131850020601565</v>
      </c>
      <c r="AG74" s="21">
        <v>4</v>
      </c>
      <c r="AH74" s="23">
        <f t="shared" si="50"/>
        <v>7.7285725326532182</v>
      </c>
      <c r="AI74" s="21">
        <v>6</v>
      </c>
      <c r="AJ74" s="23">
        <f t="shared" si="51"/>
        <v>8.1638206680726579</v>
      </c>
      <c r="AM74" s="12">
        <v>2549674</v>
      </c>
      <c r="AN74" s="12">
        <v>188335</v>
      </c>
      <c r="AO74" s="12">
        <v>190017</v>
      </c>
      <c r="AP74" s="12">
        <v>191032</v>
      </c>
      <c r="AQ74" s="12">
        <v>199662</v>
      </c>
      <c r="AR74" s="12">
        <v>216477</v>
      </c>
      <c r="AS74" s="12">
        <v>230366</v>
      </c>
      <c r="AT74" s="12">
        <v>232485</v>
      </c>
      <c r="AU74" s="12">
        <v>202670</v>
      </c>
      <c r="AV74" s="12">
        <v>170330</v>
      </c>
      <c r="AW74" s="12">
        <v>146855</v>
      </c>
      <c r="AX74" s="12">
        <v>141127</v>
      </c>
      <c r="AY74" s="12">
        <v>130930</v>
      </c>
      <c r="AZ74" s="12">
        <v>106473</v>
      </c>
      <c r="BA74" s="12">
        <v>77664</v>
      </c>
      <c r="BB74" s="12">
        <v>51756</v>
      </c>
      <c r="BC74" s="12">
        <v>73495</v>
      </c>
    </row>
    <row r="75" spans="1:55" ht="12" x14ac:dyDescent="0.25">
      <c r="A75" s="21" t="s">
        <v>136</v>
      </c>
      <c r="B75" s="22" t="s">
        <v>157</v>
      </c>
      <c r="C75" s="19">
        <f t="shared" ref="C75:C79" si="52">SUM(E75+G75+I75+K75+M75+O75+Q75+S75+U75+W75+Y75+AA75+AC75+AE75+AG75+AI75)</f>
        <v>2</v>
      </c>
      <c r="D75" s="20">
        <f t="shared" si="35"/>
        <v>7.8441400743781364E-2</v>
      </c>
      <c r="E75" s="21">
        <v>1</v>
      </c>
      <c r="F75" s="23">
        <f t="shared" si="36"/>
        <v>0.53096875248891606</v>
      </c>
      <c r="G75" s="21">
        <v>0</v>
      </c>
      <c r="H75" s="23">
        <f t="shared" si="37"/>
        <v>0</v>
      </c>
      <c r="I75" s="21">
        <v>0</v>
      </c>
      <c r="J75" s="23">
        <f t="shared" si="38"/>
        <v>0</v>
      </c>
      <c r="K75" s="24">
        <v>0</v>
      </c>
      <c r="L75" s="23">
        <f t="shared" si="39"/>
        <v>0</v>
      </c>
      <c r="M75" s="21">
        <v>0</v>
      </c>
      <c r="N75" s="23">
        <f t="shared" si="40"/>
        <v>0</v>
      </c>
      <c r="O75" s="21">
        <v>0</v>
      </c>
      <c r="P75" s="23">
        <f t="shared" si="41"/>
        <v>0</v>
      </c>
      <c r="Q75" s="21">
        <v>1</v>
      </c>
      <c r="R75" s="23">
        <f t="shared" si="42"/>
        <v>0.43013527754478781</v>
      </c>
      <c r="S75" s="24">
        <v>0</v>
      </c>
      <c r="T75" s="23">
        <f t="shared" si="43"/>
        <v>0</v>
      </c>
      <c r="U75" s="21">
        <v>0</v>
      </c>
      <c r="V75" s="23">
        <f t="shared" si="44"/>
        <v>0</v>
      </c>
      <c r="W75" s="21">
        <v>0</v>
      </c>
      <c r="X75" s="23">
        <f t="shared" si="45"/>
        <v>0</v>
      </c>
      <c r="Y75" s="21">
        <v>0</v>
      </c>
      <c r="Z75" s="23">
        <f t="shared" si="46"/>
        <v>0</v>
      </c>
      <c r="AA75" s="21">
        <v>0</v>
      </c>
      <c r="AB75" s="23">
        <f t="shared" si="47"/>
        <v>0</v>
      </c>
      <c r="AC75" s="21">
        <v>0</v>
      </c>
      <c r="AD75" s="23">
        <f t="shared" si="48"/>
        <v>0</v>
      </c>
      <c r="AE75" s="21">
        <v>0</v>
      </c>
      <c r="AF75" s="23">
        <f t="shared" si="49"/>
        <v>0</v>
      </c>
      <c r="AG75" s="21">
        <v>0</v>
      </c>
      <c r="AH75" s="23">
        <f t="shared" si="50"/>
        <v>0</v>
      </c>
      <c r="AI75" s="21">
        <v>0</v>
      </c>
      <c r="AJ75" s="23">
        <f t="shared" si="51"/>
        <v>0</v>
      </c>
      <c r="AM75" s="12">
        <v>2549674</v>
      </c>
      <c r="AN75" s="12">
        <v>188335</v>
      </c>
      <c r="AO75" s="12">
        <v>190017</v>
      </c>
      <c r="AP75" s="12">
        <v>191032</v>
      </c>
      <c r="AQ75" s="12">
        <v>199662</v>
      </c>
      <c r="AR75" s="12">
        <v>216477</v>
      </c>
      <c r="AS75" s="12">
        <v>230366</v>
      </c>
      <c r="AT75" s="12">
        <v>232485</v>
      </c>
      <c r="AU75" s="12">
        <v>202670</v>
      </c>
      <c r="AV75" s="12">
        <v>170330</v>
      </c>
      <c r="AW75" s="12">
        <v>146855</v>
      </c>
      <c r="AX75" s="12">
        <v>141127</v>
      </c>
      <c r="AY75" s="12">
        <v>130930</v>
      </c>
      <c r="AZ75" s="12">
        <v>106473</v>
      </c>
      <c r="BA75" s="12">
        <v>77664</v>
      </c>
      <c r="BB75" s="12">
        <v>51756</v>
      </c>
      <c r="BC75" s="12">
        <v>73495</v>
      </c>
    </row>
    <row r="76" spans="1:55" ht="12" x14ac:dyDescent="0.25">
      <c r="A76" s="21" t="s">
        <v>137</v>
      </c>
      <c r="B76" s="22" t="s">
        <v>138</v>
      </c>
      <c r="C76" s="19">
        <f t="shared" si="52"/>
        <v>4</v>
      </c>
      <c r="D76" s="20">
        <f t="shared" si="35"/>
        <v>0.15688280148756273</v>
      </c>
      <c r="E76" s="21">
        <v>0</v>
      </c>
      <c r="F76" s="23">
        <f t="shared" si="36"/>
        <v>0</v>
      </c>
      <c r="G76" s="21">
        <v>0</v>
      </c>
      <c r="H76" s="23">
        <f t="shared" si="37"/>
        <v>0</v>
      </c>
      <c r="I76" s="21">
        <v>0</v>
      </c>
      <c r="J76" s="23">
        <f t="shared" si="38"/>
        <v>0</v>
      </c>
      <c r="K76" s="24">
        <v>1</v>
      </c>
      <c r="L76" s="23">
        <f t="shared" si="39"/>
        <v>0.50084643046749</v>
      </c>
      <c r="M76" s="21">
        <v>0</v>
      </c>
      <c r="N76" s="23">
        <f t="shared" si="40"/>
        <v>0</v>
      </c>
      <c r="O76" s="21">
        <v>0</v>
      </c>
      <c r="P76" s="23">
        <f t="shared" si="41"/>
        <v>0</v>
      </c>
      <c r="Q76" s="21">
        <v>0</v>
      </c>
      <c r="R76" s="23">
        <f t="shared" si="42"/>
        <v>0</v>
      </c>
      <c r="S76" s="24">
        <v>0</v>
      </c>
      <c r="T76" s="23">
        <f t="shared" si="43"/>
        <v>0</v>
      </c>
      <c r="U76" s="21">
        <v>0</v>
      </c>
      <c r="V76" s="23">
        <f t="shared" si="44"/>
        <v>0</v>
      </c>
      <c r="W76" s="21">
        <v>0</v>
      </c>
      <c r="X76" s="23">
        <f t="shared" si="45"/>
        <v>0</v>
      </c>
      <c r="Y76" s="21">
        <v>1</v>
      </c>
      <c r="Z76" s="23">
        <f t="shared" si="46"/>
        <v>0.70858163214693148</v>
      </c>
      <c r="AA76" s="21">
        <v>2</v>
      </c>
      <c r="AB76" s="23">
        <f t="shared" si="47"/>
        <v>1.5275337966852518</v>
      </c>
      <c r="AC76" s="21">
        <v>0</v>
      </c>
      <c r="AD76" s="23">
        <f t="shared" si="48"/>
        <v>0</v>
      </c>
      <c r="AE76" s="21">
        <v>0</v>
      </c>
      <c r="AF76" s="23">
        <f t="shared" si="49"/>
        <v>0</v>
      </c>
      <c r="AG76" s="21">
        <v>0</v>
      </c>
      <c r="AH76" s="23">
        <f t="shared" si="50"/>
        <v>0</v>
      </c>
      <c r="AI76" s="21">
        <v>0</v>
      </c>
      <c r="AJ76" s="23">
        <f t="shared" si="51"/>
        <v>0</v>
      </c>
      <c r="AM76" s="12">
        <v>2549674</v>
      </c>
      <c r="AN76" s="12">
        <v>188335</v>
      </c>
      <c r="AO76" s="12">
        <v>190017</v>
      </c>
      <c r="AP76" s="12">
        <v>191032</v>
      </c>
      <c r="AQ76" s="12">
        <v>199662</v>
      </c>
      <c r="AR76" s="12">
        <v>216477</v>
      </c>
      <c r="AS76" s="12">
        <v>230366</v>
      </c>
      <c r="AT76" s="12">
        <v>232485</v>
      </c>
      <c r="AU76" s="12">
        <v>202670</v>
      </c>
      <c r="AV76" s="12">
        <v>170330</v>
      </c>
      <c r="AW76" s="12">
        <v>146855</v>
      </c>
      <c r="AX76" s="12">
        <v>141127</v>
      </c>
      <c r="AY76" s="12">
        <v>130930</v>
      </c>
      <c r="AZ76" s="12">
        <v>106473</v>
      </c>
      <c r="BA76" s="12">
        <v>77664</v>
      </c>
      <c r="BB76" s="12">
        <v>51756</v>
      </c>
      <c r="BC76" s="12">
        <v>73495</v>
      </c>
    </row>
    <row r="77" spans="1:55" ht="12" x14ac:dyDescent="0.25">
      <c r="A77" s="21" t="s">
        <v>139</v>
      </c>
      <c r="B77" s="22" t="s">
        <v>158</v>
      </c>
      <c r="C77" s="19">
        <f t="shared" si="52"/>
        <v>23</v>
      </c>
      <c r="D77" s="20">
        <f t="shared" si="35"/>
        <v>0.90207610855348563</v>
      </c>
      <c r="E77" s="21">
        <v>1</v>
      </c>
      <c r="F77" s="23">
        <f t="shared" si="36"/>
        <v>0.53096875248891606</v>
      </c>
      <c r="G77" s="21">
        <v>0</v>
      </c>
      <c r="H77" s="23">
        <f t="shared" si="37"/>
        <v>0</v>
      </c>
      <c r="I77" s="21">
        <v>0</v>
      </c>
      <c r="J77" s="23">
        <f t="shared" si="38"/>
        <v>0</v>
      </c>
      <c r="K77" s="24">
        <v>2</v>
      </c>
      <c r="L77" s="23">
        <f t="shared" si="39"/>
        <v>1.00169286093498</v>
      </c>
      <c r="M77" s="21">
        <v>0</v>
      </c>
      <c r="N77" s="23">
        <f t="shared" si="40"/>
        <v>0</v>
      </c>
      <c r="O77" s="21">
        <v>1</v>
      </c>
      <c r="P77" s="23">
        <f t="shared" si="41"/>
        <v>0.43409183646892335</v>
      </c>
      <c r="Q77" s="21">
        <v>1</v>
      </c>
      <c r="R77" s="23">
        <f t="shared" si="42"/>
        <v>0.43013527754478781</v>
      </c>
      <c r="S77" s="24">
        <v>1</v>
      </c>
      <c r="T77" s="23">
        <f t="shared" si="43"/>
        <v>0.49341293728721569</v>
      </c>
      <c r="U77" s="21">
        <v>2</v>
      </c>
      <c r="V77" s="23">
        <f t="shared" si="44"/>
        <v>1.1741912757588211</v>
      </c>
      <c r="W77" s="21">
        <v>2</v>
      </c>
      <c r="X77" s="23">
        <f t="shared" si="45"/>
        <v>1.3618875761805864</v>
      </c>
      <c r="Y77" s="21">
        <v>1</v>
      </c>
      <c r="Z77" s="23">
        <f t="shared" si="46"/>
        <v>0.70858163214693148</v>
      </c>
      <c r="AA77" s="21">
        <v>4</v>
      </c>
      <c r="AB77" s="23">
        <f t="shared" si="47"/>
        <v>3.0550675933705036</v>
      </c>
      <c r="AC77" s="21">
        <v>1</v>
      </c>
      <c r="AD77" s="23">
        <f t="shared" si="48"/>
        <v>0.93920524452208543</v>
      </c>
      <c r="AE77" s="21">
        <v>1</v>
      </c>
      <c r="AF77" s="23">
        <f t="shared" si="49"/>
        <v>1.2875978574371651</v>
      </c>
      <c r="AG77" s="21">
        <v>0</v>
      </c>
      <c r="AH77" s="23">
        <f t="shared" si="50"/>
        <v>0</v>
      </c>
      <c r="AI77" s="21">
        <v>6</v>
      </c>
      <c r="AJ77" s="23">
        <f t="shared" si="51"/>
        <v>8.1638206680726579</v>
      </c>
      <c r="AM77" s="12">
        <v>2549674</v>
      </c>
      <c r="AN77" s="12">
        <v>188335</v>
      </c>
      <c r="AO77" s="12">
        <v>190017</v>
      </c>
      <c r="AP77" s="12">
        <v>191032</v>
      </c>
      <c r="AQ77" s="12">
        <v>199662</v>
      </c>
      <c r="AR77" s="12">
        <v>216477</v>
      </c>
      <c r="AS77" s="12">
        <v>230366</v>
      </c>
      <c r="AT77" s="12">
        <v>232485</v>
      </c>
      <c r="AU77" s="12">
        <v>202670</v>
      </c>
      <c r="AV77" s="12">
        <v>170330</v>
      </c>
      <c r="AW77" s="12">
        <v>146855</v>
      </c>
      <c r="AX77" s="12">
        <v>141127</v>
      </c>
      <c r="AY77" s="12">
        <v>130930</v>
      </c>
      <c r="AZ77" s="12">
        <v>106473</v>
      </c>
      <c r="BA77" s="12">
        <v>77664</v>
      </c>
      <c r="BB77" s="12">
        <v>51756</v>
      </c>
      <c r="BC77" s="12">
        <v>73495</v>
      </c>
    </row>
    <row r="78" spans="1:55" ht="12" x14ac:dyDescent="0.25">
      <c r="A78" s="21" t="s">
        <v>140</v>
      </c>
      <c r="B78" s="22" t="s">
        <v>159</v>
      </c>
      <c r="C78" s="19">
        <f t="shared" si="52"/>
        <v>217</v>
      </c>
      <c r="D78" s="20">
        <f t="shared" si="35"/>
        <v>8.5108919807002774</v>
      </c>
      <c r="E78" s="21">
        <v>2</v>
      </c>
      <c r="F78" s="23">
        <f t="shared" si="36"/>
        <v>1.0619375049778321</v>
      </c>
      <c r="G78" s="21">
        <v>1</v>
      </c>
      <c r="H78" s="23">
        <f t="shared" si="37"/>
        <v>0.52626870227400702</v>
      </c>
      <c r="I78" s="21">
        <v>10</v>
      </c>
      <c r="J78" s="23">
        <f t="shared" si="38"/>
        <v>5.2347250722392058</v>
      </c>
      <c r="K78" s="24">
        <v>13</v>
      </c>
      <c r="L78" s="23">
        <f t="shared" si="39"/>
        <v>6.5110035960773711</v>
      </c>
      <c r="M78" s="21">
        <v>8</v>
      </c>
      <c r="N78" s="23">
        <f t="shared" si="40"/>
        <v>3.6955427135446262</v>
      </c>
      <c r="O78" s="21">
        <v>9</v>
      </c>
      <c r="P78" s="23">
        <f t="shared" si="41"/>
        <v>3.9068265282203103</v>
      </c>
      <c r="Q78" s="21">
        <v>13</v>
      </c>
      <c r="R78" s="23">
        <f t="shared" si="42"/>
        <v>5.5917586080822419</v>
      </c>
      <c r="S78" s="24">
        <v>12</v>
      </c>
      <c r="T78" s="23">
        <f t="shared" si="43"/>
        <v>5.9209552474465887</v>
      </c>
      <c r="U78" s="21">
        <v>5</v>
      </c>
      <c r="V78" s="23">
        <f t="shared" si="44"/>
        <v>2.9354781893970525</v>
      </c>
      <c r="W78" s="21">
        <v>11</v>
      </c>
      <c r="X78" s="23">
        <f t="shared" si="45"/>
        <v>7.4903816689932246</v>
      </c>
      <c r="Y78" s="21">
        <v>18</v>
      </c>
      <c r="Z78" s="23">
        <f t="shared" si="46"/>
        <v>12.754469378644767</v>
      </c>
      <c r="AA78" s="21">
        <v>20</v>
      </c>
      <c r="AB78" s="23">
        <f t="shared" si="47"/>
        <v>15.275337966852515</v>
      </c>
      <c r="AC78" s="21">
        <v>20</v>
      </c>
      <c r="AD78" s="23">
        <f t="shared" si="48"/>
        <v>18.784104890441707</v>
      </c>
      <c r="AE78" s="21">
        <v>19</v>
      </c>
      <c r="AF78" s="23">
        <f t="shared" si="49"/>
        <v>24.464359291306138</v>
      </c>
      <c r="AG78" s="21">
        <v>20</v>
      </c>
      <c r="AH78" s="23">
        <f t="shared" si="50"/>
        <v>38.642862663266094</v>
      </c>
      <c r="AI78" s="21">
        <v>36</v>
      </c>
      <c r="AJ78" s="23">
        <f t="shared" si="51"/>
        <v>48.982924008435951</v>
      </c>
      <c r="AM78" s="12">
        <v>2549674</v>
      </c>
      <c r="AN78" s="12">
        <v>188335</v>
      </c>
      <c r="AO78" s="12">
        <v>190017</v>
      </c>
      <c r="AP78" s="12">
        <v>191032</v>
      </c>
      <c r="AQ78" s="12">
        <v>199662</v>
      </c>
      <c r="AR78" s="12">
        <v>216477</v>
      </c>
      <c r="AS78" s="12">
        <v>230366</v>
      </c>
      <c r="AT78" s="12">
        <v>232485</v>
      </c>
      <c r="AU78" s="12">
        <v>202670</v>
      </c>
      <c r="AV78" s="12">
        <v>170330</v>
      </c>
      <c r="AW78" s="12">
        <v>146855</v>
      </c>
      <c r="AX78" s="12">
        <v>141127</v>
      </c>
      <c r="AY78" s="12">
        <v>130930</v>
      </c>
      <c r="AZ78" s="12">
        <v>106473</v>
      </c>
      <c r="BA78" s="12">
        <v>77664</v>
      </c>
      <c r="BB78" s="12">
        <v>51756</v>
      </c>
      <c r="BC78" s="12">
        <v>73495</v>
      </c>
    </row>
    <row r="79" spans="1:55" ht="12" x14ac:dyDescent="0.25">
      <c r="A79" s="10" t="s">
        <v>141</v>
      </c>
      <c r="B79" s="25" t="s">
        <v>160</v>
      </c>
      <c r="C79" s="13">
        <f t="shared" si="52"/>
        <v>39</v>
      </c>
      <c r="D79" s="26">
        <f t="shared" si="35"/>
        <v>1.5296073145037368</v>
      </c>
      <c r="E79" s="10">
        <v>1</v>
      </c>
      <c r="F79" s="27">
        <f t="shared" si="36"/>
        <v>0.53096875248891606</v>
      </c>
      <c r="G79" s="10">
        <v>0</v>
      </c>
      <c r="H79" s="27">
        <f t="shared" si="37"/>
        <v>0</v>
      </c>
      <c r="I79" s="10">
        <v>2</v>
      </c>
      <c r="J79" s="27">
        <f t="shared" si="38"/>
        <v>1.0469450144478412</v>
      </c>
      <c r="K79" s="28">
        <v>0</v>
      </c>
      <c r="L79" s="27">
        <f t="shared" si="39"/>
        <v>0</v>
      </c>
      <c r="M79" s="10">
        <v>1</v>
      </c>
      <c r="N79" s="27">
        <f t="shared" si="40"/>
        <v>0.46194283919307827</v>
      </c>
      <c r="O79" s="10">
        <v>1</v>
      </c>
      <c r="P79" s="27">
        <f t="shared" si="41"/>
        <v>0.43409183646892335</v>
      </c>
      <c r="Q79" s="10">
        <v>0</v>
      </c>
      <c r="R79" s="27">
        <f t="shared" si="42"/>
        <v>0</v>
      </c>
      <c r="S79" s="28">
        <v>0</v>
      </c>
      <c r="T79" s="27">
        <f t="shared" si="43"/>
        <v>0</v>
      </c>
      <c r="U79" s="10">
        <v>1</v>
      </c>
      <c r="V79" s="27">
        <f t="shared" si="44"/>
        <v>0.58709563787941055</v>
      </c>
      <c r="W79" s="10">
        <v>2</v>
      </c>
      <c r="X79" s="27">
        <f t="shared" si="45"/>
        <v>1.3618875761805864</v>
      </c>
      <c r="Y79" s="10">
        <v>2</v>
      </c>
      <c r="Z79" s="27">
        <f t="shared" si="46"/>
        <v>1.417163264293863</v>
      </c>
      <c r="AA79" s="10">
        <v>3</v>
      </c>
      <c r="AB79" s="27">
        <f t="shared" si="47"/>
        <v>2.2913006950278776</v>
      </c>
      <c r="AC79" s="10">
        <v>3</v>
      </c>
      <c r="AD79" s="27">
        <f t="shared" si="48"/>
        <v>2.8176157335662566</v>
      </c>
      <c r="AE79" s="10">
        <v>8</v>
      </c>
      <c r="AF79" s="27">
        <f t="shared" si="49"/>
        <v>10.300782859497321</v>
      </c>
      <c r="AG79" s="10">
        <v>8</v>
      </c>
      <c r="AH79" s="27">
        <f t="shared" si="50"/>
        <v>15.457145065306436</v>
      </c>
      <c r="AI79" s="10">
        <v>7</v>
      </c>
      <c r="AJ79" s="27">
        <f t="shared" si="51"/>
        <v>9.5244574460847673</v>
      </c>
      <c r="AM79" s="12">
        <v>2549674</v>
      </c>
      <c r="AN79" s="12">
        <v>188335</v>
      </c>
      <c r="AO79" s="12">
        <v>190017</v>
      </c>
      <c r="AP79" s="12">
        <v>191032</v>
      </c>
      <c r="AQ79" s="12">
        <v>199662</v>
      </c>
      <c r="AR79" s="12">
        <v>216477</v>
      </c>
      <c r="AS79" s="12">
        <v>230366</v>
      </c>
      <c r="AT79" s="12">
        <v>232485</v>
      </c>
      <c r="AU79" s="12">
        <v>202670</v>
      </c>
      <c r="AV79" s="12">
        <v>170330</v>
      </c>
      <c r="AW79" s="12">
        <v>146855</v>
      </c>
      <c r="AX79" s="12">
        <v>141127</v>
      </c>
      <c r="AY79" s="12">
        <v>130930</v>
      </c>
      <c r="AZ79" s="12">
        <v>106473</v>
      </c>
      <c r="BA79" s="12">
        <v>77664</v>
      </c>
      <c r="BB79" s="12">
        <v>51756</v>
      </c>
      <c r="BC79" s="12">
        <v>73495</v>
      </c>
    </row>
    <row r="80" spans="1:55" ht="15" customHeight="1" x14ac:dyDescent="0.2">
      <c r="A80" s="86"/>
      <c r="C80" s="16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1" x14ac:dyDescent="0.2">
      <c r="A81" s="29" t="s">
        <v>278</v>
      </c>
      <c r="C81" s="16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1:21" x14ac:dyDescent="0.2">
      <c r="C82" s="16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:21" x14ac:dyDescent="0.2">
      <c r="C83" s="16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1:21" x14ac:dyDescent="0.2">
      <c r="C84" s="16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1:21" x14ac:dyDescent="0.2">
      <c r="C85" s="16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1:21" x14ac:dyDescent="0.2">
      <c r="C86" s="16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1:21" x14ac:dyDescent="0.2">
      <c r="C87" s="16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1:21" x14ac:dyDescent="0.2">
      <c r="C88" s="16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:21" x14ac:dyDescent="0.2">
      <c r="C89" s="16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1:21" x14ac:dyDescent="0.2">
      <c r="C90" s="16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:21" x14ac:dyDescent="0.2">
      <c r="C91" s="16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1:21" x14ac:dyDescent="0.2">
      <c r="C92" s="16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1:21" x14ac:dyDescent="0.2">
      <c r="C93" s="16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1:21" x14ac:dyDescent="0.2">
      <c r="C94" s="16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1:21" x14ac:dyDescent="0.2">
      <c r="C95" s="16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1:21" x14ac:dyDescent="0.2">
      <c r="C96" s="16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3:21" x14ac:dyDescent="0.2">
      <c r="C97" s="16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  <row r="98" spans="3:21" x14ac:dyDescent="0.2">
      <c r="C98" s="16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spans="3:21" x14ac:dyDescent="0.2">
      <c r="C99" s="16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</row>
    <row r="100" spans="3:21" x14ac:dyDescent="0.2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3:21" x14ac:dyDescent="0.2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</row>
    <row r="102" spans="3:21" x14ac:dyDescent="0.2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</row>
    <row r="103" spans="3:21" x14ac:dyDescent="0.2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3:21" x14ac:dyDescent="0.2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</row>
    <row r="105" spans="3:21" x14ac:dyDescent="0.2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3:21" x14ac:dyDescent="0.2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</row>
    <row r="107" spans="3:21" x14ac:dyDescent="0.2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</row>
    <row r="108" spans="3:21" x14ac:dyDescent="0.2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3:21" x14ac:dyDescent="0.2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3:21" x14ac:dyDescent="0.2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3:21" x14ac:dyDescent="0.2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</sheetData>
  <mergeCells count="22">
    <mergeCell ref="A1:AL1"/>
    <mergeCell ref="A2:AL2"/>
    <mergeCell ref="A3:AL3"/>
    <mergeCell ref="S7:T7"/>
    <mergeCell ref="A6:B8"/>
    <mergeCell ref="C6:AJ6"/>
    <mergeCell ref="C7:D7"/>
    <mergeCell ref="E7:F7"/>
    <mergeCell ref="G7:H7"/>
    <mergeCell ref="I7:J7"/>
    <mergeCell ref="K7:L7"/>
    <mergeCell ref="M7:N7"/>
    <mergeCell ref="O7:P7"/>
    <mergeCell ref="Q7:R7"/>
    <mergeCell ref="AG7:AH7"/>
    <mergeCell ref="AI7:AJ7"/>
    <mergeCell ref="AE7:AF7"/>
    <mergeCell ref="U7:V7"/>
    <mergeCell ref="W7:X7"/>
    <mergeCell ref="Y7:Z7"/>
    <mergeCell ref="AA7:AB7"/>
    <mergeCell ref="AC7:AD7"/>
  </mergeCells>
  <pageMargins left="0.17" right="0.17" top="0.88" bottom="0.21" header="0" footer="0"/>
  <pageSetup orientation="landscape" horizontalDpi="180" verticalDpi="180" r:id="rId1"/>
  <headerFooter alignWithMargins="0"/>
  <ignoredErrors>
    <ignoredError sqref="I7" twoDigitTextYear="1"/>
    <ignoredError sqref="D9:AH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D3979-C01A-4DC8-B97E-9C9FB0E05199}">
  <dimension ref="A1:BE110"/>
  <sheetViews>
    <sheetView zoomScaleNormal="100" workbookViewId="0">
      <selection sqref="A1:AL1"/>
    </sheetView>
  </sheetViews>
  <sheetFormatPr baseColWidth="10" defaultRowHeight="10.199999999999999" x14ac:dyDescent="0.2"/>
  <cols>
    <col min="1" max="1" width="6.6640625" style="56" customWidth="1"/>
    <col min="2" max="2" width="51.33203125" style="31" customWidth="1"/>
    <col min="3" max="3" width="5.6640625" style="31" customWidth="1"/>
    <col min="4" max="4" width="6.44140625" style="31" bestFit="1" customWidth="1"/>
    <col min="5" max="17" width="5.6640625" style="31" customWidth="1"/>
    <col min="18" max="18" width="6.44140625" style="31" bestFit="1" customWidth="1"/>
    <col min="19" max="19" width="5.6640625" style="31" customWidth="1"/>
    <col min="20" max="20" width="6.44140625" style="31" bestFit="1" customWidth="1"/>
    <col min="21" max="21" width="5.6640625" style="31" customWidth="1"/>
    <col min="22" max="22" width="6.44140625" style="31" bestFit="1" customWidth="1"/>
    <col min="23" max="23" width="5.6640625" style="31" customWidth="1"/>
    <col min="24" max="24" width="6.109375" style="31" customWidth="1"/>
    <col min="25" max="25" width="5.6640625" style="31" customWidth="1"/>
    <col min="26" max="26" width="6.44140625" style="31" bestFit="1" customWidth="1"/>
    <col min="27" max="27" width="5.6640625" style="31" customWidth="1"/>
    <col min="28" max="28" width="6.44140625" style="31" bestFit="1" customWidth="1"/>
    <col min="29" max="29" width="5.6640625" style="31" customWidth="1"/>
    <col min="30" max="30" width="6.44140625" style="31" bestFit="1" customWidth="1"/>
    <col min="31" max="31" width="5.6640625" style="31" customWidth="1"/>
    <col min="32" max="32" width="7.44140625" style="31" bestFit="1" customWidth="1"/>
    <col min="33" max="33" width="5.6640625" style="31" customWidth="1"/>
    <col min="34" max="34" width="7.44140625" style="31" bestFit="1" customWidth="1"/>
    <col min="35" max="35" width="5.6640625" style="31" customWidth="1"/>
    <col min="36" max="36" width="7.44140625" style="37" bestFit="1" customWidth="1"/>
    <col min="37" max="38" width="11.5546875" style="31"/>
    <col min="39" max="55" width="0" style="31" hidden="1" customWidth="1"/>
    <col min="56" max="251" width="11.5546875" style="31"/>
    <col min="252" max="252" width="6.44140625" style="31" customWidth="1"/>
    <col min="253" max="253" width="51.5546875" style="31" customWidth="1"/>
    <col min="254" max="254" width="5.6640625" style="31" customWidth="1"/>
    <col min="255" max="255" width="6.44140625" style="31" bestFit="1" customWidth="1"/>
    <col min="256" max="276" width="5.6640625" style="31" customWidth="1"/>
    <col min="277" max="277" width="6.44140625" style="31" bestFit="1" customWidth="1"/>
    <col min="278" max="278" width="5.6640625" style="31" customWidth="1"/>
    <col min="279" max="279" width="6.44140625" style="31" bestFit="1" customWidth="1"/>
    <col min="280" max="280" width="5.6640625" style="31" customWidth="1"/>
    <col min="281" max="281" width="6.44140625" style="31" bestFit="1" customWidth="1"/>
    <col min="282" max="282" width="5.6640625" style="31" customWidth="1"/>
    <col min="283" max="283" width="6.44140625" style="31" bestFit="1" customWidth="1"/>
    <col min="284" max="284" width="5.6640625" style="31" customWidth="1"/>
    <col min="285" max="285" width="6.44140625" style="31" bestFit="1" customWidth="1"/>
    <col min="286" max="286" width="5.6640625" style="31" customWidth="1"/>
    <col min="287" max="287" width="7.44140625" style="31" bestFit="1" customWidth="1"/>
    <col min="288" max="507" width="11.5546875" style="31"/>
    <col min="508" max="508" width="6.44140625" style="31" customWidth="1"/>
    <col min="509" max="509" width="51.5546875" style="31" customWidth="1"/>
    <col min="510" max="510" width="5.6640625" style="31" customWidth="1"/>
    <col min="511" max="511" width="6.44140625" style="31" bestFit="1" customWidth="1"/>
    <col min="512" max="532" width="5.6640625" style="31" customWidth="1"/>
    <col min="533" max="533" width="6.44140625" style="31" bestFit="1" customWidth="1"/>
    <col min="534" max="534" width="5.6640625" style="31" customWidth="1"/>
    <col min="535" max="535" width="6.44140625" style="31" bestFit="1" customWidth="1"/>
    <col min="536" max="536" width="5.6640625" style="31" customWidth="1"/>
    <col min="537" max="537" width="6.44140625" style="31" bestFit="1" customWidth="1"/>
    <col min="538" max="538" width="5.6640625" style="31" customWidth="1"/>
    <col min="539" max="539" width="6.44140625" style="31" bestFit="1" customWidth="1"/>
    <col min="540" max="540" width="5.6640625" style="31" customWidth="1"/>
    <col min="541" max="541" width="6.44140625" style="31" bestFit="1" customWidth="1"/>
    <col min="542" max="542" width="5.6640625" style="31" customWidth="1"/>
    <col min="543" max="543" width="7.44140625" style="31" bestFit="1" customWidth="1"/>
    <col min="544" max="763" width="11.5546875" style="31"/>
    <col min="764" max="764" width="6.44140625" style="31" customWidth="1"/>
    <col min="765" max="765" width="51.5546875" style="31" customWidth="1"/>
    <col min="766" max="766" width="5.6640625" style="31" customWidth="1"/>
    <col min="767" max="767" width="6.44140625" style="31" bestFit="1" customWidth="1"/>
    <col min="768" max="788" width="5.6640625" style="31" customWidth="1"/>
    <col min="789" max="789" width="6.44140625" style="31" bestFit="1" customWidth="1"/>
    <col min="790" max="790" width="5.6640625" style="31" customWidth="1"/>
    <col min="791" max="791" width="6.44140625" style="31" bestFit="1" customWidth="1"/>
    <col min="792" max="792" width="5.6640625" style="31" customWidth="1"/>
    <col min="793" max="793" width="6.44140625" style="31" bestFit="1" customWidth="1"/>
    <col min="794" max="794" width="5.6640625" style="31" customWidth="1"/>
    <col min="795" max="795" width="6.44140625" style="31" bestFit="1" customWidth="1"/>
    <col min="796" max="796" width="5.6640625" style="31" customWidth="1"/>
    <col min="797" max="797" width="6.44140625" style="31" bestFit="1" customWidth="1"/>
    <col min="798" max="798" width="5.6640625" style="31" customWidth="1"/>
    <col min="799" max="799" width="7.44140625" style="31" bestFit="1" customWidth="1"/>
    <col min="800" max="1019" width="11.5546875" style="31"/>
    <col min="1020" max="1020" width="6.44140625" style="31" customWidth="1"/>
    <col min="1021" max="1021" width="51.5546875" style="31" customWidth="1"/>
    <col min="1022" max="1022" width="5.6640625" style="31" customWidth="1"/>
    <col min="1023" max="1023" width="6.44140625" style="31" bestFit="1" customWidth="1"/>
    <col min="1024" max="1044" width="5.6640625" style="31" customWidth="1"/>
    <col min="1045" max="1045" width="6.44140625" style="31" bestFit="1" customWidth="1"/>
    <col min="1046" max="1046" width="5.6640625" style="31" customWidth="1"/>
    <col min="1047" max="1047" width="6.44140625" style="31" bestFit="1" customWidth="1"/>
    <col min="1048" max="1048" width="5.6640625" style="31" customWidth="1"/>
    <col min="1049" max="1049" width="6.44140625" style="31" bestFit="1" customWidth="1"/>
    <col min="1050" max="1050" width="5.6640625" style="31" customWidth="1"/>
    <col min="1051" max="1051" width="6.44140625" style="31" bestFit="1" customWidth="1"/>
    <col min="1052" max="1052" width="5.6640625" style="31" customWidth="1"/>
    <col min="1053" max="1053" width="6.44140625" style="31" bestFit="1" customWidth="1"/>
    <col min="1054" max="1054" width="5.6640625" style="31" customWidth="1"/>
    <col min="1055" max="1055" width="7.44140625" style="31" bestFit="1" customWidth="1"/>
    <col min="1056" max="1275" width="11.5546875" style="31"/>
    <col min="1276" max="1276" width="6.44140625" style="31" customWidth="1"/>
    <col min="1277" max="1277" width="51.5546875" style="31" customWidth="1"/>
    <col min="1278" max="1278" width="5.6640625" style="31" customWidth="1"/>
    <col min="1279" max="1279" width="6.44140625" style="31" bestFit="1" customWidth="1"/>
    <col min="1280" max="1300" width="5.6640625" style="31" customWidth="1"/>
    <col min="1301" max="1301" width="6.44140625" style="31" bestFit="1" customWidth="1"/>
    <col min="1302" max="1302" width="5.6640625" style="31" customWidth="1"/>
    <col min="1303" max="1303" width="6.44140625" style="31" bestFit="1" customWidth="1"/>
    <col min="1304" max="1304" width="5.6640625" style="31" customWidth="1"/>
    <col min="1305" max="1305" width="6.44140625" style="31" bestFit="1" customWidth="1"/>
    <col min="1306" max="1306" width="5.6640625" style="31" customWidth="1"/>
    <col min="1307" max="1307" width="6.44140625" style="31" bestFit="1" customWidth="1"/>
    <col min="1308" max="1308" width="5.6640625" style="31" customWidth="1"/>
    <col min="1309" max="1309" width="6.44140625" style="31" bestFit="1" customWidth="1"/>
    <col min="1310" max="1310" width="5.6640625" style="31" customWidth="1"/>
    <col min="1311" max="1311" width="7.44140625" style="31" bestFit="1" customWidth="1"/>
    <col min="1312" max="1531" width="11.5546875" style="31"/>
    <col min="1532" max="1532" width="6.44140625" style="31" customWidth="1"/>
    <col min="1533" max="1533" width="51.5546875" style="31" customWidth="1"/>
    <col min="1534" max="1534" width="5.6640625" style="31" customWidth="1"/>
    <col min="1535" max="1535" width="6.44140625" style="31" bestFit="1" customWidth="1"/>
    <col min="1536" max="1556" width="5.6640625" style="31" customWidth="1"/>
    <col min="1557" max="1557" width="6.44140625" style="31" bestFit="1" customWidth="1"/>
    <col min="1558" max="1558" width="5.6640625" style="31" customWidth="1"/>
    <col min="1559" max="1559" width="6.44140625" style="31" bestFit="1" customWidth="1"/>
    <col min="1560" max="1560" width="5.6640625" style="31" customWidth="1"/>
    <col min="1561" max="1561" width="6.44140625" style="31" bestFit="1" customWidth="1"/>
    <col min="1562" max="1562" width="5.6640625" style="31" customWidth="1"/>
    <col min="1563" max="1563" width="6.44140625" style="31" bestFit="1" customWidth="1"/>
    <col min="1564" max="1564" width="5.6640625" style="31" customWidth="1"/>
    <col min="1565" max="1565" width="6.44140625" style="31" bestFit="1" customWidth="1"/>
    <col min="1566" max="1566" width="5.6640625" style="31" customWidth="1"/>
    <col min="1567" max="1567" width="7.44140625" style="31" bestFit="1" customWidth="1"/>
    <col min="1568" max="1787" width="11.5546875" style="31"/>
    <col min="1788" max="1788" width="6.44140625" style="31" customWidth="1"/>
    <col min="1789" max="1789" width="51.5546875" style="31" customWidth="1"/>
    <col min="1790" max="1790" width="5.6640625" style="31" customWidth="1"/>
    <col min="1791" max="1791" width="6.44140625" style="31" bestFit="1" customWidth="1"/>
    <col min="1792" max="1812" width="5.6640625" style="31" customWidth="1"/>
    <col min="1813" max="1813" width="6.44140625" style="31" bestFit="1" customWidth="1"/>
    <col min="1814" max="1814" width="5.6640625" style="31" customWidth="1"/>
    <col min="1815" max="1815" width="6.44140625" style="31" bestFit="1" customWidth="1"/>
    <col min="1816" max="1816" width="5.6640625" style="31" customWidth="1"/>
    <col min="1817" max="1817" width="6.44140625" style="31" bestFit="1" customWidth="1"/>
    <col min="1818" max="1818" width="5.6640625" style="31" customWidth="1"/>
    <col min="1819" max="1819" width="6.44140625" style="31" bestFit="1" customWidth="1"/>
    <col min="1820" max="1820" width="5.6640625" style="31" customWidth="1"/>
    <col min="1821" max="1821" width="6.44140625" style="31" bestFit="1" customWidth="1"/>
    <col min="1822" max="1822" width="5.6640625" style="31" customWidth="1"/>
    <col min="1823" max="1823" width="7.44140625" style="31" bestFit="1" customWidth="1"/>
    <col min="1824" max="2043" width="11.5546875" style="31"/>
    <col min="2044" max="2044" width="6.44140625" style="31" customWidth="1"/>
    <col min="2045" max="2045" width="51.5546875" style="31" customWidth="1"/>
    <col min="2046" max="2046" width="5.6640625" style="31" customWidth="1"/>
    <col min="2047" max="2047" width="6.44140625" style="31" bestFit="1" customWidth="1"/>
    <col min="2048" max="2068" width="5.6640625" style="31" customWidth="1"/>
    <col min="2069" max="2069" width="6.44140625" style="31" bestFit="1" customWidth="1"/>
    <col min="2070" max="2070" width="5.6640625" style="31" customWidth="1"/>
    <col min="2071" max="2071" width="6.44140625" style="31" bestFit="1" customWidth="1"/>
    <col min="2072" max="2072" width="5.6640625" style="31" customWidth="1"/>
    <col min="2073" max="2073" width="6.44140625" style="31" bestFit="1" customWidth="1"/>
    <col min="2074" max="2074" width="5.6640625" style="31" customWidth="1"/>
    <col min="2075" max="2075" width="6.44140625" style="31" bestFit="1" customWidth="1"/>
    <col min="2076" max="2076" width="5.6640625" style="31" customWidth="1"/>
    <col min="2077" max="2077" width="6.44140625" style="31" bestFit="1" customWidth="1"/>
    <col min="2078" max="2078" width="5.6640625" style="31" customWidth="1"/>
    <col min="2079" max="2079" width="7.44140625" style="31" bestFit="1" customWidth="1"/>
    <col min="2080" max="2299" width="11.5546875" style="31"/>
    <col min="2300" max="2300" width="6.44140625" style="31" customWidth="1"/>
    <col min="2301" max="2301" width="51.5546875" style="31" customWidth="1"/>
    <col min="2302" max="2302" width="5.6640625" style="31" customWidth="1"/>
    <col min="2303" max="2303" width="6.44140625" style="31" bestFit="1" customWidth="1"/>
    <col min="2304" max="2324" width="5.6640625" style="31" customWidth="1"/>
    <col min="2325" max="2325" width="6.44140625" style="31" bestFit="1" customWidth="1"/>
    <col min="2326" max="2326" width="5.6640625" style="31" customWidth="1"/>
    <col min="2327" max="2327" width="6.44140625" style="31" bestFit="1" customWidth="1"/>
    <col min="2328" max="2328" width="5.6640625" style="31" customWidth="1"/>
    <col min="2329" max="2329" width="6.44140625" style="31" bestFit="1" customWidth="1"/>
    <col min="2330" max="2330" width="5.6640625" style="31" customWidth="1"/>
    <col min="2331" max="2331" width="6.44140625" style="31" bestFit="1" customWidth="1"/>
    <col min="2332" max="2332" width="5.6640625" style="31" customWidth="1"/>
    <col min="2333" max="2333" width="6.44140625" style="31" bestFit="1" customWidth="1"/>
    <col min="2334" max="2334" width="5.6640625" style="31" customWidth="1"/>
    <col min="2335" max="2335" width="7.44140625" style="31" bestFit="1" customWidth="1"/>
    <col min="2336" max="2555" width="11.5546875" style="31"/>
    <col min="2556" max="2556" width="6.44140625" style="31" customWidth="1"/>
    <col min="2557" max="2557" width="51.5546875" style="31" customWidth="1"/>
    <col min="2558" max="2558" width="5.6640625" style="31" customWidth="1"/>
    <col min="2559" max="2559" width="6.44140625" style="31" bestFit="1" customWidth="1"/>
    <col min="2560" max="2580" width="5.6640625" style="31" customWidth="1"/>
    <col min="2581" max="2581" width="6.44140625" style="31" bestFit="1" customWidth="1"/>
    <col min="2582" max="2582" width="5.6640625" style="31" customWidth="1"/>
    <col min="2583" max="2583" width="6.44140625" style="31" bestFit="1" customWidth="1"/>
    <col min="2584" max="2584" width="5.6640625" style="31" customWidth="1"/>
    <col min="2585" max="2585" width="6.44140625" style="31" bestFit="1" customWidth="1"/>
    <col min="2586" max="2586" width="5.6640625" style="31" customWidth="1"/>
    <col min="2587" max="2587" width="6.44140625" style="31" bestFit="1" customWidth="1"/>
    <col min="2588" max="2588" width="5.6640625" style="31" customWidth="1"/>
    <col min="2589" max="2589" width="6.44140625" style="31" bestFit="1" customWidth="1"/>
    <col min="2590" max="2590" width="5.6640625" style="31" customWidth="1"/>
    <col min="2591" max="2591" width="7.44140625" style="31" bestFit="1" customWidth="1"/>
    <col min="2592" max="2811" width="11.5546875" style="31"/>
    <col min="2812" max="2812" width="6.44140625" style="31" customWidth="1"/>
    <col min="2813" max="2813" width="51.5546875" style="31" customWidth="1"/>
    <col min="2814" max="2814" width="5.6640625" style="31" customWidth="1"/>
    <col min="2815" max="2815" width="6.44140625" style="31" bestFit="1" customWidth="1"/>
    <col min="2816" max="2836" width="5.6640625" style="31" customWidth="1"/>
    <col min="2837" max="2837" width="6.44140625" style="31" bestFit="1" customWidth="1"/>
    <col min="2838" max="2838" width="5.6640625" style="31" customWidth="1"/>
    <col min="2839" max="2839" width="6.44140625" style="31" bestFit="1" customWidth="1"/>
    <col min="2840" max="2840" width="5.6640625" style="31" customWidth="1"/>
    <col min="2841" max="2841" width="6.44140625" style="31" bestFit="1" customWidth="1"/>
    <col min="2842" max="2842" width="5.6640625" style="31" customWidth="1"/>
    <col min="2843" max="2843" width="6.44140625" style="31" bestFit="1" customWidth="1"/>
    <col min="2844" max="2844" width="5.6640625" style="31" customWidth="1"/>
    <col min="2845" max="2845" width="6.44140625" style="31" bestFit="1" customWidth="1"/>
    <col min="2846" max="2846" width="5.6640625" style="31" customWidth="1"/>
    <col min="2847" max="2847" width="7.44140625" style="31" bestFit="1" customWidth="1"/>
    <col min="2848" max="3067" width="11.5546875" style="31"/>
    <col min="3068" max="3068" width="6.44140625" style="31" customWidth="1"/>
    <col min="3069" max="3069" width="51.5546875" style="31" customWidth="1"/>
    <col min="3070" max="3070" width="5.6640625" style="31" customWidth="1"/>
    <col min="3071" max="3071" width="6.44140625" style="31" bestFit="1" customWidth="1"/>
    <col min="3072" max="3092" width="5.6640625" style="31" customWidth="1"/>
    <col min="3093" max="3093" width="6.44140625" style="31" bestFit="1" customWidth="1"/>
    <col min="3094" max="3094" width="5.6640625" style="31" customWidth="1"/>
    <col min="3095" max="3095" width="6.44140625" style="31" bestFit="1" customWidth="1"/>
    <col min="3096" max="3096" width="5.6640625" style="31" customWidth="1"/>
    <col min="3097" max="3097" width="6.44140625" style="31" bestFit="1" customWidth="1"/>
    <col min="3098" max="3098" width="5.6640625" style="31" customWidth="1"/>
    <col min="3099" max="3099" width="6.44140625" style="31" bestFit="1" customWidth="1"/>
    <col min="3100" max="3100" width="5.6640625" style="31" customWidth="1"/>
    <col min="3101" max="3101" width="6.44140625" style="31" bestFit="1" customWidth="1"/>
    <col min="3102" max="3102" width="5.6640625" style="31" customWidth="1"/>
    <col min="3103" max="3103" width="7.44140625" style="31" bestFit="1" customWidth="1"/>
    <col min="3104" max="3323" width="11.5546875" style="31"/>
    <col min="3324" max="3324" width="6.44140625" style="31" customWidth="1"/>
    <col min="3325" max="3325" width="51.5546875" style="31" customWidth="1"/>
    <col min="3326" max="3326" width="5.6640625" style="31" customWidth="1"/>
    <col min="3327" max="3327" width="6.44140625" style="31" bestFit="1" customWidth="1"/>
    <col min="3328" max="3348" width="5.6640625" style="31" customWidth="1"/>
    <col min="3349" max="3349" width="6.44140625" style="31" bestFit="1" customWidth="1"/>
    <col min="3350" max="3350" width="5.6640625" style="31" customWidth="1"/>
    <col min="3351" max="3351" width="6.44140625" style="31" bestFit="1" customWidth="1"/>
    <col min="3352" max="3352" width="5.6640625" style="31" customWidth="1"/>
    <col min="3353" max="3353" width="6.44140625" style="31" bestFit="1" customWidth="1"/>
    <col min="3354" max="3354" width="5.6640625" style="31" customWidth="1"/>
    <col min="3355" max="3355" width="6.44140625" style="31" bestFit="1" customWidth="1"/>
    <col min="3356" max="3356" width="5.6640625" style="31" customWidth="1"/>
    <col min="3357" max="3357" width="6.44140625" style="31" bestFit="1" customWidth="1"/>
    <col min="3358" max="3358" width="5.6640625" style="31" customWidth="1"/>
    <col min="3359" max="3359" width="7.44140625" style="31" bestFit="1" customWidth="1"/>
    <col min="3360" max="3579" width="11.5546875" style="31"/>
    <col min="3580" max="3580" width="6.44140625" style="31" customWidth="1"/>
    <col min="3581" max="3581" width="51.5546875" style="31" customWidth="1"/>
    <col min="3582" max="3582" width="5.6640625" style="31" customWidth="1"/>
    <col min="3583" max="3583" width="6.44140625" style="31" bestFit="1" customWidth="1"/>
    <col min="3584" max="3604" width="5.6640625" style="31" customWidth="1"/>
    <col min="3605" max="3605" width="6.44140625" style="31" bestFit="1" customWidth="1"/>
    <col min="3606" max="3606" width="5.6640625" style="31" customWidth="1"/>
    <col min="3607" max="3607" width="6.44140625" style="31" bestFit="1" customWidth="1"/>
    <col min="3608" max="3608" width="5.6640625" style="31" customWidth="1"/>
    <col min="3609" max="3609" width="6.44140625" style="31" bestFit="1" customWidth="1"/>
    <col min="3610" max="3610" width="5.6640625" style="31" customWidth="1"/>
    <col min="3611" max="3611" width="6.44140625" style="31" bestFit="1" customWidth="1"/>
    <col min="3612" max="3612" width="5.6640625" style="31" customWidth="1"/>
    <col min="3613" max="3613" width="6.44140625" style="31" bestFit="1" customWidth="1"/>
    <col min="3614" max="3614" width="5.6640625" style="31" customWidth="1"/>
    <col min="3615" max="3615" width="7.44140625" style="31" bestFit="1" customWidth="1"/>
    <col min="3616" max="3835" width="11.5546875" style="31"/>
    <col min="3836" max="3836" width="6.44140625" style="31" customWidth="1"/>
    <col min="3837" max="3837" width="51.5546875" style="31" customWidth="1"/>
    <col min="3838" max="3838" width="5.6640625" style="31" customWidth="1"/>
    <col min="3839" max="3839" width="6.44140625" style="31" bestFit="1" customWidth="1"/>
    <col min="3840" max="3860" width="5.6640625" style="31" customWidth="1"/>
    <col min="3861" max="3861" width="6.44140625" style="31" bestFit="1" customWidth="1"/>
    <col min="3862" max="3862" width="5.6640625" style="31" customWidth="1"/>
    <col min="3863" max="3863" width="6.44140625" style="31" bestFit="1" customWidth="1"/>
    <col min="3864" max="3864" width="5.6640625" style="31" customWidth="1"/>
    <col min="3865" max="3865" width="6.44140625" style="31" bestFit="1" customWidth="1"/>
    <col min="3866" max="3866" width="5.6640625" style="31" customWidth="1"/>
    <col min="3867" max="3867" width="6.44140625" style="31" bestFit="1" customWidth="1"/>
    <col min="3868" max="3868" width="5.6640625" style="31" customWidth="1"/>
    <col min="3869" max="3869" width="6.44140625" style="31" bestFit="1" customWidth="1"/>
    <col min="3870" max="3870" width="5.6640625" style="31" customWidth="1"/>
    <col min="3871" max="3871" width="7.44140625" style="31" bestFit="1" customWidth="1"/>
    <col min="3872" max="4091" width="11.5546875" style="31"/>
    <col min="4092" max="4092" width="6.44140625" style="31" customWidth="1"/>
    <col min="4093" max="4093" width="51.5546875" style="31" customWidth="1"/>
    <col min="4094" max="4094" width="5.6640625" style="31" customWidth="1"/>
    <col min="4095" max="4095" width="6.44140625" style="31" bestFit="1" customWidth="1"/>
    <col min="4096" max="4116" width="5.6640625" style="31" customWidth="1"/>
    <col min="4117" max="4117" width="6.44140625" style="31" bestFit="1" customWidth="1"/>
    <col min="4118" max="4118" width="5.6640625" style="31" customWidth="1"/>
    <col min="4119" max="4119" width="6.44140625" style="31" bestFit="1" customWidth="1"/>
    <col min="4120" max="4120" width="5.6640625" style="31" customWidth="1"/>
    <col min="4121" max="4121" width="6.44140625" style="31" bestFit="1" customWidth="1"/>
    <col min="4122" max="4122" width="5.6640625" style="31" customWidth="1"/>
    <col min="4123" max="4123" width="6.44140625" style="31" bestFit="1" customWidth="1"/>
    <col min="4124" max="4124" width="5.6640625" style="31" customWidth="1"/>
    <col min="4125" max="4125" width="6.44140625" style="31" bestFit="1" customWidth="1"/>
    <col min="4126" max="4126" width="5.6640625" style="31" customWidth="1"/>
    <col min="4127" max="4127" width="7.44140625" style="31" bestFit="1" customWidth="1"/>
    <col min="4128" max="4347" width="11.5546875" style="31"/>
    <col min="4348" max="4348" width="6.44140625" style="31" customWidth="1"/>
    <col min="4349" max="4349" width="51.5546875" style="31" customWidth="1"/>
    <col min="4350" max="4350" width="5.6640625" style="31" customWidth="1"/>
    <col min="4351" max="4351" width="6.44140625" style="31" bestFit="1" customWidth="1"/>
    <col min="4352" max="4372" width="5.6640625" style="31" customWidth="1"/>
    <col min="4373" max="4373" width="6.44140625" style="31" bestFit="1" customWidth="1"/>
    <col min="4374" max="4374" width="5.6640625" style="31" customWidth="1"/>
    <col min="4375" max="4375" width="6.44140625" style="31" bestFit="1" customWidth="1"/>
    <col min="4376" max="4376" width="5.6640625" style="31" customWidth="1"/>
    <col min="4377" max="4377" width="6.44140625" style="31" bestFit="1" customWidth="1"/>
    <col min="4378" max="4378" width="5.6640625" style="31" customWidth="1"/>
    <col min="4379" max="4379" width="6.44140625" style="31" bestFit="1" customWidth="1"/>
    <col min="4380" max="4380" width="5.6640625" style="31" customWidth="1"/>
    <col min="4381" max="4381" width="6.44140625" style="31" bestFit="1" customWidth="1"/>
    <col min="4382" max="4382" width="5.6640625" style="31" customWidth="1"/>
    <col min="4383" max="4383" width="7.44140625" style="31" bestFit="1" customWidth="1"/>
    <col min="4384" max="4603" width="11.5546875" style="31"/>
    <col min="4604" max="4604" width="6.44140625" style="31" customWidth="1"/>
    <col min="4605" max="4605" width="51.5546875" style="31" customWidth="1"/>
    <col min="4606" max="4606" width="5.6640625" style="31" customWidth="1"/>
    <col min="4607" max="4607" width="6.44140625" style="31" bestFit="1" customWidth="1"/>
    <col min="4608" max="4628" width="5.6640625" style="31" customWidth="1"/>
    <col min="4629" max="4629" width="6.44140625" style="31" bestFit="1" customWidth="1"/>
    <col min="4630" max="4630" width="5.6640625" style="31" customWidth="1"/>
    <col min="4631" max="4631" width="6.44140625" style="31" bestFit="1" customWidth="1"/>
    <col min="4632" max="4632" width="5.6640625" style="31" customWidth="1"/>
    <col min="4633" max="4633" width="6.44140625" style="31" bestFit="1" customWidth="1"/>
    <col min="4634" max="4634" width="5.6640625" style="31" customWidth="1"/>
    <col min="4635" max="4635" width="6.44140625" style="31" bestFit="1" customWidth="1"/>
    <col min="4636" max="4636" width="5.6640625" style="31" customWidth="1"/>
    <col min="4637" max="4637" width="6.44140625" style="31" bestFit="1" customWidth="1"/>
    <col min="4638" max="4638" width="5.6640625" style="31" customWidth="1"/>
    <col min="4639" max="4639" width="7.44140625" style="31" bestFit="1" customWidth="1"/>
    <col min="4640" max="4859" width="11.5546875" style="31"/>
    <col min="4860" max="4860" width="6.44140625" style="31" customWidth="1"/>
    <col min="4861" max="4861" width="51.5546875" style="31" customWidth="1"/>
    <col min="4862" max="4862" width="5.6640625" style="31" customWidth="1"/>
    <col min="4863" max="4863" width="6.44140625" style="31" bestFit="1" customWidth="1"/>
    <col min="4864" max="4884" width="5.6640625" style="31" customWidth="1"/>
    <col min="4885" max="4885" width="6.44140625" style="31" bestFit="1" customWidth="1"/>
    <col min="4886" max="4886" width="5.6640625" style="31" customWidth="1"/>
    <col min="4887" max="4887" width="6.44140625" style="31" bestFit="1" customWidth="1"/>
    <col min="4888" max="4888" width="5.6640625" style="31" customWidth="1"/>
    <col min="4889" max="4889" width="6.44140625" style="31" bestFit="1" customWidth="1"/>
    <col min="4890" max="4890" width="5.6640625" style="31" customWidth="1"/>
    <col min="4891" max="4891" width="6.44140625" style="31" bestFit="1" customWidth="1"/>
    <col min="4892" max="4892" width="5.6640625" style="31" customWidth="1"/>
    <col min="4893" max="4893" width="6.44140625" style="31" bestFit="1" customWidth="1"/>
    <col min="4894" max="4894" width="5.6640625" style="31" customWidth="1"/>
    <col min="4895" max="4895" width="7.44140625" style="31" bestFit="1" customWidth="1"/>
    <col min="4896" max="5115" width="11.5546875" style="31"/>
    <col min="5116" max="5116" width="6.44140625" style="31" customWidth="1"/>
    <col min="5117" max="5117" width="51.5546875" style="31" customWidth="1"/>
    <col min="5118" max="5118" width="5.6640625" style="31" customWidth="1"/>
    <col min="5119" max="5119" width="6.44140625" style="31" bestFit="1" customWidth="1"/>
    <col min="5120" max="5140" width="5.6640625" style="31" customWidth="1"/>
    <col min="5141" max="5141" width="6.44140625" style="31" bestFit="1" customWidth="1"/>
    <col min="5142" max="5142" width="5.6640625" style="31" customWidth="1"/>
    <col min="5143" max="5143" width="6.44140625" style="31" bestFit="1" customWidth="1"/>
    <col min="5144" max="5144" width="5.6640625" style="31" customWidth="1"/>
    <col min="5145" max="5145" width="6.44140625" style="31" bestFit="1" customWidth="1"/>
    <col min="5146" max="5146" width="5.6640625" style="31" customWidth="1"/>
    <col min="5147" max="5147" width="6.44140625" style="31" bestFit="1" customWidth="1"/>
    <col min="5148" max="5148" width="5.6640625" style="31" customWidth="1"/>
    <col min="5149" max="5149" width="6.44140625" style="31" bestFit="1" customWidth="1"/>
    <col min="5150" max="5150" width="5.6640625" style="31" customWidth="1"/>
    <col min="5151" max="5151" width="7.44140625" style="31" bestFit="1" customWidth="1"/>
    <col min="5152" max="5371" width="11.5546875" style="31"/>
    <col min="5372" max="5372" width="6.44140625" style="31" customWidth="1"/>
    <col min="5373" max="5373" width="51.5546875" style="31" customWidth="1"/>
    <col min="5374" max="5374" width="5.6640625" style="31" customWidth="1"/>
    <col min="5375" max="5375" width="6.44140625" style="31" bestFit="1" customWidth="1"/>
    <col min="5376" max="5396" width="5.6640625" style="31" customWidth="1"/>
    <col min="5397" max="5397" width="6.44140625" style="31" bestFit="1" customWidth="1"/>
    <col min="5398" max="5398" width="5.6640625" style="31" customWidth="1"/>
    <col min="5399" max="5399" width="6.44140625" style="31" bestFit="1" customWidth="1"/>
    <col min="5400" max="5400" width="5.6640625" style="31" customWidth="1"/>
    <col min="5401" max="5401" width="6.44140625" style="31" bestFit="1" customWidth="1"/>
    <col min="5402" max="5402" width="5.6640625" style="31" customWidth="1"/>
    <col min="5403" max="5403" width="6.44140625" style="31" bestFit="1" customWidth="1"/>
    <col min="5404" max="5404" width="5.6640625" style="31" customWidth="1"/>
    <col min="5405" max="5405" width="6.44140625" style="31" bestFit="1" customWidth="1"/>
    <col min="5406" max="5406" width="5.6640625" style="31" customWidth="1"/>
    <col min="5407" max="5407" width="7.44140625" style="31" bestFit="1" customWidth="1"/>
    <col min="5408" max="5627" width="11.5546875" style="31"/>
    <col min="5628" max="5628" width="6.44140625" style="31" customWidth="1"/>
    <col min="5629" max="5629" width="51.5546875" style="31" customWidth="1"/>
    <col min="5630" max="5630" width="5.6640625" style="31" customWidth="1"/>
    <col min="5631" max="5631" width="6.44140625" style="31" bestFit="1" customWidth="1"/>
    <col min="5632" max="5652" width="5.6640625" style="31" customWidth="1"/>
    <col min="5653" max="5653" width="6.44140625" style="31" bestFit="1" customWidth="1"/>
    <col min="5654" max="5654" width="5.6640625" style="31" customWidth="1"/>
    <col min="5655" max="5655" width="6.44140625" style="31" bestFit="1" customWidth="1"/>
    <col min="5656" max="5656" width="5.6640625" style="31" customWidth="1"/>
    <col min="5657" max="5657" width="6.44140625" style="31" bestFit="1" customWidth="1"/>
    <col min="5658" max="5658" width="5.6640625" style="31" customWidth="1"/>
    <col min="5659" max="5659" width="6.44140625" style="31" bestFit="1" customWidth="1"/>
    <col min="5660" max="5660" width="5.6640625" style="31" customWidth="1"/>
    <col min="5661" max="5661" width="6.44140625" style="31" bestFit="1" customWidth="1"/>
    <col min="5662" max="5662" width="5.6640625" style="31" customWidth="1"/>
    <col min="5663" max="5663" width="7.44140625" style="31" bestFit="1" customWidth="1"/>
    <col min="5664" max="5883" width="11.5546875" style="31"/>
    <col min="5884" max="5884" width="6.44140625" style="31" customWidth="1"/>
    <col min="5885" max="5885" width="51.5546875" style="31" customWidth="1"/>
    <col min="5886" max="5886" width="5.6640625" style="31" customWidth="1"/>
    <col min="5887" max="5887" width="6.44140625" style="31" bestFit="1" customWidth="1"/>
    <col min="5888" max="5908" width="5.6640625" style="31" customWidth="1"/>
    <col min="5909" max="5909" width="6.44140625" style="31" bestFit="1" customWidth="1"/>
    <col min="5910" max="5910" width="5.6640625" style="31" customWidth="1"/>
    <col min="5911" max="5911" width="6.44140625" style="31" bestFit="1" customWidth="1"/>
    <col min="5912" max="5912" width="5.6640625" style="31" customWidth="1"/>
    <col min="5913" max="5913" width="6.44140625" style="31" bestFit="1" customWidth="1"/>
    <col min="5914" max="5914" width="5.6640625" style="31" customWidth="1"/>
    <col min="5915" max="5915" width="6.44140625" style="31" bestFit="1" customWidth="1"/>
    <col min="5916" max="5916" width="5.6640625" style="31" customWidth="1"/>
    <col min="5917" max="5917" width="6.44140625" style="31" bestFit="1" customWidth="1"/>
    <col min="5918" max="5918" width="5.6640625" style="31" customWidth="1"/>
    <col min="5919" max="5919" width="7.44140625" style="31" bestFit="1" customWidth="1"/>
    <col min="5920" max="6139" width="11.5546875" style="31"/>
    <col min="6140" max="6140" width="6.44140625" style="31" customWidth="1"/>
    <col min="6141" max="6141" width="51.5546875" style="31" customWidth="1"/>
    <col min="6142" max="6142" width="5.6640625" style="31" customWidth="1"/>
    <col min="6143" max="6143" width="6.44140625" style="31" bestFit="1" customWidth="1"/>
    <col min="6144" max="6164" width="5.6640625" style="31" customWidth="1"/>
    <col min="6165" max="6165" width="6.44140625" style="31" bestFit="1" customWidth="1"/>
    <col min="6166" max="6166" width="5.6640625" style="31" customWidth="1"/>
    <col min="6167" max="6167" width="6.44140625" style="31" bestFit="1" customWidth="1"/>
    <col min="6168" max="6168" width="5.6640625" style="31" customWidth="1"/>
    <col min="6169" max="6169" width="6.44140625" style="31" bestFit="1" customWidth="1"/>
    <col min="6170" max="6170" width="5.6640625" style="31" customWidth="1"/>
    <col min="6171" max="6171" width="6.44140625" style="31" bestFit="1" customWidth="1"/>
    <col min="6172" max="6172" width="5.6640625" style="31" customWidth="1"/>
    <col min="6173" max="6173" width="6.44140625" style="31" bestFit="1" customWidth="1"/>
    <col min="6174" max="6174" width="5.6640625" style="31" customWidth="1"/>
    <col min="6175" max="6175" width="7.44140625" style="31" bestFit="1" customWidth="1"/>
    <col min="6176" max="6395" width="11.5546875" style="31"/>
    <col min="6396" max="6396" width="6.44140625" style="31" customWidth="1"/>
    <col min="6397" max="6397" width="51.5546875" style="31" customWidth="1"/>
    <col min="6398" max="6398" width="5.6640625" style="31" customWidth="1"/>
    <col min="6399" max="6399" width="6.44140625" style="31" bestFit="1" customWidth="1"/>
    <col min="6400" max="6420" width="5.6640625" style="31" customWidth="1"/>
    <col min="6421" max="6421" width="6.44140625" style="31" bestFit="1" customWidth="1"/>
    <col min="6422" max="6422" width="5.6640625" style="31" customWidth="1"/>
    <col min="6423" max="6423" width="6.44140625" style="31" bestFit="1" customWidth="1"/>
    <col min="6424" max="6424" width="5.6640625" style="31" customWidth="1"/>
    <col min="6425" max="6425" width="6.44140625" style="31" bestFit="1" customWidth="1"/>
    <col min="6426" max="6426" width="5.6640625" style="31" customWidth="1"/>
    <col min="6427" max="6427" width="6.44140625" style="31" bestFit="1" customWidth="1"/>
    <col min="6428" max="6428" width="5.6640625" style="31" customWidth="1"/>
    <col min="6429" max="6429" width="6.44140625" style="31" bestFit="1" customWidth="1"/>
    <col min="6430" max="6430" width="5.6640625" style="31" customWidth="1"/>
    <col min="6431" max="6431" width="7.44140625" style="31" bestFit="1" customWidth="1"/>
    <col min="6432" max="6651" width="11.5546875" style="31"/>
    <col min="6652" max="6652" width="6.44140625" style="31" customWidth="1"/>
    <col min="6653" max="6653" width="51.5546875" style="31" customWidth="1"/>
    <col min="6654" max="6654" width="5.6640625" style="31" customWidth="1"/>
    <col min="6655" max="6655" width="6.44140625" style="31" bestFit="1" customWidth="1"/>
    <col min="6656" max="6676" width="5.6640625" style="31" customWidth="1"/>
    <col min="6677" max="6677" width="6.44140625" style="31" bestFit="1" customWidth="1"/>
    <col min="6678" max="6678" width="5.6640625" style="31" customWidth="1"/>
    <col min="6679" max="6679" width="6.44140625" style="31" bestFit="1" customWidth="1"/>
    <col min="6680" max="6680" width="5.6640625" style="31" customWidth="1"/>
    <col min="6681" max="6681" width="6.44140625" style="31" bestFit="1" customWidth="1"/>
    <col min="6682" max="6682" width="5.6640625" style="31" customWidth="1"/>
    <col min="6683" max="6683" width="6.44140625" style="31" bestFit="1" customWidth="1"/>
    <col min="6684" max="6684" width="5.6640625" style="31" customWidth="1"/>
    <col min="6685" max="6685" width="6.44140625" style="31" bestFit="1" customWidth="1"/>
    <col min="6686" max="6686" width="5.6640625" style="31" customWidth="1"/>
    <col min="6687" max="6687" width="7.44140625" style="31" bestFit="1" customWidth="1"/>
    <col min="6688" max="6907" width="11.5546875" style="31"/>
    <col min="6908" max="6908" width="6.44140625" style="31" customWidth="1"/>
    <col min="6909" max="6909" width="51.5546875" style="31" customWidth="1"/>
    <col min="6910" max="6910" width="5.6640625" style="31" customWidth="1"/>
    <col min="6911" max="6911" width="6.44140625" style="31" bestFit="1" customWidth="1"/>
    <col min="6912" max="6932" width="5.6640625" style="31" customWidth="1"/>
    <col min="6933" max="6933" width="6.44140625" style="31" bestFit="1" customWidth="1"/>
    <col min="6934" max="6934" width="5.6640625" style="31" customWidth="1"/>
    <col min="6935" max="6935" width="6.44140625" style="31" bestFit="1" customWidth="1"/>
    <col min="6936" max="6936" width="5.6640625" style="31" customWidth="1"/>
    <col min="6937" max="6937" width="6.44140625" style="31" bestFit="1" customWidth="1"/>
    <col min="6938" max="6938" width="5.6640625" style="31" customWidth="1"/>
    <col min="6939" max="6939" width="6.44140625" style="31" bestFit="1" customWidth="1"/>
    <col min="6940" max="6940" width="5.6640625" style="31" customWidth="1"/>
    <col min="6941" max="6941" width="6.44140625" style="31" bestFit="1" customWidth="1"/>
    <col min="6942" max="6942" width="5.6640625" style="31" customWidth="1"/>
    <col min="6943" max="6943" width="7.44140625" style="31" bestFit="1" customWidth="1"/>
    <col min="6944" max="7163" width="11.5546875" style="31"/>
    <col min="7164" max="7164" width="6.44140625" style="31" customWidth="1"/>
    <col min="7165" max="7165" width="51.5546875" style="31" customWidth="1"/>
    <col min="7166" max="7166" width="5.6640625" style="31" customWidth="1"/>
    <col min="7167" max="7167" width="6.44140625" style="31" bestFit="1" customWidth="1"/>
    <col min="7168" max="7188" width="5.6640625" style="31" customWidth="1"/>
    <col min="7189" max="7189" width="6.44140625" style="31" bestFit="1" customWidth="1"/>
    <col min="7190" max="7190" width="5.6640625" style="31" customWidth="1"/>
    <col min="7191" max="7191" width="6.44140625" style="31" bestFit="1" customWidth="1"/>
    <col min="7192" max="7192" width="5.6640625" style="31" customWidth="1"/>
    <col min="7193" max="7193" width="6.44140625" style="31" bestFit="1" customWidth="1"/>
    <col min="7194" max="7194" width="5.6640625" style="31" customWidth="1"/>
    <col min="7195" max="7195" width="6.44140625" style="31" bestFit="1" customWidth="1"/>
    <col min="7196" max="7196" width="5.6640625" style="31" customWidth="1"/>
    <col min="7197" max="7197" width="6.44140625" style="31" bestFit="1" customWidth="1"/>
    <col min="7198" max="7198" width="5.6640625" style="31" customWidth="1"/>
    <col min="7199" max="7199" width="7.44140625" style="31" bestFit="1" customWidth="1"/>
    <col min="7200" max="7419" width="11.5546875" style="31"/>
    <col min="7420" max="7420" width="6.44140625" style="31" customWidth="1"/>
    <col min="7421" max="7421" width="51.5546875" style="31" customWidth="1"/>
    <col min="7422" max="7422" width="5.6640625" style="31" customWidth="1"/>
    <col min="7423" max="7423" width="6.44140625" style="31" bestFit="1" customWidth="1"/>
    <col min="7424" max="7444" width="5.6640625" style="31" customWidth="1"/>
    <col min="7445" max="7445" width="6.44140625" style="31" bestFit="1" customWidth="1"/>
    <col min="7446" max="7446" width="5.6640625" style="31" customWidth="1"/>
    <col min="7447" max="7447" width="6.44140625" style="31" bestFit="1" customWidth="1"/>
    <col min="7448" max="7448" width="5.6640625" style="31" customWidth="1"/>
    <col min="7449" max="7449" width="6.44140625" style="31" bestFit="1" customWidth="1"/>
    <col min="7450" max="7450" width="5.6640625" style="31" customWidth="1"/>
    <col min="7451" max="7451" width="6.44140625" style="31" bestFit="1" customWidth="1"/>
    <col min="7452" max="7452" width="5.6640625" style="31" customWidth="1"/>
    <col min="7453" max="7453" width="6.44140625" style="31" bestFit="1" customWidth="1"/>
    <col min="7454" max="7454" width="5.6640625" style="31" customWidth="1"/>
    <col min="7455" max="7455" width="7.44140625" style="31" bestFit="1" customWidth="1"/>
    <col min="7456" max="7675" width="11.5546875" style="31"/>
    <col min="7676" max="7676" width="6.44140625" style="31" customWidth="1"/>
    <col min="7677" max="7677" width="51.5546875" style="31" customWidth="1"/>
    <col min="7678" max="7678" width="5.6640625" style="31" customWidth="1"/>
    <col min="7679" max="7679" width="6.44140625" style="31" bestFit="1" customWidth="1"/>
    <col min="7680" max="7700" width="5.6640625" style="31" customWidth="1"/>
    <col min="7701" max="7701" width="6.44140625" style="31" bestFit="1" customWidth="1"/>
    <col min="7702" max="7702" width="5.6640625" style="31" customWidth="1"/>
    <col min="7703" max="7703" width="6.44140625" style="31" bestFit="1" customWidth="1"/>
    <col min="7704" max="7704" width="5.6640625" style="31" customWidth="1"/>
    <col min="7705" max="7705" width="6.44140625" style="31" bestFit="1" customWidth="1"/>
    <col min="7706" max="7706" width="5.6640625" style="31" customWidth="1"/>
    <col min="7707" max="7707" width="6.44140625" style="31" bestFit="1" customWidth="1"/>
    <col min="7708" max="7708" width="5.6640625" style="31" customWidth="1"/>
    <col min="7709" max="7709" width="6.44140625" style="31" bestFit="1" customWidth="1"/>
    <col min="7710" max="7710" width="5.6640625" style="31" customWidth="1"/>
    <col min="7711" max="7711" width="7.44140625" style="31" bestFit="1" customWidth="1"/>
    <col min="7712" max="7931" width="11.5546875" style="31"/>
    <col min="7932" max="7932" width="6.44140625" style="31" customWidth="1"/>
    <col min="7933" max="7933" width="51.5546875" style="31" customWidth="1"/>
    <col min="7934" max="7934" width="5.6640625" style="31" customWidth="1"/>
    <col min="7935" max="7935" width="6.44140625" style="31" bestFit="1" customWidth="1"/>
    <col min="7936" max="7956" width="5.6640625" style="31" customWidth="1"/>
    <col min="7957" max="7957" width="6.44140625" style="31" bestFit="1" customWidth="1"/>
    <col min="7958" max="7958" width="5.6640625" style="31" customWidth="1"/>
    <col min="7959" max="7959" width="6.44140625" style="31" bestFit="1" customWidth="1"/>
    <col min="7960" max="7960" width="5.6640625" style="31" customWidth="1"/>
    <col min="7961" max="7961" width="6.44140625" style="31" bestFit="1" customWidth="1"/>
    <col min="7962" max="7962" width="5.6640625" style="31" customWidth="1"/>
    <col min="7963" max="7963" width="6.44140625" style="31" bestFit="1" customWidth="1"/>
    <col min="7964" max="7964" width="5.6640625" style="31" customWidth="1"/>
    <col min="7965" max="7965" width="6.44140625" style="31" bestFit="1" customWidth="1"/>
    <col min="7966" max="7966" width="5.6640625" style="31" customWidth="1"/>
    <col min="7967" max="7967" width="7.44140625" style="31" bestFit="1" customWidth="1"/>
    <col min="7968" max="8187" width="11.5546875" style="31"/>
    <col min="8188" max="8188" width="6.44140625" style="31" customWidth="1"/>
    <col min="8189" max="8189" width="51.5546875" style="31" customWidth="1"/>
    <col min="8190" max="8190" width="5.6640625" style="31" customWidth="1"/>
    <col min="8191" max="8191" width="6.44140625" style="31" bestFit="1" customWidth="1"/>
    <col min="8192" max="8212" width="5.6640625" style="31" customWidth="1"/>
    <col min="8213" max="8213" width="6.44140625" style="31" bestFit="1" customWidth="1"/>
    <col min="8214" max="8214" width="5.6640625" style="31" customWidth="1"/>
    <col min="8215" max="8215" width="6.44140625" style="31" bestFit="1" customWidth="1"/>
    <col min="8216" max="8216" width="5.6640625" style="31" customWidth="1"/>
    <col min="8217" max="8217" width="6.44140625" style="31" bestFit="1" customWidth="1"/>
    <col min="8218" max="8218" width="5.6640625" style="31" customWidth="1"/>
    <col min="8219" max="8219" width="6.44140625" style="31" bestFit="1" customWidth="1"/>
    <col min="8220" max="8220" width="5.6640625" style="31" customWidth="1"/>
    <col min="8221" max="8221" width="6.44140625" style="31" bestFit="1" customWidth="1"/>
    <col min="8222" max="8222" width="5.6640625" style="31" customWidth="1"/>
    <col min="8223" max="8223" width="7.44140625" style="31" bestFit="1" customWidth="1"/>
    <col min="8224" max="8443" width="11.5546875" style="31"/>
    <col min="8444" max="8444" width="6.44140625" style="31" customWidth="1"/>
    <col min="8445" max="8445" width="51.5546875" style="31" customWidth="1"/>
    <col min="8446" max="8446" width="5.6640625" style="31" customWidth="1"/>
    <col min="8447" max="8447" width="6.44140625" style="31" bestFit="1" customWidth="1"/>
    <col min="8448" max="8468" width="5.6640625" style="31" customWidth="1"/>
    <col min="8469" max="8469" width="6.44140625" style="31" bestFit="1" customWidth="1"/>
    <col min="8470" max="8470" width="5.6640625" style="31" customWidth="1"/>
    <col min="8471" max="8471" width="6.44140625" style="31" bestFit="1" customWidth="1"/>
    <col min="8472" max="8472" width="5.6640625" style="31" customWidth="1"/>
    <col min="8473" max="8473" width="6.44140625" style="31" bestFit="1" customWidth="1"/>
    <col min="8474" max="8474" width="5.6640625" style="31" customWidth="1"/>
    <col min="8475" max="8475" width="6.44140625" style="31" bestFit="1" customWidth="1"/>
    <col min="8476" max="8476" width="5.6640625" style="31" customWidth="1"/>
    <col min="8477" max="8477" width="6.44140625" style="31" bestFit="1" customWidth="1"/>
    <col min="8478" max="8478" width="5.6640625" style="31" customWidth="1"/>
    <col min="8479" max="8479" width="7.44140625" style="31" bestFit="1" customWidth="1"/>
    <col min="8480" max="8699" width="11.5546875" style="31"/>
    <col min="8700" max="8700" width="6.44140625" style="31" customWidth="1"/>
    <col min="8701" max="8701" width="51.5546875" style="31" customWidth="1"/>
    <col min="8702" max="8702" width="5.6640625" style="31" customWidth="1"/>
    <col min="8703" max="8703" width="6.44140625" style="31" bestFit="1" customWidth="1"/>
    <col min="8704" max="8724" width="5.6640625" style="31" customWidth="1"/>
    <col min="8725" max="8725" width="6.44140625" style="31" bestFit="1" customWidth="1"/>
    <col min="8726" max="8726" width="5.6640625" style="31" customWidth="1"/>
    <col min="8727" max="8727" width="6.44140625" style="31" bestFit="1" customWidth="1"/>
    <col min="8728" max="8728" width="5.6640625" style="31" customWidth="1"/>
    <col min="8729" max="8729" width="6.44140625" style="31" bestFit="1" customWidth="1"/>
    <col min="8730" max="8730" width="5.6640625" style="31" customWidth="1"/>
    <col min="8731" max="8731" width="6.44140625" style="31" bestFit="1" customWidth="1"/>
    <col min="8732" max="8732" width="5.6640625" style="31" customWidth="1"/>
    <col min="8733" max="8733" width="6.44140625" style="31" bestFit="1" customWidth="1"/>
    <col min="8734" max="8734" width="5.6640625" style="31" customWidth="1"/>
    <col min="8735" max="8735" width="7.44140625" style="31" bestFit="1" customWidth="1"/>
    <col min="8736" max="8955" width="11.5546875" style="31"/>
    <col min="8956" max="8956" width="6.44140625" style="31" customWidth="1"/>
    <col min="8957" max="8957" width="51.5546875" style="31" customWidth="1"/>
    <col min="8958" max="8958" width="5.6640625" style="31" customWidth="1"/>
    <col min="8959" max="8959" width="6.44140625" style="31" bestFit="1" customWidth="1"/>
    <col min="8960" max="8980" width="5.6640625" style="31" customWidth="1"/>
    <col min="8981" max="8981" width="6.44140625" style="31" bestFit="1" customWidth="1"/>
    <col min="8982" max="8982" width="5.6640625" style="31" customWidth="1"/>
    <col min="8983" max="8983" width="6.44140625" style="31" bestFit="1" customWidth="1"/>
    <col min="8984" max="8984" width="5.6640625" style="31" customWidth="1"/>
    <col min="8985" max="8985" width="6.44140625" style="31" bestFit="1" customWidth="1"/>
    <col min="8986" max="8986" width="5.6640625" style="31" customWidth="1"/>
    <col min="8987" max="8987" width="6.44140625" style="31" bestFit="1" customWidth="1"/>
    <col min="8988" max="8988" width="5.6640625" style="31" customWidth="1"/>
    <col min="8989" max="8989" width="6.44140625" style="31" bestFit="1" customWidth="1"/>
    <col min="8990" max="8990" width="5.6640625" style="31" customWidth="1"/>
    <col min="8991" max="8991" width="7.44140625" style="31" bestFit="1" customWidth="1"/>
    <col min="8992" max="9211" width="11.5546875" style="31"/>
    <col min="9212" max="9212" width="6.44140625" style="31" customWidth="1"/>
    <col min="9213" max="9213" width="51.5546875" style="31" customWidth="1"/>
    <col min="9214" max="9214" width="5.6640625" style="31" customWidth="1"/>
    <col min="9215" max="9215" width="6.44140625" style="31" bestFit="1" customWidth="1"/>
    <col min="9216" max="9236" width="5.6640625" style="31" customWidth="1"/>
    <col min="9237" max="9237" width="6.44140625" style="31" bestFit="1" customWidth="1"/>
    <col min="9238" max="9238" width="5.6640625" style="31" customWidth="1"/>
    <col min="9239" max="9239" width="6.44140625" style="31" bestFit="1" customWidth="1"/>
    <col min="9240" max="9240" width="5.6640625" style="31" customWidth="1"/>
    <col min="9241" max="9241" width="6.44140625" style="31" bestFit="1" customWidth="1"/>
    <col min="9242" max="9242" width="5.6640625" style="31" customWidth="1"/>
    <col min="9243" max="9243" width="6.44140625" style="31" bestFit="1" customWidth="1"/>
    <col min="9244" max="9244" width="5.6640625" style="31" customWidth="1"/>
    <col min="9245" max="9245" width="6.44140625" style="31" bestFit="1" customWidth="1"/>
    <col min="9246" max="9246" width="5.6640625" style="31" customWidth="1"/>
    <col min="9247" max="9247" width="7.44140625" style="31" bestFit="1" customWidth="1"/>
    <col min="9248" max="9467" width="11.5546875" style="31"/>
    <col min="9468" max="9468" width="6.44140625" style="31" customWidth="1"/>
    <col min="9469" max="9469" width="51.5546875" style="31" customWidth="1"/>
    <col min="9470" max="9470" width="5.6640625" style="31" customWidth="1"/>
    <col min="9471" max="9471" width="6.44140625" style="31" bestFit="1" customWidth="1"/>
    <col min="9472" max="9492" width="5.6640625" style="31" customWidth="1"/>
    <col min="9493" max="9493" width="6.44140625" style="31" bestFit="1" customWidth="1"/>
    <col min="9494" max="9494" width="5.6640625" style="31" customWidth="1"/>
    <col min="9495" max="9495" width="6.44140625" style="31" bestFit="1" customWidth="1"/>
    <col min="9496" max="9496" width="5.6640625" style="31" customWidth="1"/>
    <col min="9497" max="9497" width="6.44140625" style="31" bestFit="1" customWidth="1"/>
    <col min="9498" max="9498" width="5.6640625" style="31" customWidth="1"/>
    <col min="9499" max="9499" width="6.44140625" style="31" bestFit="1" customWidth="1"/>
    <col min="9500" max="9500" width="5.6640625" style="31" customWidth="1"/>
    <col min="9501" max="9501" width="6.44140625" style="31" bestFit="1" customWidth="1"/>
    <col min="9502" max="9502" width="5.6640625" style="31" customWidth="1"/>
    <col min="9503" max="9503" width="7.44140625" style="31" bestFit="1" customWidth="1"/>
    <col min="9504" max="9723" width="11.5546875" style="31"/>
    <col min="9724" max="9724" width="6.44140625" style="31" customWidth="1"/>
    <col min="9725" max="9725" width="51.5546875" style="31" customWidth="1"/>
    <col min="9726" max="9726" width="5.6640625" style="31" customWidth="1"/>
    <col min="9727" max="9727" width="6.44140625" style="31" bestFit="1" customWidth="1"/>
    <col min="9728" max="9748" width="5.6640625" style="31" customWidth="1"/>
    <col min="9749" max="9749" width="6.44140625" style="31" bestFit="1" customWidth="1"/>
    <col min="9750" max="9750" width="5.6640625" style="31" customWidth="1"/>
    <col min="9751" max="9751" width="6.44140625" style="31" bestFit="1" customWidth="1"/>
    <col min="9752" max="9752" width="5.6640625" style="31" customWidth="1"/>
    <col min="9753" max="9753" width="6.44140625" style="31" bestFit="1" customWidth="1"/>
    <col min="9754" max="9754" width="5.6640625" style="31" customWidth="1"/>
    <col min="9755" max="9755" width="6.44140625" style="31" bestFit="1" customWidth="1"/>
    <col min="9756" max="9756" width="5.6640625" style="31" customWidth="1"/>
    <col min="9757" max="9757" width="6.44140625" style="31" bestFit="1" customWidth="1"/>
    <col min="9758" max="9758" width="5.6640625" style="31" customWidth="1"/>
    <col min="9759" max="9759" width="7.44140625" style="31" bestFit="1" customWidth="1"/>
    <col min="9760" max="9979" width="11.5546875" style="31"/>
    <col min="9980" max="9980" width="6.44140625" style="31" customWidth="1"/>
    <col min="9981" max="9981" width="51.5546875" style="31" customWidth="1"/>
    <col min="9982" max="9982" width="5.6640625" style="31" customWidth="1"/>
    <col min="9983" max="9983" width="6.44140625" style="31" bestFit="1" customWidth="1"/>
    <col min="9984" max="10004" width="5.6640625" style="31" customWidth="1"/>
    <col min="10005" max="10005" width="6.44140625" style="31" bestFit="1" customWidth="1"/>
    <col min="10006" max="10006" width="5.6640625" style="31" customWidth="1"/>
    <col min="10007" max="10007" width="6.44140625" style="31" bestFit="1" customWidth="1"/>
    <col min="10008" max="10008" width="5.6640625" style="31" customWidth="1"/>
    <col min="10009" max="10009" width="6.44140625" style="31" bestFit="1" customWidth="1"/>
    <col min="10010" max="10010" width="5.6640625" style="31" customWidth="1"/>
    <col min="10011" max="10011" width="6.44140625" style="31" bestFit="1" customWidth="1"/>
    <col min="10012" max="10012" width="5.6640625" style="31" customWidth="1"/>
    <col min="10013" max="10013" width="6.44140625" style="31" bestFit="1" customWidth="1"/>
    <col min="10014" max="10014" width="5.6640625" style="31" customWidth="1"/>
    <col min="10015" max="10015" width="7.44140625" style="31" bestFit="1" customWidth="1"/>
    <col min="10016" max="10235" width="11.5546875" style="31"/>
    <col min="10236" max="10236" width="6.44140625" style="31" customWidth="1"/>
    <col min="10237" max="10237" width="51.5546875" style="31" customWidth="1"/>
    <col min="10238" max="10238" width="5.6640625" style="31" customWidth="1"/>
    <col min="10239" max="10239" width="6.44140625" style="31" bestFit="1" customWidth="1"/>
    <col min="10240" max="10260" width="5.6640625" style="31" customWidth="1"/>
    <col min="10261" max="10261" width="6.44140625" style="31" bestFit="1" customWidth="1"/>
    <col min="10262" max="10262" width="5.6640625" style="31" customWidth="1"/>
    <col min="10263" max="10263" width="6.44140625" style="31" bestFit="1" customWidth="1"/>
    <col min="10264" max="10264" width="5.6640625" style="31" customWidth="1"/>
    <col min="10265" max="10265" width="6.44140625" style="31" bestFit="1" customWidth="1"/>
    <col min="10266" max="10266" width="5.6640625" style="31" customWidth="1"/>
    <col min="10267" max="10267" width="6.44140625" style="31" bestFit="1" customWidth="1"/>
    <col min="10268" max="10268" width="5.6640625" style="31" customWidth="1"/>
    <col min="10269" max="10269" width="6.44140625" style="31" bestFit="1" customWidth="1"/>
    <col min="10270" max="10270" width="5.6640625" style="31" customWidth="1"/>
    <col min="10271" max="10271" width="7.44140625" style="31" bestFit="1" customWidth="1"/>
    <col min="10272" max="10491" width="11.5546875" style="31"/>
    <col min="10492" max="10492" width="6.44140625" style="31" customWidth="1"/>
    <col min="10493" max="10493" width="51.5546875" style="31" customWidth="1"/>
    <col min="10494" max="10494" width="5.6640625" style="31" customWidth="1"/>
    <col min="10495" max="10495" width="6.44140625" style="31" bestFit="1" customWidth="1"/>
    <col min="10496" max="10516" width="5.6640625" style="31" customWidth="1"/>
    <col min="10517" max="10517" width="6.44140625" style="31" bestFit="1" customWidth="1"/>
    <col min="10518" max="10518" width="5.6640625" style="31" customWidth="1"/>
    <col min="10519" max="10519" width="6.44140625" style="31" bestFit="1" customWidth="1"/>
    <col min="10520" max="10520" width="5.6640625" style="31" customWidth="1"/>
    <col min="10521" max="10521" width="6.44140625" style="31" bestFit="1" customWidth="1"/>
    <col min="10522" max="10522" width="5.6640625" style="31" customWidth="1"/>
    <col min="10523" max="10523" width="6.44140625" style="31" bestFit="1" customWidth="1"/>
    <col min="10524" max="10524" width="5.6640625" style="31" customWidth="1"/>
    <col min="10525" max="10525" width="6.44140625" style="31" bestFit="1" customWidth="1"/>
    <col min="10526" max="10526" width="5.6640625" style="31" customWidth="1"/>
    <col min="10527" max="10527" width="7.44140625" style="31" bestFit="1" customWidth="1"/>
    <col min="10528" max="10747" width="11.5546875" style="31"/>
    <col min="10748" max="10748" width="6.44140625" style="31" customWidth="1"/>
    <col min="10749" max="10749" width="51.5546875" style="31" customWidth="1"/>
    <col min="10750" max="10750" width="5.6640625" style="31" customWidth="1"/>
    <col min="10751" max="10751" width="6.44140625" style="31" bestFit="1" customWidth="1"/>
    <col min="10752" max="10772" width="5.6640625" style="31" customWidth="1"/>
    <col min="10773" max="10773" width="6.44140625" style="31" bestFit="1" customWidth="1"/>
    <col min="10774" max="10774" width="5.6640625" style="31" customWidth="1"/>
    <col min="10775" max="10775" width="6.44140625" style="31" bestFit="1" customWidth="1"/>
    <col min="10776" max="10776" width="5.6640625" style="31" customWidth="1"/>
    <col min="10777" max="10777" width="6.44140625" style="31" bestFit="1" customWidth="1"/>
    <col min="10778" max="10778" width="5.6640625" style="31" customWidth="1"/>
    <col min="10779" max="10779" width="6.44140625" style="31" bestFit="1" customWidth="1"/>
    <col min="10780" max="10780" width="5.6640625" style="31" customWidth="1"/>
    <col min="10781" max="10781" width="6.44140625" style="31" bestFit="1" customWidth="1"/>
    <col min="10782" max="10782" width="5.6640625" style="31" customWidth="1"/>
    <col min="10783" max="10783" width="7.44140625" style="31" bestFit="1" customWidth="1"/>
    <col min="10784" max="11003" width="11.5546875" style="31"/>
    <col min="11004" max="11004" width="6.44140625" style="31" customWidth="1"/>
    <col min="11005" max="11005" width="51.5546875" style="31" customWidth="1"/>
    <col min="11006" max="11006" width="5.6640625" style="31" customWidth="1"/>
    <col min="11007" max="11007" width="6.44140625" style="31" bestFit="1" customWidth="1"/>
    <col min="11008" max="11028" width="5.6640625" style="31" customWidth="1"/>
    <col min="11029" max="11029" width="6.44140625" style="31" bestFit="1" customWidth="1"/>
    <col min="11030" max="11030" width="5.6640625" style="31" customWidth="1"/>
    <col min="11031" max="11031" width="6.44140625" style="31" bestFit="1" customWidth="1"/>
    <col min="11032" max="11032" width="5.6640625" style="31" customWidth="1"/>
    <col min="11033" max="11033" width="6.44140625" style="31" bestFit="1" customWidth="1"/>
    <col min="11034" max="11034" width="5.6640625" style="31" customWidth="1"/>
    <col min="11035" max="11035" width="6.44140625" style="31" bestFit="1" customWidth="1"/>
    <col min="11036" max="11036" width="5.6640625" style="31" customWidth="1"/>
    <col min="11037" max="11037" width="6.44140625" style="31" bestFit="1" customWidth="1"/>
    <col min="11038" max="11038" width="5.6640625" style="31" customWidth="1"/>
    <col min="11039" max="11039" width="7.44140625" style="31" bestFit="1" customWidth="1"/>
    <col min="11040" max="11259" width="11.5546875" style="31"/>
    <col min="11260" max="11260" width="6.44140625" style="31" customWidth="1"/>
    <col min="11261" max="11261" width="51.5546875" style="31" customWidth="1"/>
    <col min="11262" max="11262" width="5.6640625" style="31" customWidth="1"/>
    <col min="11263" max="11263" width="6.44140625" style="31" bestFit="1" customWidth="1"/>
    <col min="11264" max="11284" width="5.6640625" style="31" customWidth="1"/>
    <col min="11285" max="11285" width="6.44140625" style="31" bestFit="1" customWidth="1"/>
    <col min="11286" max="11286" width="5.6640625" style="31" customWidth="1"/>
    <col min="11287" max="11287" width="6.44140625" style="31" bestFit="1" customWidth="1"/>
    <col min="11288" max="11288" width="5.6640625" style="31" customWidth="1"/>
    <col min="11289" max="11289" width="6.44140625" style="31" bestFit="1" customWidth="1"/>
    <col min="11290" max="11290" width="5.6640625" style="31" customWidth="1"/>
    <col min="11291" max="11291" width="6.44140625" style="31" bestFit="1" customWidth="1"/>
    <col min="11292" max="11292" width="5.6640625" style="31" customWidth="1"/>
    <col min="11293" max="11293" width="6.44140625" style="31" bestFit="1" customWidth="1"/>
    <col min="11294" max="11294" width="5.6640625" style="31" customWidth="1"/>
    <col min="11295" max="11295" width="7.44140625" style="31" bestFit="1" customWidth="1"/>
    <col min="11296" max="11515" width="11.5546875" style="31"/>
    <col min="11516" max="11516" width="6.44140625" style="31" customWidth="1"/>
    <col min="11517" max="11517" width="51.5546875" style="31" customWidth="1"/>
    <col min="11518" max="11518" width="5.6640625" style="31" customWidth="1"/>
    <col min="11519" max="11519" width="6.44140625" style="31" bestFit="1" customWidth="1"/>
    <col min="11520" max="11540" width="5.6640625" style="31" customWidth="1"/>
    <col min="11541" max="11541" width="6.44140625" style="31" bestFit="1" customWidth="1"/>
    <col min="11542" max="11542" width="5.6640625" style="31" customWidth="1"/>
    <col min="11543" max="11543" width="6.44140625" style="31" bestFit="1" customWidth="1"/>
    <col min="11544" max="11544" width="5.6640625" style="31" customWidth="1"/>
    <col min="11545" max="11545" width="6.44140625" style="31" bestFit="1" customWidth="1"/>
    <col min="11546" max="11546" width="5.6640625" style="31" customWidth="1"/>
    <col min="11547" max="11547" width="6.44140625" style="31" bestFit="1" customWidth="1"/>
    <col min="11548" max="11548" width="5.6640625" style="31" customWidth="1"/>
    <col min="11549" max="11549" width="6.44140625" style="31" bestFit="1" customWidth="1"/>
    <col min="11550" max="11550" width="5.6640625" style="31" customWidth="1"/>
    <col min="11551" max="11551" width="7.44140625" style="31" bestFit="1" customWidth="1"/>
    <col min="11552" max="11771" width="11.5546875" style="31"/>
    <col min="11772" max="11772" width="6.44140625" style="31" customWidth="1"/>
    <col min="11773" max="11773" width="51.5546875" style="31" customWidth="1"/>
    <col min="11774" max="11774" width="5.6640625" style="31" customWidth="1"/>
    <col min="11775" max="11775" width="6.44140625" style="31" bestFit="1" customWidth="1"/>
    <col min="11776" max="11796" width="5.6640625" style="31" customWidth="1"/>
    <col min="11797" max="11797" width="6.44140625" style="31" bestFit="1" customWidth="1"/>
    <col min="11798" max="11798" width="5.6640625" style="31" customWidth="1"/>
    <col min="11799" max="11799" width="6.44140625" style="31" bestFit="1" customWidth="1"/>
    <col min="11800" max="11800" width="5.6640625" style="31" customWidth="1"/>
    <col min="11801" max="11801" width="6.44140625" style="31" bestFit="1" customWidth="1"/>
    <col min="11802" max="11802" width="5.6640625" style="31" customWidth="1"/>
    <col min="11803" max="11803" width="6.44140625" style="31" bestFit="1" customWidth="1"/>
    <col min="11804" max="11804" width="5.6640625" style="31" customWidth="1"/>
    <col min="11805" max="11805" width="6.44140625" style="31" bestFit="1" customWidth="1"/>
    <col min="11806" max="11806" width="5.6640625" style="31" customWidth="1"/>
    <col min="11807" max="11807" width="7.44140625" style="31" bestFit="1" customWidth="1"/>
    <col min="11808" max="12027" width="11.5546875" style="31"/>
    <col min="12028" max="12028" width="6.44140625" style="31" customWidth="1"/>
    <col min="12029" max="12029" width="51.5546875" style="31" customWidth="1"/>
    <col min="12030" max="12030" width="5.6640625" style="31" customWidth="1"/>
    <col min="12031" max="12031" width="6.44140625" style="31" bestFit="1" customWidth="1"/>
    <col min="12032" max="12052" width="5.6640625" style="31" customWidth="1"/>
    <col min="12053" max="12053" width="6.44140625" style="31" bestFit="1" customWidth="1"/>
    <col min="12054" max="12054" width="5.6640625" style="31" customWidth="1"/>
    <col min="12055" max="12055" width="6.44140625" style="31" bestFit="1" customWidth="1"/>
    <col min="12056" max="12056" width="5.6640625" style="31" customWidth="1"/>
    <col min="12057" max="12057" width="6.44140625" style="31" bestFit="1" customWidth="1"/>
    <col min="12058" max="12058" width="5.6640625" style="31" customWidth="1"/>
    <col min="12059" max="12059" width="6.44140625" style="31" bestFit="1" customWidth="1"/>
    <col min="12060" max="12060" width="5.6640625" style="31" customWidth="1"/>
    <col min="12061" max="12061" width="6.44140625" style="31" bestFit="1" customWidth="1"/>
    <col min="12062" max="12062" width="5.6640625" style="31" customWidth="1"/>
    <col min="12063" max="12063" width="7.44140625" style="31" bestFit="1" customWidth="1"/>
    <col min="12064" max="12283" width="11.5546875" style="31"/>
    <col min="12284" max="12284" width="6.44140625" style="31" customWidth="1"/>
    <col min="12285" max="12285" width="51.5546875" style="31" customWidth="1"/>
    <col min="12286" max="12286" width="5.6640625" style="31" customWidth="1"/>
    <col min="12287" max="12287" width="6.44140625" style="31" bestFit="1" customWidth="1"/>
    <col min="12288" max="12308" width="5.6640625" style="31" customWidth="1"/>
    <col min="12309" max="12309" width="6.44140625" style="31" bestFit="1" customWidth="1"/>
    <col min="12310" max="12310" width="5.6640625" style="31" customWidth="1"/>
    <col min="12311" max="12311" width="6.44140625" style="31" bestFit="1" customWidth="1"/>
    <col min="12312" max="12312" width="5.6640625" style="31" customWidth="1"/>
    <col min="12313" max="12313" width="6.44140625" style="31" bestFit="1" customWidth="1"/>
    <col min="12314" max="12314" width="5.6640625" style="31" customWidth="1"/>
    <col min="12315" max="12315" width="6.44140625" style="31" bestFit="1" customWidth="1"/>
    <col min="12316" max="12316" width="5.6640625" style="31" customWidth="1"/>
    <col min="12317" max="12317" width="6.44140625" style="31" bestFit="1" customWidth="1"/>
    <col min="12318" max="12318" width="5.6640625" style="31" customWidth="1"/>
    <col min="12319" max="12319" width="7.44140625" style="31" bestFit="1" customWidth="1"/>
    <col min="12320" max="12539" width="11.5546875" style="31"/>
    <col min="12540" max="12540" width="6.44140625" style="31" customWidth="1"/>
    <col min="12541" max="12541" width="51.5546875" style="31" customWidth="1"/>
    <col min="12542" max="12542" width="5.6640625" style="31" customWidth="1"/>
    <col min="12543" max="12543" width="6.44140625" style="31" bestFit="1" customWidth="1"/>
    <col min="12544" max="12564" width="5.6640625" style="31" customWidth="1"/>
    <col min="12565" max="12565" width="6.44140625" style="31" bestFit="1" customWidth="1"/>
    <col min="12566" max="12566" width="5.6640625" style="31" customWidth="1"/>
    <col min="12567" max="12567" width="6.44140625" style="31" bestFit="1" customWidth="1"/>
    <col min="12568" max="12568" width="5.6640625" style="31" customWidth="1"/>
    <col min="12569" max="12569" width="6.44140625" style="31" bestFit="1" customWidth="1"/>
    <col min="12570" max="12570" width="5.6640625" style="31" customWidth="1"/>
    <col min="12571" max="12571" width="6.44140625" style="31" bestFit="1" customWidth="1"/>
    <col min="12572" max="12572" width="5.6640625" style="31" customWidth="1"/>
    <col min="12573" max="12573" width="6.44140625" style="31" bestFit="1" customWidth="1"/>
    <col min="12574" max="12574" width="5.6640625" style="31" customWidth="1"/>
    <col min="12575" max="12575" width="7.44140625" style="31" bestFit="1" customWidth="1"/>
    <col min="12576" max="12795" width="11.5546875" style="31"/>
    <col min="12796" max="12796" width="6.44140625" style="31" customWidth="1"/>
    <col min="12797" max="12797" width="51.5546875" style="31" customWidth="1"/>
    <col min="12798" max="12798" width="5.6640625" style="31" customWidth="1"/>
    <col min="12799" max="12799" width="6.44140625" style="31" bestFit="1" customWidth="1"/>
    <col min="12800" max="12820" width="5.6640625" style="31" customWidth="1"/>
    <col min="12821" max="12821" width="6.44140625" style="31" bestFit="1" customWidth="1"/>
    <col min="12822" max="12822" width="5.6640625" style="31" customWidth="1"/>
    <col min="12823" max="12823" width="6.44140625" style="31" bestFit="1" customWidth="1"/>
    <col min="12824" max="12824" width="5.6640625" style="31" customWidth="1"/>
    <col min="12825" max="12825" width="6.44140625" style="31" bestFit="1" customWidth="1"/>
    <col min="12826" max="12826" width="5.6640625" style="31" customWidth="1"/>
    <col min="12827" max="12827" width="6.44140625" style="31" bestFit="1" customWidth="1"/>
    <col min="12828" max="12828" width="5.6640625" style="31" customWidth="1"/>
    <col min="12829" max="12829" width="6.44140625" style="31" bestFit="1" customWidth="1"/>
    <col min="12830" max="12830" width="5.6640625" style="31" customWidth="1"/>
    <col min="12831" max="12831" width="7.44140625" style="31" bestFit="1" customWidth="1"/>
    <col min="12832" max="13051" width="11.5546875" style="31"/>
    <col min="13052" max="13052" width="6.44140625" style="31" customWidth="1"/>
    <col min="13053" max="13053" width="51.5546875" style="31" customWidth="1"/>
    <col min="13054" max="13054" width="5.6640625" style="31" customWidth="1"/>
    <col min="13055" max="13055" width="6.44140625" style="31" bestFit="1" customWidth="1"/>
    <col min="13056" max="13076" width="5.6640625" style="31" customWidth="1"/>
    <col min="13077" max="13077" width="6.44140625" style="31" bestFit="1" customWidth="1"/>
    <col min="13078" max="13078" width="5.6640625" style="31" customWidth="1"/>
    <col min="13079" max="13079" width="6.44140625" style="31" bestFit="1" customWidth="1"/>
    <col min="13080" max="13080" width="5.6640625" style="31" customWidth="1"/>
    <col min="13081" max="13081" width="6.44140625" style="31" bestFit="1" customWidth="1"/>
    <col min="13082" max="13082" width="5.6640625" style="31" customWidth="1"/>
    <col min="13083" max="13083" width="6.44140625" style="31" bestFit="1" customWidth="1"/>
    <col min="13084" max="13084" width="5.6640625" style="31" customWidth="1"/>
    <col min="13085" max="13085" width="6.44140625" style="31" bestFit="1" customWidth="1"/>
    <col min="13086" max="13086" width="5.6640625" style="31" customWidth="1"/>
    <col min="13087" max="13087" width="7.44140625" style="31" bestFit="1" customWidth="1"/>
    <col min="13088" max="13307" width="11.5546875" style="31"/>
    <col min="13308" max="13308" width="6.44140625" style="31" customWidth="1"/>
    <col min="13309" max="13309" width="51.5546875" style="31" customWidth="1"/>
    <col min="13310" max="13310" width="5.6640625" style="31" customWidth="1"/>
    <col min="13311" max="13311" width="6.44140625" style="31" bestFit="1" customWidth="1"/>
    <col min="13312" max="13332" width="5.6640625" style="31" customWidth="1"/>
    <col min="13333" max="13333" width="6.44140625" style="31" bestFit="1" customWidth="1"/>
    <col min="13334" max="13334" width="5.6640625" style="31" customWidth="1"/>
    <col min="13335" max="13335" width="6.44140625" style="31" bestFit="1" customWidth="1"/>
    <col min="13336" max="13336" width="5.6640625" style="31" customWidth="1"/>
    <col min="13337" max="13337" width="6.44140625" style="31" bestFit="1" customWidth="1"/>
    <col min="13338" max="13338" width="5.6640625" style="31" customWidth="1"/>
    <col min="13339" max="13339" width="6.44140625" style="31" bestFit="1" customWidth="1"/>
    <col min="13340" max="13340" width="5.6640625" style="31" customWidth="1"/>
    <col min="13341" max="13341" width="6.44140625" style="31" bestFit="1" customWidth="1"/>
    <col min="13342" max="13342" width="5.6640625" style="31" customWidth="1"/>
    <col min="13343" max="13343" width="7.44140625" style="31" bestFit="1" customWidth="1"/>
    <col min="13344" max="13563" width="11.5546875" style="31"/>
    <col min="13564" max="13564" width="6.44140625" style="31" customWidth="1"/>
    <col min="13565" max="13565" width="51.5546875" style="31" customWidth="1"/>
    <col min="13566" max="13566" width="5.6640625" style="31" customWidth="1"/>
    <col min="13567" max="13567" width="6.44140625" style="31" bestFit="1" customWidth="1"/>
    <col min="13568" max="13588" width="5.6640625" style="31" customWidth="1"/>
    <col min="13589" max="13589" width="6.44140625" style="31" bestFit="1" customWidth="1"/>
    <col min="13590" max="13590" width="5.6640625" style="31" customWidth="1"/>
    <col min="13591" max="13591" width="6.44140625" style="31" bestFit="1" customWidth="1"/>
    <col min="13592" max="13592" width="5.6640625" style="31" customWidth="1"/>
    <col min="13593" max="13593" width="6.44140625" style="31" bestFit="1" customWidth="1"/>
    <col min="13594" max="13594" width="5.6640625" style="31" customWidth="1"/>
    <col min="13595" max="13595" width="6.44140625" style="31" bestFit="1" customWidth="1"/>
    <col min="13596" max="13596" width="5.6640625" style="31" customWidth="1"/>
    <col min="13597" max="13597" width="6.44140625" style="31" bestFit="1" customWidth="1"/>
    <col min="13598" max="13598" width="5.6640625" style="31" customWidth="1"/>
    <col min="13599" max="13599" width="7.44140625" style="31" bestFit="1" customWidth="1"/>
    <col min="13600" max="13819" width="11.5546875" style="31"/>
    <col min="13820" max="13820" width="6.44140625" style="31" customWidth="1"/>
    <col min="13821" max="13821" width="51.5546875" style="31" customWidth="1"/>
    <col min="13822" max="13822" width="5.6640625" style="31" customWidth="1"/>
    <col min="13823" max="13823" width="6.44140625" style="31" bestFit="1" customWidth="1"/>
    <col min="13824" max="13844" width="5.6640625" style="31" customWidth="1"/>
    <col min="13845" max="13845" width="6.44140625" style="31" bestFit="1" customWidth="1"/>
    <col min="13846" max="13846" width="5.6640625" style="31" customWidth="1"/>
    <col min="13847" max="13847" width="6.44140625" style="31" bestFit="1" customWidth="1"/>
    <col min="13848" max="13848" width="5.6640625" style="31" customWidth="1"/>
    <col min="13849" max="13849" width="6.44140625" style="31" bestFit="1" customWidth="1"/>
    <col min="13850" max="13850" width="5.6640625" style="31" customWidth="1"/>
    <col min="13851" max="13851" width="6.44140625" style="31" bestFit="1" customWidth="1"/>
    <col min="13852" max="13852" width="5.6640625" style="31" customWidth="1"/>
    <col min="13853" max="13853" width="6.44140625" style="31" bestFit="1" customWidth="1"/>
    <col min="13854" max="13854" width="5.6640625" style="31" customWidth="1"/>
    <col min="13855" max="13855" width="7.44140625" style="31" bestFit="1" customWidth="1"/>
    <col min="13856" max="14075" width="11.5546875" style="31"/>
    <col min="14076" max="14076" width="6.44140625" style="31" customWidth="1"/>
    <col min="14077" max="14077" width="51.5546875" style="31" customWidth="1"/>
    <col min="14078" max="14078" width="5.6640625" style="31" customWidth="1"/>
    <col min="14079" max="14079" width="6.44140625" style="31" bestFit="1" customWidth="1"/>
    <col min="14080" max="14100" width="5.6640625" style="31" customWidth="1"/>
    <col min="14101" max="14101" width="6.44140625" style="31" bestFit="1" customWidth="1"/>
    <col min="14102" max="14102" width="5.6640625" style="31" customWidth="1"/>
    <col min="14103" max="14103" width="6.44140625" style="31" bestFit="1" customWidth="1"/>
    <col min="14104" max="14104" width="5.6640625" style="31" customWidth="1"/>
    <col min="14105" max="14105" width="6.44140625" style="31" bestFit="1" customWidth="1"/>
    <col min="14106" max="14106" width="5.6640625" style="31" customWidth="1"/>
    <col min="14107" max="14107" width="6.44140625" style="31" bestFit="1" customWidth="1"/>
    <col min="14108" max="14108" width="5.6640625" style="31" customWidth="1"/>
    <col min="14109" max="14109" width="6.44140625" style="31" bestFit="1" customWidth="1"/>
    <col min="14110" max="14110" width="5.6640625" style="31" customWidth="1"/>
    <col min="14111" max="14111" width="7.44140625" style="31" bestFit="1" customWidth="1"/>
    <col min="14112" max="14331" width="11.5546875" style="31"/>
    <col min="14332" max="14332" width="6.44140625" style="31" customWidth="1"/>
    <col min="14333" max="14333" width="51.5546875" style="31" customWidth="1"/>
    <col min="14334" max="14334" width="5.6640625" style="31" customWidth="1"/>
    <col min="14335" max="14335" width="6.44140625" style="31" bestFit="1" customWidth="1"/>
    <col min="14336" max="14356" width="5.6640625" style="31" customWidth="1"/>
    <col min="14357" max="14357" width="6.44140625" style="31" bestFit="1" customWidth="1"/>
    <col min="14358" max="14358" width="5.6640625" style="31" customWidth="1"/>
    <col min="14359" max="14359" width="6.44140625" style="31" bestFit="1" customWidth="1"/>
    <col min="14360" max="14360" width="5.6640625" style="31" customWidth="1"/>
    <col min="14361" max="14361" width="6.44140625" style="31" bestFit="1" customWidth="1"/>
    <col min="14362" max="14362" width="5.6640625" style="31" customWidth="1"/>
    <col min="14363" max="14363" width="6.44140625" style="31" bestFit="1" customWidth="1"/>
    <col min="14364" max="14364" width="5.6640625" style="31" customWidth="1"/>
    <col min="14365" max="14365" width="6.44140625" style="31" bestFit="1" customWidth="1"/>
    <col min="14366" max="14366" width="5.6640625" style="31" customWidth="1"/>
    <col min="14367" max="14367" width="7.44140625" style="31" bestFit="1" customWidth="1"/>
    <col min="14368" max="14587" width="11.5546875" style="31"/>
    <col min="14588" max="14588" width="6.44140625" style="31" customWidth="1"/>
    <col min="14589" max="14589" width="51.5546875" style="31" customWidth="1"/>
    <col min="14590" max="14590" width="5.6640625" style="31" customWidth="1"/>
    <col min="14591" max="14591" width="6.44140625" style="31" bestFit="1" customWidth="1"/>
    <col min="14592" max="14612" width="5.6640625" style="31" customWidth="1"/>
    <col min="14613" max="14613" width="6.44140625" style="31" bestFit="1" customWidth="1"/>
    <col min="14614" max="14614" width="5.6640625" style="31" customWidth="1"/>
    <col min="14615" max="14615" width="6.44140625" style="31" bestFit="1" customWidth="1"/>
    <col min="14616" max="14616" width="5.6640625" style="31" customWidth="1"/>
    <col min="14617" max="14617" width="6.44140625" style="31" bestFit="1" customWidth="1"/>
    <col min="14618" max="14618" width="5.6640625" style="31" customWidth="1"/>
    <col min="14619" max="14619" width="6.44140625" style="31" bestFit="1" customWidth="1"/>
    <col min="14620" max="14620" width="5.6640625" style="31" customWidth="1"/>
    <col min="14621" max="14621" width="6.44140625" style="31" bestFit="1" customWidth="1"/>
    <col min="14622" max="14622" width="5.6640625" style="31" customWidth="1"/>
    <col min="14623" max="14623" width="7.44140625" style="31" bestFit="1" customWidth="1"/>
    <col min="14624" max="14843" width="11.5546875" style="31"/>
    <col min="14844" max="14844" width="6.44140625" style="31" customWidth="1"/>
    <col min="14845" max="14845" width="51.5546875" style="31" customWidth="1"/>
    <col min="14846" max="14846" width="5.6640625" style="31" customWidth="1"/>
    <col min="14847" max="14847" width="6.44140625" style="31" bestFit="1" customWidth="1"/>
    <col min="14848" max="14868" width="5.6640625" style="31" customWidth="1"/>
    <col min="14869" max="14869" width="6.44140625" style="31" bestFit="1" customWidth="1"/>
    <col min="14870" max="14870" width="5.6640625" style="31" customWidth="1"/>
    <col min="14871" max="14871" width="6.44140625" style="31" bestFit="1" customWidth="1"/>
    <col min="14872" max="14872" width="5.6640625" style="31" customWidth="1"/>
    <col min="14873" max="14873" width="6.44140625" style="31" bestFit="1" customWidth="1"/>
    <col min="14874" max="14874" width="5.6640625" style="31" customWidth="1"/>
    <col min="14875" max="14875" width="6.44140625" style="31" bestFit="1" customWidth="1"/>
    <col min="14876" max="14876" width="5.6640625" style="31" customWidth="1"/>
    <col min="14877" max="14877" width="6.44140625" style="31" bestFit="1" customWidth="1"/>
    <col min="14878" max="14878" width="5.6640625" style="31" customWidth="1"/>
    <col min="14879" max="14879" width="7.44140625" style="31" bestFit="1" customWidth="1"/>
    <col min="14880" max="15099" width="11.5546875" style="31"/>
    <col min="15100" max="15100" width="6.44140625" style="31" customWidth="1"/>
    <col min="15101" max="15101" width="51.5546875" style="31" customWidth="1"/>
    <col min="15102" max="15102" width="5.6640625" style="31" customWidth="1"/>
    <col min="15103" max="15103" width="6.44140625" style="31" bestFit="1" customWidth="1"/>
    <col min="15104" max="15124" width="5.6640625" style="31" customWidth="1"/>
    <col min="15125" max="15125" width="6.44140625" style="31" bestFit="1" customWidth="1"/>
    <col min="15126" max="15126" width="5.6640625" style="31" customWidth="1"/>
    <col min="15127" max="15127" width="6.44140625" style="31" bestFit="1" customWidth="1"/>
    <col min="15128" max="15128" width="5.6640625" style="31" customWidth="1"/>
    <col min="15129" max="15129" width="6.44140625" style="31" bestFit="1" customWidth="1"/>
    <col min="15130" max="15130" width="5.6640625" style="31" customWidth="1"/>
    <col min="15131" max="15131" width="6.44140625" style="31" bestFit="1" customWidth="1"/>
    <col min="15132" max="15132" width="5.6640625" style="31" customWidth="1"/>
    <col min="15133" max="15133" width="6.44140625" style="31" bestFit="1" customWidth="1"/>
    <col min="15134" max="15134" width="5.6640625" style="31" customWidth="1"/>
    <col min="15135" max="15135" width="7.44140625" style="31" bestFit="1" customWidth="1"/>
    <col min="15136" max="15355" width="11.5546875" style="31"/>
    <col min="15356" max="15356" width="6.44140625" style="31" customWidth="1"/>
    <col min="15357" max="15357" width="51.5546875" style="31" customWidth="1"/>
    <col min="15358" max="15358" width="5.6640625" style="31" customWidth="1"/>
    <col min="15359" max="15359" width="6.44140625" style="31" bestFit="1" customWidth="1"/>
    <col min="15360" max="15380" width="5.6640625" style="31" customWidth="1"/>
    <col min="15381" max="15381" width="6.44140625" style="31" bestFit="1" customWidth="1"/>
    <col min="15382" max="15382" width="5.6640625" style="31" customWidth="1"/>
    <col min="15383" max="15383" width="6.44140625" style="31" bestFit="1" customWidth="1"/>
    <col min="15384" max="15384" width="5.6640625" style="31" customWidth="1"/>
    <col min="15385" max="15385" width="6.44140625" style="31" bestFit="1" customWidth="1"/>
    <col min="15386" max="15386" width="5.6640625" style="31" customWidth="1"/>
    <col min="15387" max="15387" width="6.44140625" style="31" bestFit="1" customWidth="1"/>
    <col min="15388" max="15388" width="5.6640625" style="31" customWidth="1"/>
    <col min="15389" max="15389" width="6.44140625" style="31" bestFit="1" customWidth="1"/>
    <col min="15390" max="15390" width="5.6640625" style="31" customWidth="1"/>
    <col min="15391" max="15391" width="7.44140625" style="31" bestFit="1" customWidth="1"/>
    <col min="15392" max="15611" width="11.5546875" style="31"/>
    <col min="15612" max="15612" width="6.44140625" style="31" customWidth="1"/>
    <col min="15613" max="15613" width="51.5546875" style="31" customWidth="1"/>
    <col min="15614" max="15614" width="5.6640625" style="31" customWidth="1"/>
    <col min="15615" max="15615" width="6.44140625" style="31" bestFit="1" customWidth="1"/>
    <col min="15616" max="15636" width="5.6640625" style="31" customWidth="1"/>
    <col min="15637" max="15637" width="6.44140625" style="31" bestFit="1" customWidth="1"/>
    <col min="15638" max="15638" width="5.6640625" style="31" customWidth="1"/>
    <col min="15639" max="15639" width="6.44140625" style="31" bestFit="1" customWidth="1"/>
    <col min="15640" max="15640" width="5.6640625" style="31" customWidth="1"/>
    <col min="15641" max="15641" width="6.44140625" style="31" bestFit="1" customWidth="1"/>
    <col min="15642" max="15642" width="5.6640625" style="31" customWidth="1"/>
    <col min="15643" max="15643" width="6.44140625" style="31" bestFit="1" customWidth="1"/>
    <col min="15644" max="15644" width="5.6640625" style="31" customWidth="1"/>
    <col min="15645" max="15645" width="6.44140625" style="31" bestFit="1" customWidth="1"/>
    <col min="15646" max="15646" width="5.6640625" style="31" customWidth="1"/>
    <col min="15647" max="15647" width="7.44140625" style="31" bestFit="1" customWidth="1"/>
    <col min="15648" max="15867" width="11.5546875" style="31"/>
    <col min="15868" max="15868" width="6.44140625" style="31" customWidth="1"/>
    <col min="15869" max="15869" width="51.5546875" style="31" customWidth="1"/>
    <col min="15870" max="15870" width="5.6640625" style="31" customWidth="1"/>
    <col min="15871" max="15871" width="6.44140625" style="31" bestFit="1" customWidth="1"/>
    <col min="15872" max="15892" width="5.6640625" style="31" customWidth="1"/>
    <col min="15893" max="15893" width="6.44140625" style="31" bestFit="1" customWidth="1"/>
    <col min="15894" max="15894" width="5.6640625" style="31" customWidth="1"/>
    <col min="15895" max="15895" width="6.44140625" style="31" bestFit="1" customWidth="1"/>
    <col min="15896" max="15896" width="5.6640625" style="31" customWidth="1"/>
    <col min="15897" max="15897" width="6.44140625" style="31" bestFit="1" customWidth="1"/>
    <col min="15898" max="15898" width="5.6640625" style="31" customWidth="1"/>
    <col min="15899" max="15899" width="6.44140625" style="31" bestFit="1" customWidth="1"/>
    <col min="15900" max="15900" width="5.6640625" style="31" customWidth="1"/>
    <col min="15901" max="15901" width="6.44140625" style="31" bestFit="1" customWidth="1"/>
    <col min="15902" max="15902" width="5.6640625" style="31" customWidth="1"/>
    <col min="15903" max="15903" width="7.44140625" style="31" bestFit="1" customWidth="1"/>
    <col min="15904" max="16123" width="11.5546875" style="31"/>
    <col min="16124" max="16124" width="6.44140625" style="31" customWidth="1"/>
    <col min="16125" max="16125" width="51.5546875" style="31" customWidth="1"/>
    <col min="16126" max="16126" width="5.6640625" style="31" customWidth="1"/>
    <col min="16127" max="16127" width="6.44140625" style="31" bestFit="1" customWidth="1"/>
    <col min="16128" max="16148" width="5.6640625" style="31" customWidth="1"/>
    <col min="16149" max="16149" width="6.44140625" style="31" bestFit="1" customWidth="1"/>
    <col min="16150" max="16150" width="5.6640625" style="31" customWidth="1"/>
    <col min="16151" max="16151" width="6.44140625" style="31" bestFit="1" customWidth="1"/>
    <col min="16152" max="16152" width="5.6640625" style="31" customWidth="1"/>
    <col min="16153" max="16153" width="6.44140625" style="31" bestFit="1" customWidth="1"/>
    <col min="16154" max="16154" width="5.6640625" style="31" customWidth="1"/>
    <col min="16155" max="16155" width="6.44140625" style="31" bestFit="1" customWidth="1"/>
    <col min="16156" max="16156" width="5.6640625" style="31" customWidth="1"/>
    <col min="16157" max="16157" width="6.44140625" style="31" bestFit="1" customWidth="1"/>
    <col min="16158" max="16158" width="5.6640625" style="31" customWidth="1"/>
    <col min="16159" max="16159" width="7.44140625" style="31" bestFit="1" customWidth="1"/>
    <col min="16160" max="16384" width="11.5546875" style="31"/>
  </cols>
  <sheetData>
    <row r="1" spans="1:57" ht="13.8" x14ac:dyDescent="0.25">
      <c r="A1" s="103" t="s">
        <v>285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</row>
    <row r="2" spans="1:57" ht="13.8" x14ac:dyDescent="0.25">
      <c r="A2" s="109" t="s">
        <v>162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</row>
    <row r="3" spans="1:57" ht="12" x14ac:dyDescent="0.25">
      <c r="A3" s="110" t="s">
        <v>171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</row>
    <row r="4" spans="1:57" ht="11.4" x14ac:dyDescent="0.2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4"/>
      <c r="AM4" s="35" t="s">
        <v>172</v>
      </c>
    </row>
    <row r="5" spans="1:57" ht="12.75" customHeight="1" x14ac:dyDescent="0.2">
      <c r="A5" s="112" t="s">
        <v>0</v>
      </c>
      <c r="B5" s="112"/>
      <c r="C5" s="115" t="s">
        <v>1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</row>
    <row r="6" spans="1:57" ht="12.75" customHeight="1" x14ac:dyDescent="0.2">
      <c r="A6" s="113"/>
      <c r="B6" s="113"/>
      <c r="C6" s="115" t="s">
        <v>2</v>
      </c>
      <c r="D6" s="111"/>
      <c r="E6" s="111" t="s">
        <v>3</v>
      </c>
      <c r="F6" s="111"/>
      <c r="G6" s="111" t="s">
        <v>4</v>
      </c>
      <c r="H6" s="111"/>
      <c r="I6" s="111" t="s">
        <v>5</v>
      </c>
      <c r="J6" s="111"/>
      <c r="K6" s="111" t="s">
        <v>6</v>
      </c>
      <c r="L6" s="111"/>
      <c r="M6" s="111" t="s">
        <v>7</v>
      </c>
      <c r="N6" s="111"/>
      <c r="O6" s="111" t="s">
        <v>8</v>
      </c>
      <c r="P6" s="111"/>
      <c r="Q6" s="111" t="s">
        <v>9</v>
      </c>
      <c r="R6" s="111"/>
      <c r="S6" s="111" t="s">
        <v>10</v>
      </c>
      <c r="T6" s="111"/>
      <c r="U6" s="111" t="s">
        <v>11</v>
      </c>
      <c r="V6" s="111"/>
      <c r="W6" s="111" t="s">
        <v>12</v>
      </c>
      <c r="X6" s="111"/>
      <c r="Y6" s="111" t="s">
        <v>13</v>
      </c>
      <c r="Z6" s="111"/>
      <c r="AA6" s="111" t="s">
        <v>14</v>
      </c>
      <c r="AB6" s="111"/>
      <c r="AC6" s="111" t="s">
        <v>15</v>
      </c>
      <c r="AD6" s="111"/>
      <c r="AE6" s="111" t="s">
        <v>16</v>
      </c>
      <c r="AF6" s="111"/>
      <c r="AG6" s="111" t="s">
        <v>17</v>
      </c>
      <c r="AH6" s="111"/>
      <c r="AI6" s="111" t="s">
        <v>18</v>
      </c>
      <c r="AJ6" s="111"/>
      <c r="AK6" s="37"/>
      <c r="AM6" s="37" t="s">
        <v>2</v>
      </c>
      <c r="AN6" s="37" t="s">
        <v>3</v>
      </c>
      <c r="AO6" s="37" t="s">
        <v>4</v>
      </c>
      <c r="AP6" s="37" t="s">
        <v>5</v>
      </c>
      <c r="AQ6" s="37" t="s">
        <v>6</v>
      </c>
      <c r="AR6" s="37" t="s">
        <v>7</v>
      </c>
      <c r="AS6" s="37" t="s">
        <v>8</v>
      </c>
      <c r="AT6" s="37" t="s">
        <v>9</v>
      </c>
      <c r="AU6" s="37" t="s">
        <v>10</v>
      </c>
      <c r="AV6" s="37" t="s">
        <v>11</v>
      </c>
      <c r="AW6" s="37" t="s">
        <v>12</v>
      </c>
      <c r="AX6" s="37" t="s">
        <v>13</v>
      </c>
      <c r="AY6" s="37" t="s">
        <v>14</v>
      </c>
      <c r="AZ6" s="37" t="s">
        <v>15</v>
      </c>
      <c r="BA6" s="37" t="s">
        <v>16</v>
      </c>
      <c r="BB6" s="37" t="s">
        <v>17</v>
      </c>
      <c r="BC6" s="37" t="s">
        <v>18</v>
      </c>
    </row>
    <row r="7" spans="1:57" ht="12" x14ac:dyDescent="0.25">
      <c r="A7" s="114"/>
      <c r="B7" s="114"/>
      <c r="C7" s="38" t="s">
        <v>19</v>
      </c>
      <c r="D7" s="39" t="s">
        <v>20</v>
      </c>
      <c r="E7" s="40" t="s">
        <v>19</v>
      </c>
      <c r="F7" s="40" t="s">
        <v>20</v>
      </c>
      <c r="G7" s="40" t="s">
        <v>19</v>
      </c>
      <c r="H7" s="40" t="s">
        <v>20</v>
      </c>
      <c r="I7" s="40" t="s">
        <v>19</v>
      </c>
      <c r="J7" s="40" t="s">
        <v>20</v>
      </c>
      <c r="K7" s="40" t="s">
        <v>19</v>
      </c>
      <c r="L7" s="40" t="s">
        <v>20</v>
      </c>
      <c r="M7" s="40" t="s">
        <v>19</v>
      </c>
      <c r="N7" s="40" t="s">
        <v>20</v>
      </c>
      <c r="O7" s="40" t="s">
        <v>19</v>
      </c>
      <c r="P7" s="40" t="s">
        <v>20</v>
      </c>
      <c r="Q7" s="40" t="s">
        <v>19</v>
      </c>
      <c r="R7" s="40" t="s">
        <v>20</v>
      </c>
      <c r="S7" s="40" t="s">
        <v>19</v>
      </c>
      <c r="T7" s="40" t="s">
        <v>20</v>
      </c>
      <c r="U7" s="40" t="s">
        <v>19</v>
      </c>
      <c r="V7" s="40" t="s">
        <v>20</v>
      </c>
      <c r="W7" s="40" t="s">
        <v>19</v>
      </c>
      <c r="X7" s="40" t="s">
        <v>20</v>
      </c>
      <c r="Y7" s="40" t="s">
        <v>19</v>
      </c>
      <c r="Z7" s="40" t="s">
        <v>20</v>
      </c>
      <c r="AA7" s="40" t="s">
        <v>19</v>
      </c>
      <c r="AB7" s="40" t="s">
        <v>20</v>
      </c>
      <c r="AC7" s="40" t="s">
        <v>19</v>
      </c>
      <c r="AD7" s="40" t="s">
        <v>20</v>
      </c>
      <c r="AE7" s="40" t="s">
        <v>19</v>
      </c>
      <c r="AF7" s="40" t="s">
        <v>20</v>
      </c>
      <c r="AG7" s="40" t="s">
        <v>19</v>
      </c>
      <c r="AH7" s="40" t="s">
        <v>20</v>
      </c>
      <c r="AI7" s="39" t="s">
        <v>19</v>
      </c>
      <c r="AJ7" s="39" t="s">
        <v>20</v>
      </c>
      <c r="AK7" s="41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</row>
    <row r="8" spans="1:57" ht="12" x14ac:dyDescent="0.25">
      <c r="A8" s="42" t="s">
        <v>161</v>
      </c>
      <c r="B8" s="43" t="s">
        <v>2</v>
      </c>
      <c r="C8" s="44">
        <f>SUM(C9:C78)</f>
        <v>6121</v>
      </c>
      <c r="D8" s="45">
        <f t="shared" ref="D8:D39" si="0">SUM(C8/AM8*100000)</f>
        <v>244.02738879531162</v>
      </c>
      <c r="E8" s="42">
        <f>SUM(E9:E78)</f>
        <v>36</v>
      </c>
      <c r="F8" s="45">
        <f t="shared" ref="F8:F71" si="1">SUM(E8/AN8*100000)</f>
        <v>20.038295409003876</v>
      </c>
      <c r="G8" s="42">
        <f>SUM(G9:G78)</f>
        <v>17</v>
      </c>
      <c r="H8" s="45">
        <f t="shared" ref="H8:H71" si="2">SUM(G8/AO8*100000)</f>
        <v>9.3862496963272157</v>
      </c>
      <c r="I8" s="42">
        <f>SUM(I9:I78)</f>
        <v>21</v>
      </c>
      <c r="J8" s="45">
        <f t="shared" ref="J8:J71" si="3">SUM(I8/AP8*100000)</f>
        <v>11.57815808045166</v>
      </c>
      <c r="K8" s="42">
        <f>SUM(K9:K78)</f>
        <v>34</v>
      </c>
      <c r="L8" s="45">
        <f t="shared" ref="L8:L71" si="4">SUM(K8/AQ8*100000)</f>
        <v>17.897845415256334</v>
      </c>
      <c r="M8" s="42">
        <f>SUM(M9:M78)</f>
        <v>78</v>
      </c>
      <c r="N8" s="45">
        <f t="shared" ref="N8:N71" si="5">SUM(M8/AR8*100000)</f>
        <v>37.856726849155507</v>
      </c>
      <c r="O8" s="42">
        <f>SUM(O9:O78)</f>
        <v>110</v>
      </c>
      <c r="P8" s="45">
        <f t="shared" ref="P8:P71" si="6">SUM(O8/AS8*100000)</f>
        <v>51.155890600802678</v>
      </c>
      <c r="Q8" s="42">
        <f>SUM(Q9:Q78)</f>
        <v>274</v>
      </c>
      <c r="R8" s="45">
        <f t="shared" ref="R8:R71" si="7">SUM(Q8/AT8*100000)</f>
        <v>124.41199440600083</v>
      </c>
      <c r="S8" s="42">
        <f>SUM(S9:S78)</f>
        <v>321</v>
      </c>
      <c r="T8" s="45">
        <f t="shared" ref="T8:T71" si="8">SUM(S8/AU8*100000)</f>
        <v>164.80300649970738</v>
      </c>
      <c r="U8" s="42">
        <f>SUM(U9:U78)</f>
        <v>349</v>
      </c>
      <c r="V8" s="45">
        <f t="shared" ref="V8:V71" si="9">SUM(U8/AV8*100000)</f>
        <v>206.00422633312476</v>
      </c>
      <c r="W8" s="42">
        <f>SUM(W9:W78)</f>
        <v>491</v>
      </c>
      <c r="X8" s="45">
        <f t="shared" ref="X8:X71" si="10">SUM(W8/AW8*100000)</f>
        <v>327.52329684550375</v>
      </c>
      <c r="Y8" s="42">
        <f>SUM(Y9:Y78)</f>
        <v>579</v>
      </c>
      <c r="Z8" s="45">
        <f t="shared" ref="Z8:Z71" si="11">SUM(Y8/AX8*100000)</f>
        <v>394.79605613058953</v>
      </c>
      <c r="AA8" s="42">
        <f>SUM(AA9:AA78)</f>
        <v>702</v>
      </c>
      <c r="AB8" s="45">
        <f t="shared" ref="AB8:AB71" si="12">SUM(AA8/AY8*100000)</f>
        <v>516.6247185057623</v>
      </c>
      <c r="AC8" s="42">
        <f>SUM(AC9:AC78)</f>
        <v>687</v>
      </c>
      <c r="AD8" s="45">
        <f t="shared" ref="AD8:AD71" si="13">SUM(AC8/AZ8*100000)</f>
        <v>619.4770063119928</v>
      </c>
      <c r="AE8" s="42">
        <f>SUM(AE9:AE78)</f>
        <v>663</v>
      </c>
      <c r="AF8" s="45">
        <f t="shared" ref="AF8:AF71" si="14">SUM(AE8/BA8*100000)</f>
        <v>808.16207123528113</v>
      </c>
      <c r="AG8" s="42">
        <f>SUM(AG9:AG78)</f>
        <v>540</v>
      </c>
      <c r="AH8" s="45">
        <f t="shared" ref="AH8:AH71" si="15">SUM(AG8/BB8*100000)</f>
        <v>971.95723388170916</v>
      </c>
      <c r="AI8" s="42">
        <f>SUM(AI9:AI78)</f>
        <v>1219</v>
      </c>
      <c r="AJ8" s="45">
        <f t="shared" ref="AJ8:AJ71" si="16">SUM(AI8/BC8*100000)</f>
        <v>1358.0054364778753</v>
      </c>
      <c r="AK8" s="41"/>
      <c r="AM8" s="37">
        <v>2508325</v>
      </c>
      <c r="AN8" s="37">
        <v>179656</v>
      </c>
      <c r="AO8" s="37">
        <v>181116</v>
      </c>
      <c r="AP8" s="37">
        <v>181376</v>
      </c>
      <c r="AQ8" s="37">
        <v>189967</v>
      </c>
      <c r="AR8" s="37">
        <v>206040</v>
      </c>
      <c r="AS8" s="37">
        <v>215029</v>
      </c>
      <c r="AT8" s="37">
        <v>220236</v>
      </c>
      <c r="AU8" s="37">
        <v>194778</v>
      </c>
      <c r="AV8" s="37">
        <v>169414</v>
      </c>
      <c r="AW8" s="37">
        <v>149913</v>
      </c>
      <c r="AX8" s="37">
        <v>146658</v>
      </c>
      <c r="AY8" s="37">
        <v>135882</v>
      </c>
      <c r="AZ8" s="37">
        <v>110900</v>
      </c>
      <c r="BA8" s="37">
        <v>82038</v>
      </c>
      <c r="BB8" s="37">
        <v>55558</v>
      </c>
      <c r="BC8" s="37">
        <v>89764</v>
      </c>
    </row>
    <row r="9" spans="1:57" ht="12" x14ac:dyDescent="0.25">
      <c r="A9" s="46" t="s">
        <v>21</v>
      </c>
      <c r="B9" s="47" t="s">
        <v>22</v>
      </c>
      <c r="C9" s="44">
        <f>SUM(E9+G9+I9+K9+M9+O9+Q9+S9+U9+W9+Y9+AA9+AC9+AE9+AG9+AI9)</f>
        <v>14</v>
      </c>
      <c r="D9" s="45">
        <f t="shared" si="0"/>
        <v>0.55814138917405043</v>
      </c>
      <c r="E9" s="46">
        <v>3</v>
      </c>
      <c r="F9" s="48">
        <f t="shared" si="1"/>
        <v>1.6698579507503228</v>
      </c>
      <c r="G9" s="46">
        <v>0</v>
      </c>
      <c r="H9" s="48">
        <f t="shared" si="2"/>
        <v>0</v>
      </c>
      <c r="I9" s="46">
        <v>1</v>
      </c>
      <c r="J9" s="48">
        <f t="shared" si="3"/>
        <v>0.55134086097388857</v>
      </c>
      <c r="K9" s="46">
        <v>0</v>
      </c>
      <c r="L9" s="48">
        <f t="shared" si="4"/>
        <v>0</v>
      </c>
      <c r="M9" s="46">
        <v>2</v>
      </c>
      <c r="N9" s="48">
        <f t="shared" si="5"/>
        <v>0.97068530382450013</v>
      </c>
      <c r="O9" s="46">
        <v>1</v>
      </c>
      <c r="P9" s="48">
        <f t="shared" si="6"/>
        <v>0.465053550916388</v>
      </c>
      <c r="Q9" s="46">
        <v>1</v>
      </c>
      <c r="R9" s="48">
        <f t="shared" si="7"/>
        <v>0.45405837374452862</v>
      </c>
      <c r="S9" s="46">
        <v>0</v>
      </c>
      <c r="T9" s="48">
        <f t="shared" si="8"/>
        <v>0</v>
      </c>
      <c r="U9" s="46">
        <v>2</v>
      </c>
      <c r="V9" s="48">
        <f t="shared" si="9"/>
        <v>1.1805399789863884</v>
      </c>
      <c r="W9" s="46">
        <v>0</v>
      </c>
      <c r="X9" s="48">
        <f t="shared" si="10"/>
        <v>0</v>
      </c>
      <c r="Y9" s="46">
        <v>1</v>
      </c>
      <c r="Z9" s="48">
        <f t="shared" si="11"/>
        <v>0.68185847345524964</v>
      </c>
      <c r="AA9" s="46">
        <v>0</v>
      </c>
      <c r="AB9" s="48">
        <f t="shared" si="12"/>
        <v>0</v>
      </c>
      <c r="AC9" s="46">
        <v>0</v>
      </c>
      <c r="AD9" s="48">
        <f t="shared" si="13"/>
        <v>0</v>
      </c>
      <c r="AE9" s="46">
        <v>2</v>
      </c>
      <c r="AF9" s="48">
        <f t="shared" si="14"/>
        <v>2.4378946341939098</v>
      </c>
      <c r="AG9" s="46">
        <v>1</v>
      </c>
      <c r="AH9" s="48">
        <f t="shared" si="15"/>
        <v>1.7999208034846466</v>
      </c>
      <c r="AI9" s="46">
        <v>0</v>
      </c>
      <c r="AJ9" s="48">
        <f t="shared" si="16"/>
        <v>0</v>
      </c>
      <c r="AM9" s="37">
        <v>2508325</v>
      </c>
      <c r="AN9" s="37">
        <v>179656</v>
      </c>
      <c r="AO9" s="37">
        <v>181116</v>
      </c>
      <c r="AP9" s="37">
        <v>181376</v>
      </c>
      <c r="AQ9" s="37">
        <v>189967</v>
      </c>
      <c r="AR9" s="37">
        <v>206040</v>
      </c>
      <c r="AS9" s="37">
        <v>215029</v>
      </c>
      <c r="AT9" s="37">
        <v>220236</v>
      </c>
      <c r="AU9" s="37">
        <v>194778</v>
      </c>
      <c r="AV9" s="37">
        <v>169414</v>
      </c>
      <c r="AW9" s="37">
        <v>149913</v>
      </c>
      <c r="AX9" s="37">
        <v>146658</v>
      </c>
      <c r="AY9" s="37">
        <v>135882</v>
      </c>
      <c r="AZ9" s="37">
        <v>110900</v>
      </c>
      <c r="BA9" s="37">
        <v>82038</v>
      </c>
      <c r="BB9" s="37">
        <v>55558</v>
      </c>
      <c r="BC9" s="37">
        <v>89764</v>
      </c>
    </row>
    <row r="10" spans="1:57" ht="12" x14ac:dyDescent="0.25">
      <c r="A10" s="46" t="s">
        <v>23</v>
      </c>
      <c r="B10" s="47" t="s">
        <v>24</v>
      </c>
      <c r="C10" s="44">
        <f t="shared" ref="C10:C73" si="17">SUM(E10+G10+I10+K10+M10+O10+Q10+S10+U10+W10+Y10+AA10+AC10+AE10+AG10+AI10)</f>
        <v>1</v>
      </c>
      <c r="D10" s="45">
        <f t="shared" si="0"/>
        <v>3.9867242083860749E-2</v>
      </c>
      <c r="E10" s="46">
        <v>0</v>
      </c>
      <c r="F10" s="48">
        <f t="shared" si="1"/>
        <v>0</v>
      </c>
      <c r="G10" s="46">
        <v>0</v>
      </c>
      <c r="H10" s="48">
        <f t="shared" si="2"/>
        <v>0</v>
      </c>
      <c r="I10" s="46">
        <v>0</v>
      </c>
      <c r="J10" s="48">
        <f t="shared" si="3"/>
        <v>0</v>
      </c>
      <c r="K10" s="46">
        <v>0</v>
      </c>
      <c r="L10" s="48">
        <f t="shared" si="4"/>
        <v>0</v>
      </c>
      <c r="M10" s="46">
        <v>0</v>
      </c>
      <c r="N10" s="48">
        <f t="shared" si="5"/>
        <v>0</v>
      </c>
      <c r="O10" s="46">
        <v>0</v>
      </c>
      <c r="P10" s="48">
        <f t="shared" si="6"/>
        <v>0</v>
      </c>
      <c r="Q10" s="46">
        <v>0</v>
      </c>
      <c r="R10" s="48">
        <f t="shared" si="7"/>
        <v>0</v>
      </c>
      <c r="S10" s="46">
        <v>0</v>
      </c>
      <c r="T10" s="48">
        <f t="shared" si="8"/>
        <v>0</v>
      </c>
      <c r="U10" s="46">
        <v>0</v>
      </c>
      <c r="V10" s="48">
        <f t="shared" si="9"/>
        <v>0</v>
      </c>
      <c r="W10" s="46">
        <v>0</v>
      </c>
      <c r="X10" s="48">
        <f t="shared" si="10"/>
        <v>0</v>
      </c>
      <c r="Y10" s="46">
        <v>0</v>
      </c>
      <c r="Z10" s="48">
        <f t="shared" si="11"/>
        <v>0</v>
      </c>
      <c r="AA10" s="46">
        <v>1</v>
      </c>
      <c r="AB10" s="48">
        <f t="shared" si="12"/>
        <v>0.73593264744410591</v>
      </c>
      <c r="AC10" s="46">
        <v>0</v>
      </c>
      <c r="AD10" s="48">
        <f t="shared" si="13"/>
        <v>0</v>
      </c>
      <c r="AE10" s="46">
        <v>0</v>
      </c>
      <c r="AF10" s="48">
        <f t="shared" si="14"/>
        <v>0</v>
      </c>
      <c r="AG10" s="46">
        <v>0</v>
      </c>
      <c r="AH10" s="48">
        <f t="shared" si="15"/>
        <v>0</v>
      </c>
      <c r="AI10" s="46">
        <v>0</v>
      </c>
      <c r="AJ10" s="48">
        <f t="shared" si="16"/>
        <v>0</v>
      </c>
      <c r="AM10" s="37">
        <v>2508325</v>
      </c>
      <c r="AN10" s="37">
        <v>179656</v>
      </c>
      <c r="AO10" s="37">
        <v>181116</v>
      </c>
      <c r="AP10" s="37">
        <v>181376</v>
      </c>
      <c r="AQ10" s="37">
        <v>189967</v>
      </c>
      <c r="AR10" s="37">
        <v>206040</v>
      </c>
      <c r="AS10" s="37">
        <v>215029</v>
      </c>
      <c r="AT10" s="37">
        <v>220236</v>
      </c>
      <c r="AU10" s="37">
        <v>194778</v>
      </c>
      <c r="AV10" s="37">
        <v>169414</v>
      </c>
      <c r="AW10" s="37">
        <v>149913</v>
      </c>
      <c r="AX10" s="37">
        <v>146658</v>
      </c>
      <c r="AY10" s="37">
        <v>135882</v>
      </c>
      <c r="AZ10" s="37">
        <v>110900</v>
      </c>
      <c r="BA10" s="37">
        <v>82038</v>
      </c>
      <c r="BB10" s="37">
        <v>55558</v>
      </c>
      <c r="BC10" s="37">
        <v>89764</v>
      </c>
    </row>
    <row r="11" spans="1:57" ht="12" x14ac:dyDescent="0.25">
      <c r="A11" s="46" t="s">
        <v>25</v>
      </c>
      <c r="B11" s="47" t="s">
        <v>26</v>
      </c>
      <c r="C11" s="44">
        <f t="shared" si="17"/>
        <v>28</v>
      </c>
      <c r="D11" s="45">
        <f t="shared" si="0"/>
        <v>1.1162827783481009</v>
      </c>
      <c r="E11" s="46">
        <v>0</v>
      </c>
      <c r="F11" s="48">
        <f t="shared" si="1"/>
        <v>0</v>
      </c>
      <c r="G11" s="46">
        <v>0</v>
      </c>
      <c r="H11" s="48">
        <f t="shared" si="2"/>
        <v>0</v>
      </c>
      <c r="I11" s="46">
        <v>0</v>
      </c>
      <c r="J11" s="48">
        <f t="shared" si="3"/>
        <v>0</v>
      </c>
      <c r="K11" s="46">
        <v>1</v>
      </c>
      <c r="L11" s="48">
        <f t="shared" si="4"/>
        <v>0.52640721809577462</v>
      </c>
      <c r="M11" s="46">
        <v>2</v>
      </c>
      <c r="N11" s="48">
        <f t="shared" si="5"/>
        <v>0.97068530382450013</v>
      </c>
      <c r="O11" s="46">
        <v>1</v>
      </c>
      <c r="P11" s="48">
        <f t="shared" si="6"/>
        <v>0.465053550916388</v>
      </c>
      <c r="Q11" s="46">
        <v>2</v>
      </c>
      <c r="R11" s="48">
        <f t="shared" si="7"/>
        <v>0.90811674748905724</v>
      </c>
      <c r="S11" s="46">
        <v>0</v>
      </c>
      <c r="T11" s="48">
        <f t="shared" si="8"/>
        <v>0</v>
      </c>
      <c r="U11" s="46">
        <v>2</v>
      </c>
      <c r="V11" s="48">
        <f t="shared" si="9"/>
        <v>1.1805399789863884</v>
      </c>
      <c r="W11" s="46">
        <v>3</v>
      </c>
      <c r="X11" s="48">
        <f t="shared" si="10"/>
        <v>2.0011606731904501</v>
      </c>
      <c r="Y11" s="46">
        <v>5</v>
      </c>
      <c r="Z11" s="48">
        <f t="shared" si="11"/>
        <v>3.4092923672762483</v>
      </c>
      <c r="AA11" s="46">
        <v>2</v>
      </c>
      <c r="AB11" s="48">
        <f t="shared" si="12"/>
        <v>1.4718652948882118</v>
      </c>
      <c r="AC11" s="46">
        <v>1</v>
      </c>
      <c r="AD11" s="48">
        <f t="shared" si="13"/>
        <v>0.90171325518485124</v>
      </c>
      <c r="AE11" s="46">
        <v>1</v>
      </c>
      <c r="AF11" s="48">
        <f t="shared" si="14"/>
        <v>1.2189473170969549</v>
      </c>
      <c r="AG11" s="46">
        <v>1</v>
      </c>
      <c r="AH11" s="48">
        <f t="shared" si="15"/>
        <v>1.7999208034846466</v>
      </c>
      <c r="AI11" s="46">
        <v>7</v>
      </c>
      <c r="AJ11" s="48">
        <f t="shared" si="16"/>
        <v>7.7982264604964131</v>
      </c>
      <c r="AM11" s="37">
        <v>2508325</v>
      </c>
      <c r="AN11" s="37">
        <v>179656</v>
      </c>
      <c r="AO11" s="37">
        <v>181116</v>
      </c>
      <c r="AP11" s="37">
        <v>181376</v>
      </c>
      <c r="AQ11" s="37">
        <v>189967</v>
      </c>
      <c r="AR11" s="37">
        <v>206040</v>
      </c>
      <c r="AS11" s="37">
        <v>215029</v>
      </c>
      <c r="AT11" s="37">
        <v>220236</v>
      </c>
      <c r="AU11" s="37">
        <v>194778</v>
      </c>
      <c r="AV11" s="37">
        <v>169414</v>
      </c>
      <c r="AW11" s="37">
        <v>149913</v>
      </c>
      <c r="AX11" s="37">
        <v>146658</v>
      </c>
      <c r="AY11" s="37">
        <v>135882</v>
      </c>
      <c r="AZ11" s="37">
        <v>110900</v>
      </c>
      <c r="BA11" s="37">
        <v>82038</v>
      </c>
      <c r="BB11" s="37">
        <v>55558</v>
      </c>
      <c r="BC11" s="37">
        <v>89764</v>
      </c>
    </row>
    <row r="12" spans="1:57" ht="12" x14ac:dyDescent="0.25">
      <c r="A12" s="46" t="s">
        <v>27</v>
      </c>
      <c r="B12" s="47" t="s">
        <v>28</v>
      </c>
      <c r="C12" s="44">
        <f t="shared" si="17"/>
        <v>1</v>
      </c>
      <c r="D12" s="45">
        <f t="shared" si="0"/>
        <v>3.9867242083860749E-2</v>
      </c>
      <c r="E12" s="46">
        <v>0</v>
      </c>
      <c r="F12" s="48">
        <f t="shared" si="1"/>
        <v>0</v>
      </c>
      <c r="G12" s="46">
        <v>0</v>
      </c>
      <c r="H12" s="48">
        <f t="shared" si="2"/>
        <v>0</v>
      </c>
      <c r="I12" s="46">
        <v>0</v>
      </c>
      <c r="J12" s="48">
        <f t="shared" si="3"/>
        <v>0</v>
      </c>
      <c r="K12" s="46">
        <v>0</v>
      </c>
      <c r="L12" s="48">
        <f t="shared" si="4"/>
        <v>0</v>
      </c>
      <c r="M12" s="46">
        <v>0</v>
      </c>
      <c r="N12" s="48">
        <f t="shared" si="5"/>
        <v>0</v>
      </c>
      <c r="O12" s="46">
        <v>0</v>
      </c>
      <c r="P12" s="48">
        <f t="shared" si="6"/>
        <v>0</v>
      </c>
      <c r="Q12" s="46">
        <v>0</v>
      </c>
      <c r="R12" s="48">
        <f t="shared" si="7"/>
        <v>0</v>
      </c>
      <c r="S12" s="46">
        <v>0</v>
      </c>
      <c r="T12" s="48">
        <f t="shared" si="8"/>
        <v>0</v>
      </c>
      <c r="U12" s="46">
        <v>0</v>
      </c>
      <c r="V12" s="48">
        <f t="shared" si="9"/>
        <v>0</v>
      </c>
      <c r="W12" s="46">
        <v>0</v>
      </c>
      <c r="X12" s="48">
        <f t="shared" si="10"/>
        <v>0</v>
      </c>
      <c r="Y12" s="46">
        <v>0</v>
      </c>
      <c r="Z12" s="48">
        <f t="shared" si="11"/>
        <v>0</v>
      </c>
      <c r="AA12" s="46">
        <v>0</v>
      </c>
      <c r="AB12" s="48">
        <f t="shared" si="12"/>
        <v>0</v>
      </c>
      <c r="AC12" s="46">
        <v>0</v>
      </c>
      <c r="AD12" s="48">
        <f t="shared" si="13"/>
        <v>0</v>
      </c>
      <c r="AE12" s="46">
        <v>1</v>
      </c>
      <c r="AF12" s="48">
        <f t="shared" si="14"/>
        <v>1.2189473170969549</v>
      </c>
      <c r="AG12" s="46">
        <v>0</v>
      </c>
      <c r="AH12" s="48">
        <f t="shared" si="15"/>
        <v>0</v>
      </c>
      <c r="AI12" s="46">
        <v>0</v>
      </c>
      <c r="AJ12" s="48">
        <f t="shared" si="16"/>
        <v>0</v>
      </c>
      <c r="AM12" s="37">
        <v>2508325</v>
      </c>
      <c r="AN12" s="37">
        <v>179656</v>
      </c>
      <c r="AO12" s="37">
        <v>181116</v>
      </c>
      <c r="AP12" s="37">
        <v>181376</v>
      </c>
      <c r="AQ12" s="37">
        <v>189967</v>
      </c>
      <c r="AR12" s="37">
        <v>206040</v>
      </c>
      <c r="AS12" s="37">
        <v>215029</v>
      </c>
      <c r="AT12" s="37">
        <v>220236</v>
      </c>
      <c r="AU12" s="37">
        <v>194778</v>
      </c>
      <c r="AV12" s="37">
        <v>169414</v>
      </c>
      <c r="AW12" s="37">
        <v>149913</v>
      </c>
      <c r="AX12" s="37">
        <v>146658</v>
      </c>
      <c r="AY12" s="37">
        <v>135882</v>
      </c>
      <c r="AZ12" s="37">
        <v>110900</v>
      </c>
      <c r="BA12" s="37">
        <v>82038</v>
      </c>
      <c r="BB12" s="37">
        <v>55558</v>
      </c>
      <c r="BC12" s="37">
        <v>89764</v>
      </c>
      <c r="BE12" s="49"/>
    </row>
    <row r="13" spans="1:57" ht="12" x14ac:dyDescent="0.25">
      <c r="A13" s="46" t="s">
        <v>29</v>
      </c>
      <c r="B13" s="47" t="s">
        <v>30</v>
      </c>
      <c r="C13" s="44">
        <f t="shared" si="17"/>
        <v>4</v>
      </c>
      <c r="D13" s="45">
        <f t="shared" si="0"/>
        <v>0.159468968335443</v>
      </c>
      <c r="E13" s="46">
        <v>1</v>
      </c>
      <c r="F13" s="48">
        <f t="shared" si="1"/>
        <v>0.55661931691677424</v>
      </c>
      <c r="G13" s="46">
        <v>0</v>
      </c>
      <c r="H13" s="48">
        <f t="shared" si="2"/>
        <v>0</v>
      </c>
      <c r="I13" s="46">
        <v>0</v>
      </c>
      <c r="J13" s="48">
        <f t="shared" si="3"/>
        <v>0</v>
      </c>
      <c r="K13" s="46">
        <v>0</v>
      </c>
      <c r="L13" s="48">
        <f t="shared" si="4"/>
        <v>0</v>
      </c>
      <c r="M13" s="46">
        <v>1</v>
      </c>
      <c r="N13" s="48">
        <f t="shared" si="5"/>
        <v>0.48534265191225007</v>
      </c>
      <c r="O13" s="46">
        <v>0</v>
      </c>
      <c r="P13" s="48">
        <f t="shared" si="6"/>
        <v>0</v>
      </c>
      <c r="Q13" s="46">
        <v>0</v>
      </c>
      <c r="R13" s="48">
        <f t="shared" si="7"/>
        <v>0</v>
      </c>
      <c r="S13" s="46">
        <v>0</v>
      </c>
      <c r="T13" s="48">
        <f t="shared" si="8"/>
        <v>0</v>
      </c>
      <c r="U13" s="46">
        <v>1</v>
      </c>
      <c r="V13" s="48">
        <f t="shared" si="9"/>
        <v>0.5902699894931942</v>
      </c>
      <c r="W13" s="46">
        <v>1</v>
      </c>
      <c r="X13" s="48">
        <f t="shared" si="10"/>
        <v>0.66705355773015018</v>
      </c>
      <c r="Y13" s="46">
        <v>0</v>
      </c>
      <c r="Z13" s="48">
        <f t="shared" si="11"/>
        <v>0</v>
      </c>
      <c r="AA13" s="46">
        <v>0</v>
      </c>
      <c r="AB13" s="48">
        <f t="shared" si="12"/>
        <v>0</v>
      </c>
      <c r="AC13" s="46">
        <v>0</v>
      </c>
      <c r="AD13" s="48">
        <f t="shared" si="13"/>
        <v>0</v>
      </c>
      <c r="AE13" s="46">
        <v>0</v>
      </c>
      <c r="AF13" s="48">
        <f t="shared" si="14"/>
        <v>0</v>
      </c>
      <c r="AG13" s="46">
        <v>0</v>
      </c>
      <c r="AH13" s="48">
        <f t="shared" si="15"/>
        <v>0</v>
      </c>
      <c r="AI13" s="46">
        <v>0</v>
      </c>
      <c r="AJ13" s="48">
        <f t="shared" si="16"/>
        <v>0</v>
      </c>
      <c r="AM13" s="37">
        <v>2508325</v>
      </c>
      <c r="AN13" s="37">
        <v>179656</v>
      </c>
      <c r="AO13" s="37">
        <v>181116</v>
      </c>
      <c r="AP13" s="37">
        <v>181376</v>
      </c>
      <c r="AQ13" s="37">
        <v>189967</v>
      </c>
      <c r="AR13" s="37">
        <v>206040</v>
      </c>
      <c r="AS13" s="37">
        <v>215029</v>
      </c>
      <c r="AT13" s="37">
        <v>220236</v>
      </c>
      <c r="AU13" s="37">
        <v>194778</v>
      </c>
      <c r="AV13" s="37">
        <v>169414</v>
      </c>
      <c r="AW13" s="37">
        <v>149913</v>
      </c>
      <c r="AX13" s="37">
        <v>146658</v>
      </c>
      <c r="AY13" s="37">
        <v>135882</v>
      </c>
      <c r="AZ13" s="37">
        <v>110900</v>
      </c>
      <c r="BA13" s="37">
        <v>82038</v>
      </c>
      <c r="BB13" s="37">
        <v>55558</v>
      </c>
      <c r="BC13" s="37">
        <v>89764</v>
      </c>
      <c r="BE13" s="50"/>
    </row>
    <row r="14" spans="1:57" ht="12" x14ac:dyDescent="0.25">
      <c r="A14" s="46" t="s">
        <v>31</v>
      </c>
      <c r="B14" s="47" t="s">
        <v>32</v>
      </c>
      <c r="C14" s="44">
        <f t="shared" si="17"/>
        <v>13</v>
      </c>
      <c r="D14" s="45">
        <f t="shared" si="0"/>
        <v>0.5182741470901896</v>
      </c>
      <c r="E14" s="51">
        <v>0</v>
      </c>
      <c r="F14" s="48">
        <f t="shared" si="1"/>
        <v>0</v>
      </c>
      <c r="G14" s="46">
        <v>0</v>
      </c>
      <c r="H14" s="48">
        <f t="shared" si="2"/>
        <v>0</v>
      </c>
      <c r="I14" s="51">
        <v>0</v>
      </c>
      <c r="J14" s="48">
        <f t="shared" si="3"/>
        <v>0</v>
      </c>
      <c r="K14" s="51">
        <v>1</v>
      </c>
      <c r="L14" s="48">
        <f t="shared" si="4"/>
        <v>0.52640721809577462</v>
      </c>
      <c r="M14" s="46">
        <v>0</v>
      </c>
      <c r="N14" s="48">
        <f t="shared" si="5"/>
        <v>0</v>
      </c>
      <c r="O14" s="46">
        <v>0</v>
      </c>
      <c r="P14" s="48">
        <f t="shared" si="6"/>
        <v>0</v>
      </c>
      <c r="Q14" s="46">
        <v>2</v>
      </c>
      <c r="R14" s="48">
        <f t="shared" si="7"/>
        <v>0.90811674748905724</v>
      </c>
      <c r="S14" s="46">
        <v>1</v>
      </c>
      <c r="T14" s="48">
        <f t="shared" si="8"/>
        <v>0.51340500467198547</v>
      </c>
      <c r="U14" s="46">
        <v>0</v>
      </c>
      <c r="V14" s="48">
        <f t="shared" si="9"/>
        <v>0</v>
      </c>
      <c r="W14" s="46">
        <v>0</v>
      </c>
      <c r="X14" s="48">
        <f t="shared" si="10"/>
        <v>0</v>
      </c>
      <c r="Y14" s="46">
        <v>0</v>
      </c>
      <c r="Z14" s="48">
        <f t="shared" si="11"/>
        <v>0</v>
      </c>
      <c r="AA14" s="46">
        <v>3</v>
      </c>
      <c r="AB14" s="48">
        <f t="shared" si="12"/>
        <v>2.2077979423323177</v>
      </c>
      <c r="AC14" s="46">
        <v>2</v>
      </c>
      <c r="AD14" s="48">
        <f t="shared" si="13"/>
        <v>1.8034265103697025</v>
      </c>
      <c r="AE14" s="46">
        <v>1</v>
      </c>
      <c r="AF14" s="48">
        <f t="shared" si="14"/>
        <v>1.2189473170969549</v>
      </c>
      <c r="AG14" s="46">
        <v>0</v>
      </c>
      <c r="AH14" s="48">
        <f t="shared" si="15"/>
        <v>0</v>
      </c>
      <c r="AI14" s="46">
        <v>3</v>
      </c>
      <c r="AJ14" s="48">
        <f t="shared" si="16"/>
        <v>3.3420970544984625</v>
      </c>
      <c r="AM14" s="37">
        <v>2508325</v>
      </c>
      <c r="AN14" s="37">
        <v>179656</v>
      </c>
      <c r="AO14" s="37">
        <v>181116</v>
      </c>
      <c r="AP14" s="37">
        <v>181376</v>
      </c>
      <c r="AQ14" s="37">
        <v>189967</v>
      </c>
      <c r="AR14" s="37">
        <v>206040</v>
      </c>
      <c r="AS14" s="37">
        <v>215029</v>
      </c>
      <c r="AT14" s="37">
        <v>220236</v>
      </c>
      <c r="AU14" s="37">
        <v>194778</v>
      </c>
      <c r="AV14" s="37">
        <v>169414</v>
      </c>
      <c r="AW14" s="37">
        <v>149913</v>
      </c>
      <c r="AX14" s="37">
        <v>146658</v>
      </c>
      <c r="AY14" s="37">
        <v>135882</v>
      </c>
      <c r="AZ14" s="37">
        <v>110900</v>
      </c>
      <c r="BA14" s="37">
        <v>82038</v>
      </c>
      <c r="BB14" s="37">
        <v>55558</v>
      </c>
      <c r="BC14" s="37">
        <v>89764</v>
      </c>
    </row>
    <row r="15" spans="1:57" ht="12" x14ac:dyDescent="0.25">
      <c r="A15" s="46" t="s">
        <v>33</v>
      </c>
      <c r="B15" s="47" t="s">
        <v>34</v>
      </c>
      <c r="C15" s="44">
        <f t="shared" si="17"/>
        <v>6</v>
      </c>
      <c r="D15" s="45">
        <f t="shared" si="0"/>
        <v>0.23920345250316447</v>
      </c>
      <c r="E15" s="46">
        <v>0</v>
      </c>
      <c r="F15" s="48">
        <f t="shared" si="1"/>
        <v>0</v>
      </c>
      <c r="G15" s="46">
        <v>0</v>
      </c>
      <c r="H15" s="48">
        <f t="shared" si="2"/>
        <v>0</v>
      </c>
      <c r="I15" s="51">
        <v>0</v>
      </c>
      <c r="J15" s="48">
        <f t="shared" si="3"/>
        <v>0</v>
      </c>
      <c r="K15" s="51">
        <v>0</v>
      </c>
      <c r="L15" s="48">
        <f t="shared" si="4"/>
        <v>0</v>
      </c>
      <c r="M15" s="46">
        <v>0</v>
      </c>
      <c r="N15" s="48">
        <f t="shared" si="5"/>
        <v>0</v>
      </c>
      <c r="O15" s="46">
        <v>0</v>
      </c>
      <c r="P15" s="48">
        <f t="shared" si="6"/>
        <v>0</v>
      </c>
      <c r="Q15" s="46">
        <v>0</v>
      </c>
      <c r="R15" s="48">
        <f t="shared" si="7"/>
        <v>0</v>
      </c>
      <c r="S15" s="46">
        <v>1</v>
      </c>
      <c r="T15" s="48">
        <f t="shared" si="8"/>
        <v>0.51340500467198547</v>
      </c>
      <c r="U15" s="46">
        <v>0</v>
      </c>
      <c r="V15" s="48">
        <f t="shared" si="9"/>
        <v>0</v>
      </c>
      <c r="W15" s="46">
        <v>1</v>
      </c>
      <c r="X15" s="48">
        <f t="shared" si="10"/>
        <v>0.66705355773015018</v>
      </c>
      <c r="Y15" s="46">
        <v>0</v>
      </c>
      <c r="Z15" s="48">
        <f t="shared" si="11"/>
        <v>0</v>
      </c>
      <c r="AA15" s="46">
        <v>1</v>
      </c>
      <c r="AB15" s="48">
        <f t="shared" si="12"/>
        <v>0.73593264744410591</v>
      </c>
      <c r="AC15" s="46">
        <v>0</v>
      </c>
      <c r="AD15" s="48">
        <f t="shared" si="13"/>
        <v>0</v>
      </c>
      <c r="AE15" s="46">
        <v>1</v>
      </c>
      <c r="AF15" s="48">
        <f t="shared" si="14"/>
        <v>1.2189473170969549</v>
      </c>
      <c r="AG15" s="46">
        <v>0</v>
      </c>
      <c r="AH15" s="48">
        <f t="shared" si="15"/>
        <v>0</v>
      </c>
      <c r="AI15" s="46">
        <v>2</v>
      </c>
      <c r="AJ15" s="48">
        <f t="shared" si="16"/>
        <v>2.2280647029989749</v>
      </c>
      <c r="AM15" s="37">
        <v>2508325</v>
      </c>
      <c r="AN15" s="37">
        <v>179656</v>
      </c>
      <c r="AO15" s="37">
        <v>181116</v>
      </c>
      <c r="AP15" s="37">
        <v>181376</v>
      </c>
      <c r="AQ15" s="37">
        <v>189967</v>
      </c>
      <c r="AR15" s="37">
        <v>206040</v>
      </c>
      <c r="AS15" s="37">
        <v>215029</v>
      </c>
      <c r="AT15" s="37">
        <v>220236</v>
      </c>
      <c r="AU15" s="37">
        <v>194778</v>
      </c>
      <c r="AV15" s="37">
        <v>169414</v>
      </c>
      <c r="AW15" s="37">
        <v>149913</v>
      </c>
      <c r="AX15" s="37">
        <v>146658</v>
      </c>
      <c r="AY15" s="37">
        <v>135882</v>
      </c>
      <c r="AZ15" s="37">
        <v>110900</v>
      </c>
      <c r="BA15" s="37">
        <v>82038</v>
      </c>
      <c r="BB15" s="37">
        <v>55558</v>
      </c>
      <c r="BC15" s="37">
        <v>89764</v>
      </c>
    </row>
    <row r="16" spans="1:57" ht="12" x14ac:dyDescent="0.25">
      <c r="A16" s="46" t="s">
        <v>35</v>
      </c>
      <c r="B16" s="47" t="s">
        <v>36</v>
      </c>
      <c r="C16" s="44">
        <f t="shared" si="17"/>
        <v>15</v>
      </c>
      <c r="D16" s="45">
        <f t="shared" si="0"/>
        <v>0.59800863125791115</v>
      </c>
      <c r="E16" s="46">
        <v>0</v>
      </c>
      <c r="F16" s="48">
        <f t="shared" si="1"/>
        <v>0</v>
      </c>
      <c r="G16" s="46">
        <v>0</v>
      </c>
      <c r="H16" s="48">
        <f t="shared" si="2"/>
        <v>0</v>
      </c>
      <c r="I16" s="51">
        <v>0</v>
      </c>
      <c r="J16" s="48">
        <f t="shared" si="3"/>
        <v>0</v>
      </c>
      <c r="K16" s="51">
        <v>0</v>
      </c>
      <c r="L16" s="48">
        <f t="shared" si="4"/>
        <v>0</v>
      </c>
      <c r="M16" s="46">
        <v>1</v>
      </c>
      <c r="N16" s="48">
        <f t="shared" si="5"/>
        <v>0.48534265191225007</v>
      </c>
      <c r="O16" s="46">
        <v>0</v>
      </c>
      <c r="P16" s="48">
        <f t="shared" si="6"/>
        <v>0</v>
      </c>
      <c r="Q16" s="46">
        <v>2</v>
      </c>
      <c r="R16" s="48">
        <f t="shared" si="7"/>
        <v>0.90811674748905724</v>
      </c>
      <c r="S16" s="46">
        <v>1</v>
      </c>
      <c r="T16" s="48">
        <f t="shared" si="8"/>
        <v>0.51340500467198547</v>
      </c>
      <c r="U16" s="46">
        <v>0</v>
      </c>
      <c r="V16" s="48">
        <f t="shared" si="9"/>
        <v>0</v>
      </c>
      <c r="W16" s="46">
        <v>1</v>
      </c>
      <c r="X16" s="48">
        <f t="shared" si="10"/>
        <v>0.66705355773015018</v>
      </c>
      <c r="Y16" s="46">
        <v>1</v>
      </c>
      <c r="Z16" s="48">
        <f t="shared" si="11"/>
        <v>0.68185847345524964</v>
      </c>
      <c r="AA16" s="46">
        <v>2</v>
      </c>
      <c r="AB16" s="48">
        <f t="shared" si="12"/>
        <v>1.4718652948882118</v>
      </c>
      <c r="AC16" s="46">
        <v>1</v>
      </c>
      <c r="AD16" s="48">
        <f t="shared" si="13"/>
        <v>0.90171325518485124</v>
      </c>
      <c r="AE16" s="46">
        <v>0</v>
      </c>
      <c r="AF16" s="48">
        <f t="shared" si="14"/>
        <v>0</v>
      </c>
      <c r="AG16" s="46">
        <v>0</v>
      </c>
      <c r="AH16" s="48">
        <f t="shared" si="15"/>
        <v>0</v>
      </c>
      <c r="AI16" s="46">
        <v>6</v>
      </c>
      <c r="AJ16" s="48">
        <f t="shared" si="16"/>
        <v>6.684194108996925</v>
      </c>
      <c r="AM16" s="37">
        <v>2508325</v>
      </c>
      <c r="AN16" s="37">
        <v>179656</v>
      </c>
      <c r="AO16" s="37">
        <v>181116</v>
      </c>
      <c r="AP16" s="37">
        <v>181376</v>
      </c>
      <c r="AQ16" s="37">
        <v>189967</v>
      </c>
      <c r="AR16" s="37">
        <v>206040</v>
      </c>
      <c r="AS16" s="37">
        <v>215029</v>
      </c>
      <c r="AT16" s="37">
        <v>220236</v>
      </c>
      <c r="AU16" s="37">
        <v>194778</v>
      </c>
      <c r="AV16" s="37">
        <v>169414</v>
      </c>
      <c r="AW16" s="37">
        <v>149913</v>
      </c>
      <c r="AX16" s="37">
        <v>146658</v>
      </c>
      <c r="AY16" s="37">
        <v>135882</v>
      </c>
      <c r="AZ16" s="37">
        <v>110900</v>
      </c>
      <c r="BA16" s="37">
        <v>82038</v>
      </c>
      <c r="BB16" s="37">
        <v>55558</v>
      </c>
      <c r="BC16" s="37">
        <v>89764</v>
      </c>
    </row>
    <row r="17" spans="1:55" ht="12" x14ac:dyDescent="0.25">
      <c r="A17" s="46" t="s">
        <v>37</v>
      </c>
      <c r="B17" s="47" t="s">
        <v>38</v>
      </c>
      <c r="C17" s="44">
        <f t="shared" si="17"/>
        <v>10</v>
      </c>
      <c r="D17" s="45">
        <f t="shared" si="0"/>
        <v>0.39867242083860743</v>
      </c>
      <c r="E17" s="46">
        <v>0</v>
      </c>
      <c r="F17" s="48">
        <f t="shared" si="1"/>
        <v>0</v>
      </c>
      <c r="G17" s="46">
        <v>0</v>
      </c>
      <c r="H17" s="48">
        <f t="shared" si="2"/>
        <v>0</v>
      </c>
      <c r="I17" s="51">
        <v>0</v>
      </c>
      <c r="J17" s="48">
        <f t="shared" si="3"/>
        <v>0</v>
      </c>
      <c r="K17" s="51">
        <v>0</v>
      </c>
      <c r="L17" s="48">
        <f t="shared" si="4"/>
        <v>0</v>
      </c>
      <c r="M17" s="46">
        <v>0</v>
      </c>
      <c r="N17" s="48">
        <f t="shared" si="5"/>
        <v>0</v>
      </c>
      <c r="O17" s="46">
        <v>0</v>
      </c>
      <c r="P17" s="48">
        <f t="shared" si="6"/>
        <v>0</v>
      </c>
      <c r="Q17" s="46">
        <v>1</v>
      </c>
      <c r="R17" s="48">
        <f t="shared" si="7"/>
        <v>0.45405837374452862</v>
      </c>
      <c r="S17" s="46">
        <v>0</v>
      </c>
      <c r="T17" s="48">
        <f t="shared" si="8"/>
        <v>0</v>
      </c>
      <c r="U17" s="46">
        <v>0</v>
      </c>
      <c r="V17" s="48">
        <f t="shared" si="9"/>
        <v>0</v>
      </c>
      <c r="W17" s="46">
        <v>2</v>
      </c>
      <c r="X17" s="48">
        <f t="shared" si="10"/>
        <v>1.3341071154603004</v>
      </c>
      <c r="Y17" s="46">
        <v>2</v>
      </c>
      <c r="Z17" s="48">
        <f t="shared" si="11"/>
        <v>1.3637169469104993</v>
      </c>
      <c r="AA17" s="46">
        <v>1</v>
      </c>
      <c r="AB17" s="48">
        <f t="shared" si="12"/>
        <v>0.73593264744410591</v>
      </c>
      <c r="AC17" s="46">
        <v>2</v>
      </c>
      <c r="AD17" s="48">
        <f t="shared" si="13"/>
        <v>1.8034265103697025</v>
      </c>
      <c r="AE17" s="46">
        <v>2</v>
      </c>
      <c r="AF17" s="48">
        <f t="shared" si="14"/>
        <v>2.4378946341939098</v>
      </c>
      <c r="AG17" s="46">
        <v>0</v>
      </c>
      <c r="AH17" s="48">
        <f t="shared" si="15"/>
        <v>0</v>
      </c>
      <c r="AI17" s="46">
        <v>0</v>
      </c>
      <c r="AJ17" s="48">
        <f t="shared" si="16"/>
        <v>0</v>
      </c>
      <c r="AM17" s="37">
        <v>2508325</v>
      </c>
      <c r="AN17" s="37">
        <v>179656</v>
      </c>
      <c r="AO17" s="37">
        <v>181116</v>
      </c>
      <c r="AP17" s="37">
        <v>181376</v>
      </c>
      <c r="AQ17" s="37">
        <v>189967</v>
      </c>
      <c r="AR17" s="37">
        <v>206040</v>
      </c>
      <c r="AS17" s="37">
        <v>215029</v>
      </c>
      <c r="AT17" s="37">
        <v>220236</v>
      </c>
      <c r="AU17" s="37">
        <v>194778</v>
      </c>
      <c r="AV17" s="37">
        <v>169414</v>
      </c>
      <c r="AW17" s="37">
        <v>149913</v>
      </c>
      <c r="AX17" s="37">
        <v>146658</v>
      </c>
      <c r="AY17" s="37">
        <v>135882</v>
      </c>
      <c r="AZ17" s="37">
        <v>110900</v>
      </c>
      <c r="BA17" s="37">
        <v>82038</v>
      </c>
      <c r="BB17" s="37">
        <v>55558</v>
      </c>
      <c r="BC17" s="37">
        <v>89764</v>
      </c>
    </row>
    <row r="18" spans="1:55" ht="12" x14ac:dyDescent="0.25">
      <c r="A18" s="46" t="s">
        <v>39</v>
      </c>
      <c r="B18" s="47" t="s">
        <v>40</v>
      </c>
      <c r="C18" s="44">
        <f t="shared" si="17"/>
        <v>7</v>
      </c>
      <c r="D18" s="45">
        <f t="shared" si="0"/>
        <v>0.27907069458702521</v>
      </c>
      <c r="E18" s="46">
        <v>0</v>
      </c>
      <c r="F18" s="48">
        <f t="shared" si="1"/>
        <v>0</v>
      </c>
      <c r="G18" s="46">
        <v>0</v>
      </c>
      <c r="H18" s="48">
        <f t="shared" si="2"/>
        <v>0</v>
      </c>
      <c r="I18" s="51">
        <v>0</v>
      </c>
      <c r="J18" s="48">
        <f t="shared" si="3"/>
        <v>0</v>
      </c>
      <c r="K18" s="51">
        <v>0</v>
      </c>
      <c r="L18" s="48">
        <f t="shared" si="4"/>
        <v>0</v>
      </c>
      <c r="M18" s="46">
        <v>0</v>
      </c>
      <c r="N18" s="48">
        <f t="shared" si="5"/>
        <v>0</v>
      </c>
      <c r="O18" s="46">
        <v>0</v>
      </c>
      <c r="P18" s="48">
        <f t="shared" si="6"/>
        <v>0</v>
      </c>
      <c r="Q18" s="46">
        <v>0</v>
      </c>
      <c r="R18" s="48">
        <f t="shared" si="7"/>
        <v>0</v>
      </c>
      <c r="S18" s="46">
        <v>0</v>
      </c>
      <c r="T18" s="48">
        <f t="shared" si="8"/>
        <v>0</v>
      </c>
      <c r="U18" s="46">
        <v>0</v>
      </c>
      <c r="V18" s="48">
        <f t="shared" si="9"/>
        <v>0</v>
      </c>
      <c r="W18" s="46">
        <v>1</v>
      </c>
      <c r="X18" s="48">
        <f t="shared" si="10"/>
        <v>0.66705355773015018</v>
      </c>
      <c r="Y18" s="46">
        <v>0</v>
      </c>
      <c r="Z18" s="48">
        <f t="shared" si="11"/>
        <v>0</v>
      </c>
      <c r="AA18" s="46">
        <v>3</v>
      </c>
      <c r="AB18" s="48">
        <f t="shared" si="12"/>
        <v>2.2077979423323177</v>
      </c>
      <c r="AC18" s="46">
        <v>1</v>
      </c>
      <c r="AD18" s="48">
        <f t="shared" si="13"/>
        <v>0.90171325518485124</v>
      </c>
      <c r="AE18" s="46">
        <v>2</v>
      </c>
      <c r="AF18" s="48">
        <f t="shared" si="14"/>
        <v>2.4378946341939098</v>
      </c>
      <c r="AG18" s="46">
        <v>0</v>
      </c>
      <c r="AH18" s="48">
        <f t="shared" si="15"/>
        <v>0</v>
      </c>
      <c r="AI18" s="46">
        <v>0</v>
      </c>
      <c r="AJ18" s="48">
        <f t="shared" si="16"/>
        <v>0</v>
      </c>
      <c r="AM18" s="37">
        <v>2508325</v>
      </c>
      <c r="AN18" s="37">
        <v>179656</v>
      </c>
      <c r="AO18" s="37">
        <v>181116</v>
      </c>
      <c r="AP18" s="37">
        <v>181376</v>
      </c>
      <c r="AQ18" s="37">
        <v>189967</v>
      </c>
      <c r="AR18" s="37">
        <v>206040</v>
      </c>
      <c r="AS18" s="37">
        <v>215029</v>
      </c>
      <c r="AT18" s="37">
        <v>220236</v>
      </c>
      <c r="AU18" s="37">
        <v>194778</v>
      </c>
      <c r="AV18" s="37">
        <v>169414</v>
      </c>
      <c r="AW18" s="37">
        <v>149913</v>
      </c>
      <c r="AX18" s="37">
        <v>146658</v>
      </c>
      <c r="AY18" s="37">
        <v>135882</v>
      </c>
      <c r="AZ18" s="37">
        <v>110900</v>
      </c>
      <c r="BA18" s="37">
        <v>82038</v>
      </c>
      <c r="BB18" s="37">
        <v>55558</v>
      </c>
      <c r="BC18" s="37">
        <v>89764</v>
      </c>
    </row>
    <row r="19" spans="1:55" ht="12" x14ac:dyDescent="0.25">
      <c r="A19" s="46" t="s">
        <v>41</v>
      </c>
      <c r="B19" s="47" t="s">
        <v>42</v>
      </c>
      <c r="C19" s="44">
        <f t="shared" si="17"/>
        <v>2</v>
      </c>
      <c r="D19" s="45">
        <f t="shared" si="0"/>
        <v>7.9734484167721498E-2</v>
      </c>
      <c r="E19" s="46">
        <v>0</v>
      </c>
      <c r="F19" s="48">
        <f t="shared" si="1"/>
        <v>0</v>
      </c>
      <c r="G19" s="46">
        <v>0</v>
      </c>
      <c r="H19" s="48">
        <f t="shared" si="2"/>
        <v>0</v>
      </c>
      <c r="I19" s="51">
        <v>0</v>
      </c>
      <c r="J19" s="48">
        <f t="shared" si="3"/>
        <v>0</v>
      </c>
      <c r="K19" s="51">
        <v>0</v>
      </c>
      <c r="L19" s="48">
        <f t="shared" si="4"/>
        <v>0</v>
      </c>
      <c r="M19" s="46">
        <v>0</v>
      </c>
      <c r="N19" s="48">
        <f t="shared" si="5"/>
        <v>0</v>
      </c>
      <c r="O19" s="46">
        <v>0</v>
      </c>
      <c r="P19" s="48">
        <f t="shared" si="6"/>
        <v>0</v>
      </c>
      <c r="Q19" s="46">
        <v>1</v>
      </c>
      <c r="R19" s="48">
        <f t="shared" si="7"/>
        <v>0.45405837374452862</v>
      </c>
      <c r="S19" s="46">
        <v>0</v>
      </c>
      <c r="T19" s="48">
        <f t="shared" si="8"/>
        <v>0</v>
      </c>
      <c r="U19" s="46">
        <v>0</v>
      </c>
      <c r="V19" s="48">
        <f t="shared" si="9"/>
        <v>0</v>
      </c>
      <c r="W19" s="46">
        <v>0</v>
      </c>
      <c r="X19" s="48">
        <f t="shared" si="10"/>
        <v>0</v>
      </c>
      <c r="Y19" s="46">
        <v>1</v>
      </c>
      <c r="Z19" s="48">
        <f t="shared" si="11"/>
        <v>0.68185847345524964</v>
      </c>
      <c r="AA19" s="46">
        <v>0</v>
      </c>
      <c r="AB19" s="48">
        <f t="shared" si="12"/>
        <v>0</v>
      </c>
      <c r="AC19" s="46">
        <v>0</v>
      </c>
      <c r="AD19" s="48">
        <f t="shared" si="13"/>
        <v>0</v>
      </c>
      <c r="AE19" s="46">
        <v>0</v>
      </c>
      <c r="AF19" s="48">
        <f t="shared" si="14"/>
        <v>0</v>
      </c>
      <c r="AG19" s="46">
        <v>0</v>
      </c>
      <c r="AH19" s="48">
        <f t="shared" si="15"/>
        <v>0</v>
      </c>
      <c r="AI19" s="46">
        <v>0</v>
      </c>
      <c r="AJ19" s="48">
        <f t="shared" si="16"/>
        <v>0</v>
      </c>
      <c r="AM19" s="37">
        <v>2508325</v>
      </c>
      <c r="AN19" s="37">
        <v>179656</v>
      </c>
      <c r="AO19" s="37">
        <v>181116</v>
      </c>
      <c r="AP19" s="37">
        <v>181376</v>
      </c>
      <c r="AQ19" s="37">
        <v>189967</v>
      </c>
      <c r="AR19" s="37">
        <v>206040</v>
      </c>
      <c r="AS19" s="37">
        <v>215029</v>
      </c>
      <c r="AT19" s="37">
        <v>220236</v>
      </c>
      <c r="AU19" s="37">
        <v>194778</v>
      </c>
      <c r="AV19" s="37">
        <v>169414</v>
      </c>
      <c r="AW19" s="37">
        <v>149913</v>
      </c>
      <c r="AX19" s="37">
        <v>146658</v>
      </c>
      <c r="AY19" s="37">
        <v>135882</v>
      </c>
      <c r="AZ19" s="37">
        <v>110900</v>
      </c>
      <c r="BA19" s="37">
        <v>82038</v>
      </c>
      <c r="BB19" s="37">
        <v>55558</v>
      </c>
      <c r="BC19" s="37">
        <v>89764</v>
      </c>
    </row>
    <row r="20" spans="1:55" ht="12" x14ac:dyDescent="0.25">
      <c r="A20" s="46" t="s">
        <v>43</v>
      </c>
      <c r="B20" s="47" t="s">
        <v>44</v>
      </c>
      <c r="C20" s="44">
        <f t="shared" si="17"/>
        <v>3</v>
      </c>
      <c r="D20" s="45">
        <f t="shared" si="0"/>
        <v>0.11960172625158223</v>
      </c>
      <c r="E20" s="46">
        <v>0</v>
      </c>
      <c r="F20" s="48">
        <f t="shared" si="1"/>
        <v>0</v>
      </c>
      <c r="G20" s="46">
        <v>0</v>
      </c>
      <c r="H20" s="48">
        <f t="shared" si="2"/>
        <v>0</v>
      </c>
      <c r="I20" s="51">
        <v>0</v>
      </c>
      <c r="J20" s="48">
        <f t="shared" si="3"/>
        <v>0</v>
      </c>
      <c r="K20" s="51">
        <v>0</v>
      </c>
      <c r="L20" s="48">
        <f t="shared" si="4"/>
        <v>0</v>
      </c>
      <c r="M20" s="46">
        <v>1</v>
      </c>
      <c r="N20" s="48">
        <f t="shared" si="5"/>
        <v>0.48534265191225007</v>
      </c>
      <c r="O20" s="46">
        <v>0</v>
      </c>
      <c r="P20" s="48">
        <f t="shared" si="6"/>
        <v>0</v>
      </c>
      <c r="Q20" s="46">
        <v>1</v>
      </c>
      <c r="R20" s="48">
        <f t="shared" si="7"/>
        <v>0.45405837374452862</v>
      </c>
      <c r="S20" s="46">
        <v>0</v>
      </c>
      <c r="T20" s="48">
        <f t="shared" si="8"/>
        <v>0</v>
      </c>
      <c r="U20" s="46">
        <v>0</v>
      </c>
      <c r="V20" s="48">
        <f t="shared" si="9"/>
        <v>0</v>
      </c>
      <c r="W20" s="46">
        <v>0</v>
      </c>
      <c r="X20" s="48">
        <f t="shared" si="10"/>
        <v>0</v>
      </c>
      <c r="Y20" s="46">
        <v>0</v>
      </c>
      <c r="Z20" s="48">
        <f t="shared" si="11"/>
        <v>0</v>
      </c>
      <c r="AA20" s="46">
        <v>0</v>
      </c>
      <c r="AB20" s="48">
        <f t="shared" si="12"/>
        <v>0</v>
      </c>
      <c r="AC20" s="46">
        <v>1</v>
      </c>
      <c r="AD20" s="48">
        <f t="shared" si="13"/>
        <v>0.90171325518485124</v>
      </c>
      <c r="AE20" s="46">
        <v>0</v>
      </c>
      <c r="AF20" s="48">
        <f t="shared" si="14"/>
        <v>0</v>
      </c>
      <c r="AG20" s="46">
        <v>0</v>
      </c>
      <c r="AH20" s="48">
        <f t="shared" si="15"/>
        <v>0</v>
      </c>
      <c r="AI20" s="46">
        <v>0</v>
      </c>
      <c r="AJ20" s="48">
        <f t="shared" si="16"/>
        <v>0</v>
      </c>
      <c r="AM20" s="37">
        <v>2508325</v>
      </c>
      <c r="AN20" s="37">
        <v>179656</v>
      </c>
      <c r="AO20" s="37">
        <v>181116</v>
      </c>
      <c r="AP20" s="37">
        <v>181376</v>
      </c>
      <c r="AQ20" s="37">
        <v>189967</v>
      </c>
      <c r="AR20" s="37">
        <v>206040</v>
      </c>
      <c r="AS20" s="37">
        <v>215029</v>
      </c>
      <c r="AT20" s="37">
        <v>220236</v>
      </c>
      <c r="AU20" s="37">
        <v>194778</v>
      </c>
      <c r="AV20" s="37">
        <v>169414</v>
      </c>
      <c r="AW20" s="37">
        <v>149913</v>
      </c>
      <c r="AX20" s="37">
        <v>146658</v>
      </c>
      <c r="AY20" s="37">
        <v>135882</v>
      </c>
      <c r="AZ20" s="37">
        <v>110900</v>
      </c>
      <c r="BA20" s="37">
        <v>82038</v>
      </c>
      <c r="BB20" s="37">
        <v>55558</v>
      </c>
      <c r="BC20" s="37">
        <v>89764</v>
      </c>
    </row>
    <row r="21" spans="1:55" ht="12" x14ac:dyDescent="0.25">
      <c r="A21" s="46" t="s">
        <v>45</v>
      </c>
      <c r="B21" s="47" t="s">
        <v>46</v>
      </c>
      <c r="C21" s="44">
        <f t="shared" si="17"/>
        <v>0</v>
      </c>
      <c r="D21" s="45">
        <f t="shared" si="0"/>
        <v>0</v>
      </c>
      <c r="E21" s="46">
        <v>0</v>
      </c>
      <c r="F21" s="48">
        <f t="shared" si="1"/>
        <v>0</v>
      </c>
      <c r="G21" s="46">
        <v>0</v>
      </c>
      <c r="H21" s="48">
        <f t="shared" si="2"/>
        <v>0</v>
      </c>
      <c r="I21" s="51">
        <v>0</v>
      </c>
      <c r="J21" s="48">
        <f t="shared" si="3"/>
        <v>0</v>
      </c>
      <c r="K21" s="51">
        <v>0</v>
      </c>
      <c r="L21" s="48">
        <f t="shared" si="4"/>
        <v>0</v>
      </c>
      <c r="M21" s="46">
        <v>0</v>
      </c>
      <c r="N21" s="48">
        <f t="shared" si="5"/>
        <v>0</v>
      </c>
      <c r="O21" s="46">
        <v>0</v>
      </c>
      <c r="P21" s="48">
        <f t="shared" si="6"/>
        <v>0</v>
      </c>
      <c r="Q21" s="46">
        <v>0</v>
      </c>
      <c r="R21" s="48">
        <f t="shared" si="7"/>
        <v>0</v>
      </c>
      <c r="S21" s="46">
        <v>0</v>
      </c>
      <c r="T21" s="48">
        <f t="shared" si="8"/>
        <v>0</v>
      </c>
      <c r="U21" s="46">
        <v>0</v>
      </c>
      <c r="V21" s="48">
        <f t="shared" si="9"/>
        <v>0</v>
      </c>
      <c r="W21" s="46">
        <v>0</v>
      </c>
      <c r="X21" s="48">
        <f t="shared" si="10"/>
        <v>0</v>
      </c>
      <c r="Y21" s="46">
        <v>0</v>
      </c>
      <c r="Z21" s="48">
        <f t="shared" si="11"/>
        <v>0</v>
      </c>
      <c r="AA21" s="46">
        <v>0</v>
      </c>
      <c r="AB21" s="48">
        <f t="shared" si="12"/>
        <v>0</v>
      </c>
      <c r="AC21" s="46">
        <v>0</v>
      </c>
      <c r="AD21" s="48">
        <f t="shared" si="13"/>
        <v>0</v>
      </c>
      <c r="AE21" s="46">
        <v>0</v>
      </c>
      <c r="AF21" s="48">
        <f t="shared" si="14"/>
        <v>0</v>
      </c>
      <c r="AG21" s="46">
        <v>0</v>
      </c>
      <c r="AH21" s="48">
        <f t="shared" si="15"/>
        <v>0</v>
      </c>
      <c r="AI21" s="46">
        <v>0</v>
      </c>
      <c r="AJ21" s="48">
        <f t="shared" si="16"/>
        <v>0</v>
      </c>
      <c r="AM21" s="37">
        <v>2508325</v>
      </c>
      <c r="AN21" s="37">
        <v>179656</v>
      </c>
      <c r="AO21" s="37">
        <v>181116</v>
      </c>
      <c r="AP21" s="37">
        <v>181376</v>
      </c>
      <c r="AQ21" s="37">
        <v>189967</v>
      </c>
      <c r="AR21" s="37">
        <v>206040</v>
      </c>
      <c r="AS21" s="37">
        <v>215029</v>
      </c>
      <c r="AT21" s="37">
        <v>220236</v>
      </c>
      <c r="AU21" s="37">
        <v>194778</v>
      </c>
      <c r="AV21" s="37">
        <v>169414</v>
      </c>
      <c r="AW21" s="37">
        <v>149913</v>
      </c>
      <c r="AX21" s="37">
        <v>146658</v>
      </c>
      <c r="AY21" s="37">
        <v>135882</v>
      </c>
      <c r="AZ21" s="37">
        <v>110900</v>
      </c>
      <c r="BA21" s="37">
        <v>82038</v>
      </c>
      <c r="BB21" s="37">
        <v>55558</v>
      </c>
      <c r="BC21" s="37">
        <v>89764</v>
      </c>
    </row>
    <row r="22" spans="1:55" ht="12" x14ac:dyDescent="0.25">
      <c r="A22" s="46" t="s">
        <v>47</v>
      </c>
      <c r="B22" s="47" t="s">
        <v>48</v>
      </c>
      <c r="C22" s="44">
        <f t="shared" si="17"/>
        <v>1</v>
      </c>
      <c r="D22" s="45">
        <f t="shared" si="0"/>
        <v>3.9867242083860749E-2</v>
      </c>
      <c r="E22" s="46">
        <v>0</v>
      </c>
      <c r="F22" s="48">
        <f t="shared" si="1"/>
        <v>0</v>
      </c>
      <c r="G22" s="46">
        <v>0</v>
      </c>
      <c r="H22" s="48">
        <f t="shared" si="2"/>
        <v>0</v>
      </c>
      <c r="I22" s="51">
        <v>0</v>
      </c>
      <c r="J22" s="48">
        <f t="shared" si="3"/>
        <v>0</v>
      </c>
      <c r="K22" s="51">
        <v>0</v>
      </c>
      <c r="L22" s="48">
        <f t="shared" si="4"/>
        <v>0</v>
      </c>
      <c r="M22" s="46">
        <v>0</v>
      </c>
      <c r="N22" s="48">
        <f t="shared" si="5"/>
        <v>0</v>
      </c>
      <c r="O22" s="46">
        <v>0</v>
      </c>
      <c r="P22" s="48">
        <f t="shared" si="6"/>
        <v>0</v>
      </c>
      <c r="Q22" s="46">
        <v>0</v>
      </c>
      <c r="R22" s="48">
        <f t="shared" si="7"/>
        <v>0</v>
      </c>
      <c r="S22" s="46">
        <v>0</v>
      </c>
      <c r="T22" s="48">
        <f t="shared" si="8"/>
        <v>0</v>
      </c>
      <c r="U22" s="46">
        <v>0</v>
      </c>
      <c r="V22" s="48">
        <f t="shared" si="9"/>
        <v>0</v>
      </c>
      <c r="W22" s="46">
        <v>0</v>
      </c>
      <c r="X22" s="48">
        <f t="shared" si="10"/>
        <v>0</v>
      </c>
      <c r="Y22" s="46">
        <v>0</v>
      </c>
      <c r="Z22" s="48">
        <f t="shared" si="11"/>
        <v>0</v>
      </c>
      <c r="AA22" s="46">
        <v>0</v>
      </c>
      <c r="AB22" s="48">
        <f t="shared" si="12"/>
        <v>0</v>
      </c>
      <c r="AC22" s="46">
        <v>1</v>
      </c>
      <c r="AD22" s="48">
        <f t="shared" si="13"/>
        <v>0.90171325518485124</v>
      </c>
      <c r="AE22" s="46">
        <v>0</v>
      </c>
      <c r="AF22" s="48">
        <f t="shared" si="14"/>
        <v>0</v>
      </c>
      <c r="AG22" s="46">
        <v>0</v>
      </c>
      <c r="AH22" s="48">
        <f t="shared" si="15"/>
        <v>0</v>
      </c>
      <c r="AI22" s="46">
        <v>0</v>
      </c>
      <c r="AJ22" s="48">
        <f t="shared" si="16"/>
        <v>0</v>
      </c>
      <c r="AM22" s="37">
        <v>2508325</v>
      </c>
      <c r="AN22" s="37">
        <v>179656</v>
      </c>
      <c r="AO22" s="37">
        <v>181116</v>
      </c>
      <c r="AP22" s="37">
        <v>181376</v>
      </c>
      <c r="AQ22" s="37">
        <v>189967</v>
      </c>
      <c r="AR22" s="37">
        <v>206040</v>
      </c>
      <c r="AS22" s="37">
        <v>215029</v>
      </c>
      <c r="AT22" s="37">
        <v>220236</v>
      </c>
      <c r="AU22" s="37">
        <v>194778</v>
      </c>
      <c r="AV22" s="37">
        <v>169414</v>
      </c>
      <c r="AW22" s="37">
        <v>149913</v>
      </c>
      <c r="AX22" s="37">
        <v>146658</v>
      </c>
      <c r="AY22" s="37">
        <v>135882</v>
      </c>
      <c r="AZ22" s="37">
        <v>110900</v>
      </c>
      <c r="BA22" s="37">
        <v>82038</v>
      </c>
      <c r="BB22" s="37">
        <v>55558</v>
      </c>
      <c r="BC22" s="37">
        <v>89764</v>
      </c>
    </row>
    <row r="23" spans="1:55" ht="12" x14ac:dyDescent="0.25">
      <c r="A23" s="46" t="s">
        <v>49</v>
      </c>
      <c r="B23" s="47" t="s">
        <v>50</v>
      </c>
      <c r="C23" s="44">
        <f t="shared" si="17"/>
        <v>5</v>
      </c>
      <c r="D23" s="45">
        <f t="shared" si="0"/>
        <v>0.19933621041930372</v>
      </c>
      <c r="E23" s="46">
        <v>0</v>
      </c>
      <c r="F23" s="48">
        <f t="shared" si="1"/>
        <v>0</v>
      </c>
      <c r="G23" s="46">
        <v>0</v>
      </c>
      <c r="H23" s="48">
        <f t="shared" si="2"/>
        <v>0</v>
      </c>
      <c r="I23" s="51">
        <v>0</v>
      </c>
      <c r="J23" s="48">
        <f t="shared" si="3"/>
        <v>0</v>
      </c>
      <c r="K23" s="51">
        <v>0</v>
      </c>
      <c r="L23" s="48">
        <f t="shared" si="4"/>
        <v>0</v>
      </c>
      <c r="M23" s="46">
        <v>1</v>
      </c>
      <c r="N23" s="48">
        <f t="shared" si="5"/>
        <v>0.48534265191225007</v>
      </c>
      <c r="O23" s="46">
        <v>0</v>
      </c>
      <c r="P23" s="48">
        <f t="shared" si="6"/>
        <v>0</v>
      </c>
      <c r="Q23" s="46">
        <v>0</v>
      </c>
      <c r="R23" s="48">
        <f t="shared" si="7"/>
        <v>0</v>
      </c>
      <c r="S23" s="46">
        <v>0</v>
      </c>
      <c r="T23" s="48">
        <f t="shared" si="8"/>
        <v>0</v>
      </c>
      <c r="U23" s="46">
        <v>0</v>
      </c>
      <c r="V23" s="48">
        <f t="shared" si="9"/>
        <v>0</v>
      </c>
      <c r="W23" s="46">
        <v>0</v>
      </c>
      <c r="X23" s="48">
        <f t="shared" si="10"/>
        <v>0</v>
      </c>
      <c r="Y23" s="46">
        <v>1</v>
      </c>
      <c r="Z23" s="48">
        <f t="shared" si="11"/>
        <v>0.68185847345524964</v>
      </c>
      <c r="AA23" s="46">
        <v>0</v>
      </c>
      <c r="AB23" s="48">
        <f t="shared" si="12"/>
        <v>0</v>
      </c>
      <c r="AC23" s="46">
        <v>0</v>
      </c>
      <c r="AD23" s="48">
        <f t="shared" si="13"/>
        <v>0</v>
      </c>
      <c r="AE23" s="46">
        <v>0</v>
      </c>
      <c r="AF23" s="48">
        <f t="shared" si="14"/>
        <v>0</v>
      </c>
      <c r="AG23" s="46">
        <v>2</v>
      </c>
      <c r="AH23" s="48">
        <f t="shared" si="15"/>
        <v>3.5998416069692931</v>
      </c>
      <c r="AI23" s="46">
        <v>1</v>
      </c>
      <c r="AJ23" s="48">
        <f t="shared" si="16"/>
        <v>1.1140323514994874</v>
      </c>
      <c r="AM23" s="37">
        <v>2508325</v>
      </c>
      <c r="AN23" s="37">
        <v>179656</v>
      </c>
      <c r="AO23" s="37">
        <v>181116</v>
      </c>
      <c r="AP23" s="37">
        <v>181376</v>
      </c>
      <c r="AQ23" s="37">
        <v>189967</v>
      </c>
      <c r="AR23" s="37">
        <v>206040</v>
      </c>
      <c r="AS23" s="37">
        <v>215029</v>
      </c>
      <c r="AT23" s="37">
        <v>220236</v>
      </c>
      <c r="AU23" s="37">
        <v>194778</v>
      </c>
      <c r="AV23" s="37">
        <v>169414</v>
      </c>
      <c r="AW23" s="37">
        <v>149913</v>
      </c>
      <c r="AX23" s="37">
        <v>146658</v>
      </c>
      <c r="AY23" s="37">
        <v>135882</v>
      </c>
      <c r="AZ23" s="37">
        <v>110900</v>
      </c>
      <c r="BA23" s="37">
        <v>82038</v>
      </c>
      <c r="BB23" s="37">
        <v>55558</v>
      </c>
      <c r="BC23" s="37">
        <v>89764</v>
      </c>
    </row>
    <row r="24" spans="1:55" ht="12" x14ac:dyDescent="0.25">
      <c r="A24" s="46" t="s">
        <v>51</v>
      </c>
      <c r="B24" s="47" t="s">
        <v>52</v>
      </c>
      <c r="C24" s="44">
        <f t="shared" si="17"/>
        <v>13</v>
      </c>
      <c r="D24" s="45">
        <f t="shared" si="0"/>
        <v>0.5182741470901896</v>
      </c>
      <c r="E24" s="46">
        <v>0</v>
      </c>
      <c r="F24" s="48">
        <f t="shared" si="1"/>
        <v>0</v>
      </c>
      <c r="G24" s="46">
        <v>0</v>
      </c>
      <c r="H24" s="48">
        <f t="shared" si="2"/>
        <v>0</v>
      </c>
      <c r="I24" s="51">
        <v>0</v>
      </c>
      <c r="J24" s="48">
        <f t="shared" si="3"/>
        <v>0</v>
      </c>
      <c r="K24" s="51">
        <v>0</v>
      </c>
      <c r="L24" s="48">
        <f t="shared" si="4"/>
        <v>0</v>
      </c>
      <c r="M24" s="46">
        <v>0</v>
      </c>
      <c r="N24" s="48">
        <f t="shared" si="5"/>
        <v>0</v>
      </c>
      <c r="O24" s="46">
        <v>0</v>
      </c>
      <c r="P24" s="48">
        <f t="shared" si="6"/>
        <v>0</v>
      </c>
      <c r="Q24" s="46">
        <v>0</v>
      </c>
      <c r="R24" s="48">
        <f t="shared" si="7"/>
        <v>0</v>
      </c>
      <c r="S24" s="46">
        <v>0</v>
      </c>
      <c r="T24" s="48">
        <f t="shared" si="8"/>
        <v>0</v>
      </c>
      <c r="U24" s="46">
        <v>0</v>
      </c>
      <c r="V24" s="48">
        <f t="shared" si="9"/>
        <v>0</v>
      </c>
      <c r="W24" s="46">
        <v>0</v>
      </c>
      <c r="X24" s="48">
        <f t="shared" si="10"/>
        <v>0</v>
      </c>
      <c r="Y24" s="46">
        <v>2</v>
      </c>
      <c r="Z24" s="48">
        <f t="shared" si="11"/>
        <v>1.3637169469104993</v>
      </c>
      <c r="AA24" s="46">
        <v>2</v>
      </c>
      <c r="AB24" s="48">
        <f t="shared" si="12"/>
        <v>1.4718652948882118</v>
      </c>
      <c r="AC24" s="46">
        <v>1</v>
      </c>
      <c r="AD24" s="48">
        <f t="shared" si="13"/>
        <v>0.90171325518485124</v>
      </c>
      <c r="AE24" s="46">
        <v>2</v>
      </c>
      <c r="AF24" s="48">
        <f t="shared" si="14"/>
        <v>2.4378946341939098</v>
      </c>
      <c r="AG24" s="46">
        <v>0</v>
      </c>
      <c r="AH24" s="48">
        <f t="shared" si="15"/>
        <v>0</v>
      </c>
      <c r="AI24" s="46">
        <v>6</v>
      </c>
      <c r="AJ24" s="48">
        <f t="shared" si="16"/>
        <v>6.684194108996925</v>
      </c>
      <c r="AM24" s="37">
        <v>2508325</v>
      </c>
      <c r="AN24" s="37">
        <v>179656</v>
      </c>
      <c r="AO24" s="37">
        <v>181116</v>
      </c>
      <c r="AP24" s="37">
        <v>181376</v>
      </c>
      <c r="AQ24" s="37">
        <v>189967</v>
      </c>
      <c r="AR24" s="37">
        <v>206040</v>
      </c>
      <c r="AS24" s="37">
        <v>215029</v>
      </c>
      <c r="AT24" s="37">
        <v>220236</v>
      </c>
      <c r="AU24" s="37">
        <v>194778</v>
      </c>
      <c r="AV24" s="37">
        <v>169414</v>
      </c>
      <c r="AW24" s="37">
        <v>149913</v>
      </c>
      <c r="AX24" s="37">
        <v>146658</v>
      </c>
      <c r="AY24" s="37">
        <v>135882</v>
      </c>
      <c r="AZ24" s="37">
        <v>110900</v>
      </c>
      <c r="BA24" s="37">
        <v>82038</v>
      </c>
      <c r="BB24" s="37">
        <v>55558</v>
      </c>
      <c r="BC24" s="37">
        <v>89764</v>
      </c>
    </row>
    <row r="25" spans="1:55" ht="12" x14ac:dyDescent="0.25">
      <c r="A25" s="46" t="s">
        <v>53</v>
      </c>
      <c r="B25" s="47" t="s">
        <v>54</v>
      </c>
      <c r="C25" s="44">
        <f t="shared" si="17"/>
        <v>217</v>
      </c>
      <c r="D25" s="45">
        <f t="shared" si="0"/>
        <v>8.6511915321977817</v>
      </c>
      <c r="E25" s="46">
        <v>0</v>
      </c>
      <c r="F25" s="48">
        <f t="shared" si="1"/>
        <v>0</v>
      </c>
      <c r="G25" s="46">
        <v>0</v>
      </c>
      <c r="H25" s="48">
        <f t="shared" si="2"/>
        <v>0</v>
      </c>
      <c r="I25" s="51">
        <v>0</v>
      </c>
      <c r="J25" s="48">
        <f t="shared" si="3"/>
        <v>0</v>
      </c>
      <c r="K25" s="51">
        <v>0</v>
      </c>
      <c r="L25" s="48">
        <f t="shared" si="4"/>
        <v>0</v>
      </c>
      <c r="M25" s="46">
        <v>0</v>
      </c>
      <c r="N25" s="48">
        <f t="shared" si="5"/>
        <v>0</v>
      </c>
      <c r="O25" s="46">
        <v>2</v>
      </c>
      <c r="P25" s="48">
        <f t="shared" si="6"/>
        <v>0.93010710183277601</v>
      </c>
      <c r="Q25" s="46">
        <v>6</v>
      </c>
      <c r="R25" s="48">
        <f t="shared" si="7"/>
        <v>2.7243502424671715</v>
      </c>
      <c r="S25" s="46">
        <v>7</v>
      </c>
      <c r="T25" s="48">
        <f t="shared" si="8"/>
        <v>3.5938350327038986</v>
      </c>
      <c r="U25" s="46">
        <v>8</v>
      </c>
      <c r="V25" s="48">
        <f t="shared" si="9"/>
        <v>4.7221599159455536</v>
      </c>
      <c r="W25" s="46">
        <v>13</v>
      </c>
      <c r="X25" s="48">
        <f t="shared" si="10"/>
        <v>8.6716962504919515</v>
      </c>
      <c r="Y25" s="46">
        <v>22</v>
      </c>
      <c r="Z25" s="48">
        <f t="shared" si="11"/>
        <v>15.000886416015492</v>
      </c>
      <c r="AA25" s="46">
        <v>26</v>
      </c>
      <c r="AB25" s="48">
        <f t="shared" si="12"/>
        <v>19.134248833546756</v>
      </c>
      <c r="AC25" s="46">
        <v>31</v>
      </c>
      <c r="AD25" s="48">
        <f t="shared" si="13"/>
        <v>27.953110910730388</v>
      </c>
      <c r="AE25" s="46">
        <v>29</v>
      </c>
      <c r="AF25" s="48">
        <f t="shared" si="14"/>
        <v>35.3494721958117</v>
      </c>
      <c r="AG25" s="46">
        <v>19</v>
      </c>
      <c r="AH25" s="48">
        <f t="shared" si="15"/>
        <v>34.19849526620829</v>
      </c>
      <c r="AI25" s="46">
        <v>54</v>
      </c>
      <c r="AJ25" s="48">
        <f t="shared" si="16"/>
        <v>60.157746980972327</v>
      </c>
      <c r="AM25" s="37">
        <v>2508325</v>
      </c>
      <c r="AN25" s="37">
        <v>179656</v>
      </c>
      <c r="AO25" s="37">
        <v>181116</v>
      </c>
      <c r="AP25" s="37">
        <v>181376</v>
      </c>
      <c r="AQ25" s="37">
        <v>189967</v>
      </c>
      <c r="AR25" s="37">
        <v>206040</v>
      </c>
      <c r="AS25" s="37">
        <v>215029</v>
      </c>
      <c r="AT25" s="37">
        <v>220236</v>
      </c>
      <c r="AU25" s="37">
        <v>194778</v>
      </c>
      <c r="AV25" s="37">
        <v>169414</v>
      </c>
      <c r="AW25" s="37">
        <v>149913</v>
      </c>
      <c r="AX25" s="37">
        <v>146658</v>
      </c>
      <c r="AY25" s="37">
        <v>135882</v>
      </c>
      <c r="AZ25" s="37">
        <v>110900</v>
      </c>
      <c r="BA25" s="37">
        <v>82038</v>
      </c>
      <c r="BB25" s="37">
        <v>55558</v>
      </c>
      <c r="BC25" s="37">
        <v>89764</v>
      </c>
    </row>
    <row r="26" spans="1:55" ht="12" x14ac:dyDescent="0.25">
      <c r="A26" s="46" t="s">
        <v>55</v>
      </c>
      <c r="B26" s="47" t="s">
        <v>56</v>
      </c>
      <c r="C26" s="44">
        <f t="shared" si="17"/>
        <v>12</v>
      </c>
      <c r="D26" s="45">
        <f t="shared" si="0"/>
        <v>0.47840690500632893</v>
      </c>
      <c r="E26" s="46">
        <v>0</v>
      </c>
      <c r="F26" s="48">
        <f t="shared" si="1"/>
        <v>0</v>
      </c>
      <c r="G26" s="46">
        <v>0</v>
      </c>
      <c r="H26" s="48">
        <f t="shared" si="2"/>
        <v>0</v>
      </c>
      <c r="I26" s="51">
        <v>0</v>
      </c>
      <c r="J26" s="48">
        <f t="shared" si="3"/>
        <v>0</v>
      </c>
      <c r="K26" s="51">
        <v>0</v>
      </c>
      <c r="L26" s="48">
        <f t="shared" si="4"/>
        <v>0</v>
      </c>
      <c r="M26" s="46">
        <v>0</v>
      </c>
      <c r="N26" s="48">
        <f t="shared" si="5"/>
        <v>0</v>
      </c>
      <c r="O26" s="46">
        <v>0</v>
      </c>
      <c r="P26" s="48">
        <f t="shared" si="6"/>
        <v>0</v>
      </c>
      <c r="Q26" s="46">
        <v>0</v>
      </c>
      <c r="R26" s="48">
        <f t="shared" si="7"/>
        <v>0</v>
      </c>
      <c r="S26" s="46">
        <v>0</v>
      </c>
      <c r="T26" s="48">
        <f t="shared" si="8"/>
        <v>0</v>
      </c>
      <c r="U26" s="46">
        <v>1</v>
      </c>
      <c r="V26" s="48">
        <f t="shared" si="9"/>
        <v>0.5902699894931942</v>
      </c>
      <c r="W26" s="46">
        <v>1</v>
      </c>
      <c r="X26" s="48">
        <f t="shared" si="10"/>
        <v>0.66705355773015018</v>
      </c>
      <c r="Y26" s="46">
        <v>3</v>
      </c>
      <c r="Z26" s="48">
        <f t="shared" si="11"/>
        <v>2.0455754203657488</v>
      </c>
      <c r="AA26" s="46">
        <v>1</v>
      </c>
      <c r="AB26" s="48">
        <f t="shared" si="12"/>
        <v>0.73593264744410591</v>
      </c>
      <c r="AC26" s="46">
        <v>0</v>
      </c>
      <c r="AD26" s="48">
        <f t="shared" si="13"/>
        <v>0</v>
      </c>
      <c r="AE26" s="46">
        <v>1</v>
      </c>
      <c r="AF26" s="48">
        <f t="shared" si="14"/>
        <v>1.2189473170969549</v>
      </c>
      <c r="AG26" s="46">
        <v>0</v>
      </c>
      <c r="AH26" s="48">
        <f t="shared" si="15"/>
        <v>0</v>
      </c>
      <c r="AI26" s="46">
        <v>5</v>
      </c>
      <c r="AJ26" s="48">
        <f t="shared" si="16"/>
        <v>5.5701617574974378</v>
      </c>
      <c r="AM26" s="37">
        <v>2508325</v>
      </c>
      <c r="AN26" s="37">
        <v>179656</v>
      </c>
      <c r="AO26" s="37">
        <v>181116</v>
      </c>
      <c r="AP26" s="37">
        <v>181376</v>
      </c>
      <c r="AQ26" s="37">
        <v>189967</v>
      </c>
      <c r="AR26" s="37">
        <v>206040</v>
      </c>
      <c r="AS26" s="37">
        <v>215029</v>
      </c>
      <c r="AT26" s="37">
        <v>220236</v>
      </c>
      <c r="AU26" s="37">
        <v>194778</v>
      </c>
      <c r="AV26" s="37">
        <v>169414</v>
      </c>
      <c r="AW26" s="37">
        <v>149913</v>
      </c>
      <c r="AX26" s="37">
        <v>146658</v>
      </c>
      <c r="AY26" s="37">
        <v>135882</v>
      </c>
      <c r="AZ26" s="37">
        <v>110900</v>
      </c>
      <c r="BA26" s="37">
        <v>82038</v>
      </c>
      <c r="BB26" s="37">
        <v>55558</v>
      </c>
      <c r="BC26" s="37">
        <v>89764</v>
      </c>
    </row>
    <row r="27" spans="1:55" ht="12" x14ac:dyDescent="0.25">
      <c r="A27" s="46" t="s">
        <v>57</v>
      </c>
      <c r="B27" s="47" t="s">
        <v>58</v>
      </c>
      <c r="C27" s="44">
        <f t="shared" si="17"/>
        <v>331</v>
      </c>
      <c r="D27" s="45">
        <f t="shared" si="0"/>
        <v>13.196057129757907</v>
      </c>
      <c r="E27" s="46">
        <v>0</v>
      </c>
      <c r="F27" s="48">
        <f t="shared" si="1"/>
        <v>0</v>
      </c>
      <c r="G27" s="46">
        <v>0</v>
      </c>
      <c r="H27" s="48">
        <f t="shared" si="2"/>
        <v>0</v>
      </c>
      <c r="I27" s="51">
        <v>1</v>
      </c>
      <c r="J27" s="48">
        <f t="shared" si="3"/>
        <v>0.55134086097388857</v>
      </c>
      <c r="K27" s="51">
        <v>0</v>
      </c>
      <c r="L27" s="48">
        <f t="shared" si="4"/>
        <v>0</v>
      </c>
      <c r="M27" s="46">
        <v>1</v>
      </c>
      <c r="N27" s="48">
        <f t="shared" si="5"/>
        <v>0.48534265191225007</v>
      </c>
      <c r="O27" s="46">
        <v>3</v>
      </c>
      <c r="P27" s="48">
        <f t="shared" si="6"/>
        <v>1.395160652749164</v>
      </c>
      <c r="Q27" s="46">
        <v>8</v>
      </c>
      <c r="R27" s="48">
        <f t="shared" si="7"/>
        <v>3.632466989956229</v>
      </c>
      <c r="S27" s="46">
        <v>9</v>
      </c>
      <c r="T27" s="48">
        <f t="shared" si="8"/>
        <v>4.6206450420478697</v>
      </c>
      <c r="U27" s="46">
        <v>9</v>
      </c>
      <c r="V27" s="48">
        <f t="shared" si="9"/>
        <v>5.3124299054387478</v>
      </c>
      <c r="W27" s="46">
        <v>12</v>
      </c>
      <c r="X27" s="48">
        <f t="shared" si="10"/>
        <v>8.0046426927618004</v>
      </c>
      <c r="Y27" s="46">
        <v>29</v>
      </c>
      <c r="Z27" s="48">
        <f t="shared" si="11"/>
        <v>19.773895730202238</v>
      </c>
      <c r="AA27" s="46">
        <v>36</v>
      </c>
      <c r="AB27" s="48">
        <f t="shared" si="12"/>
        <v>26.493575307987815</v>
      </c>
      <c r="AC27" s="46">
        <v>39</v>
      </c>
      <c r="AD27" s="48">
        <f t="shared" si="13"/>
        <v>35.166816952209196</v>
      </c>
      <c r="AE27" s="46">
        <v>43</v>
      </c>
      <c r="AF27" s="48">
        <f t="shared" si="14"/>
        <v>52.414734635169069</v>
      </c>
      <c r="AG27" s="46">
        <v>43</v>
      </c>
      <c r="AH27" s="48">
        <f t="shared" si="15"/>
        <v>77.396594549839804</v>
      </c>
      <c r="AI27" s="46">
        <v>98</v>
      </c>
      <c r="AJ27" s="48">
        <f t="shared" si="16"/>
        <v>109.17517044694979</v>
      </c>
      <c r="AM27" s="37">
        <v>2508325</v>
      </c>
      <c r="AN27" s="37">
        <v>179656</v>
      </c>
      <c r="AO27" s="37">
        <v>181116</v>
      </c>
      <c r="AP27" s="37">
        <v>181376</v>
      </c>
      <c r="AQ27" s="37">
        <v>189967</v>
      </c>
      <c r="AR27" s="37">
        <v>206040</v>
      </c>
      <c r="AS27" s="37">
        <v>215029</v>
      </c>
      <c r="AT27" s="37">
        <v>220236</v>
      </c>
      <c r="AU27" s="37">
        <v>194778</v>
      </c>
      <c r="AV27" s="37">
        <v>169414</v>
      </c>
      <c r="AW27" s="37">
        <v>149913</v>
      </c>
      <c r="AX27" s="37">
        <v>146658</v>
      </c>
      <c r="AY27" s="37">
        <v>135882</v>
      </c>
      <c r="AZ27" s="37">
        <v>110900</v>
      </c>
      <c r="BA27" s="37">
        <v>82038</v>
      </c>
      <c r="BB27" s="37">
        <v>55558</v>
      </c>
      <c r="BC27" s="37">
        <v>89764</v>
      </c>
    </row>
    <row r="28" spans="1:55" ht="12" x14ac:dyDescent="0.25">
      <c r="A28" s="46" t="s">
        <v>59</v>
      </c>
      <c r="B28" s="47" t="s">
        <v>60</v>
      </c>
      <c r="C28" s="44">
        <f t="shared" si="17"/>
        <v>22</v>
      </c>
      <c r="D28" s="45">
        <f t="shared" si="0"/>
        <v>0.87707932584493642</v>
      </c>
      <c r="E28" s="46">
        <v>0</v>
      </c>
      <c r="F28" s="48">
        <f t="shared" si="1"/>
        <v>0</v>
      </c>
      <c r="G28" s="46">
        <v>0</v>
      </c>
      <c r="H28" s="48">
        <f t="shared" si="2"/>
        <v>0</v>
      </c>
      <c r="I28" s="51">
        <v>0</v>
      </c>
      <c r="J28" s="48">
        <f t="shared" si="3"/>
        <v>0</v>
      </c>
      <c r="K28" s="51">
        <v>0</v>
      </c>
      <c r="L28" s="48">
        <f t="shared" si="4"/>
        <v>0</v>
      </c>
      <c r="M28" s="46">
        <v>0</v>
      </c>
      <c r="N28" s="48">
        <f t="shared" si="5"/>
        <v>0</v>
      </c>
      <c r="O28" s="46">
        <v>0</v>
      </c>
      <c r="P28" s="48">
        <f t="shared" si="6"/>
        <v>0</v>
      </c>
      <c r="Q28" s="46">
        <v>1</v>
      </c>
      <c r="R28" s="48">
        <f t="shared" si="7"/>
        <v>0.45405837374452862</v>
      </c>
      <c r="S28" s="46">
        <v>1</v>
      </c>
      <c r="T28" s="48">
        <f t="shared" si="8"/>
        <v>0.51340500467198547</v>
      </c>
      <c r="U28" s="46">
        <v>0</v>
      </c>
      <c r="V28" s="48">
        <f t="shared" si="9"/>
        <v>0</v>
      </c>
      <c r="W28" s="46">
        <v>2</v>
      </c>
      <c r="X28" s="48">
        <f t="shared" si="10"/>
        <v>1.3341071154603004</v>
      </c>
      <c r="Y28" s="46">
        <v>2</v>
      </c>
      <c r="Z28" s="48">
        <f t="shared" si="11"/>
        <v>1.3637169469104993</v>
      </c>
      <c r="AA28" s="46">
        <v>4</v>
      </c>
      <c r="AB28" s="48">
        <f t="shared" si="12"/>
        <v>2.9437305897764237</v>
      </c>
      <c r="AC28" s="46">
        <v>1</v>
      </c>
      <c r="AD28" s="48">
        <f t="shared" si="13"/>
        <v>0.90171325518485124</v>
      </c>
      <c r="AE28" s="46">
        <v>5</v>
      </c>
      <c r="AF28" s="48">
        <f t="shared" si="14"/>
        <v>6.0947365854847755</v>
      </c>
      <c r="AG28" s="46">
        <v>1</v>
      </c>
      <c r="AH28" s="48">
        <f t="shared" si="15"/>
        <v>1.7999208034846466</v>
      </c>
      <c r="AI28" s="46">
        <v>5</v>
      </c>
      <c r="AJ28" s="48">
        <f t="shared" si="16"/>
        <v>5.5701617574974378</v>
      </c>
      <c r="AM28" s="37">
        <v>2508325</v>
      </c>
      <c r="AN28" s="37">
        <v>179656</v>
      </c>
      <c r="AO28" s="37">
        <v>181116</v>
      </c>
      <c r="AP28" s="37">
        <v>181376</v>
      </c>
      <c r="AQ28" s="37">
        <v>189967</v>
      </c>
      <c r="AR28" s="37">
        <v>206040</v>
      </c>
      <c r="AS28" s="37">
        <v>215029</v>
      </c>
      <c r="AT28" s="37">
        <v>220236</v>
      </c>
      <c r="AU28" s="37">
        <v>194778</v>
      </c>
      <c r="AV28" s="37">
        <v>169414</v>
      </c>
      <c r="AW28" s="37">
        <v>149913</v>
      </c>
      <c r="AX28" s="37">
        <v>146658</v>
      </c>
      <c r="AY28" s="37">
        <v>135882</v>
      </c>
      <c r="AZ28" s="37">
        <v>110900</v>
      </c>
      <c r="BA28" s="37">
        <v>82038</v>
      </c>
      <c r="BB28" s="37">
        <v>55558</v>
      </c>
      <c r="BC28" s="37">
        <v>89764</v>
      </c>
    </row>
    <row r="29" spans="1:55" ht="12" x14ac:dyDescent="0.25">
      <c r="A29" s="46" t="s">
        <v>61</v>
      </c>
      <c r="B29" s="47" t="s">
        <v>62</v>
      </c>
      <c r="C29" s="44">
        <f t="shared" si="17"/>
        <v>128</v>
      </c>
      <c r="D29" s="45">
        <f t="shared" si="0"/>
        <v>5.1030069867341759</v>
      </c>
      <c r="E29" s="46">
        <v>0</v>
      </c>
      <c r="F29" s="48">
        <f t="shared" si="1"/>
        <v>0</v>
      </c>
      <c r="G29" s="46">
        <v>0</v>
      </c>
      <c r="H29" s="48">
        <f t="shared" si="2"/>
        <v>0</v>
      </c>
      <c r="I29" s="51">
        <v>0</v>
      </c>
      <c r="J29" s="48">
        <f t="shared" si="3"/>
        <v>0</v>
      </c>
      <c r="K29" s="51">
        <v>1</v>
      </c>
      <c r="L29" s="48">
        <f t="shared" si="4"/>
        <v>0.52640721809577462</v>
      </c>
      <c r="M29" s="46">
        <v>0</v>
      </c>
      <c r="N29" s="48">
        <f t="shared" si="5"/>
        <v>0</v>
      </c>
      <c r="O29" s="46">
        <v>2</v>
      </c>
      <c r="P29" s="48">
        <f t="shared" si="6"/>
        <v>0.93010710183277601</v>
      </c>
      <c r="Q29" s="46">
        <v>6</v>
      </c>
      <c r="R29" s="48">
        <f t="shared" si="7"/>
        <v>2.7243502424671715</v>
      </c>
      <c r="S29" s="46">
        <v>4</v>
      </c>
      <c r="T29" s="48">
        <f t="shared" si="8"/>
        <v>2.0536200186879419</v>
      </c>
      <c r="U29" s="46">
        <v>5</v>
      </c>
      <c r="V29" s="48">
        <f t="shared" si="9"/>
        <v>2.951349947465971</v>
      </c>
      <c r="W29" s="46">
        <v>6</v>
      </c>
      <c r="X29" s="48">
        <f t="shared" si="10"/>
        <v>4.0023213463809002</v>
      </c>
      <c r="Y29" s="46">
        <v>13</v>
      </c>
      <c r="Z29" s="48">
        <f t="shared" si="11"/>
        <v>8.8641601549182454</v>
      </c>
      <c r="AA29" s="46">
        <v>22</v>
      </c>
      <c r="AB29" s="48">
        <f t="shared" si="12"/>
        <v>16.190518243770331</v>
      </c>
      <c r="AC29" s="46">
        <v>13</v>
      </c>
      <c r="AD29" s="48">
        <f t="shared" si="13"/>
        <v>11.722272317403066</v>
      </c>
      <c r="AE29" s="46">
        <v>16</v>
      </c>
      <c r="AF29" s="48">
        <f t="shared" si="14"/>
        <v>19.503157073551279</v>
      </c>
      <c r="AG29" s="46">
        <v>12</v>
      </c>
      <c r="AH29" s="48">
        <f t="shared" si="15"/>
        <v>21.59904964181576</v>
      </c>
      <c r="AI29" s="46">
        <v>28</v>
      </c>
      <c r="AJ29" s="48">
        <f t="shared" si="16"/>
        <v>31.192905841985652</v>
      </c>
      <c r="AM29" s="37">
        <v>2508325</v>
      </c>
      <c r="AN29" s="37">
        <v>179656</v>
      </c>
      <c r="AO29" s="37">
        <v>181116</v>
      </c>
      <c r="AP29" s="37">
        <v>181376</v>
      </c>
      <c r="AQ29" s="37">
        <v>189967</v>
      </c>
      <c r="AR29" s="37">
        <v>206040</v>
      </c>
      <c r="AS29" s="37">
        <v>215029</v>
      </c>
      <c r="AT29" s="37">
        <v>220236</v>
      </c>
      <c r="AU29" s="37">
        <v>194778</v>
      </c>
      <c r="AV29" s="37">
        <v>169414</v>
      </c>
      <c r="AW29" s="37">
        <v>149913</v>
      </c>
      <c r="AX29" s="37">
        <v>146658</v>
      </c>
      <c r="AY29" s="37">
        <v>135882</v>
      </c>
      <c r="AZ29" s="37">
        <v>110900</v>
      </c>
      <c r="BA29" s="37">
        <v>82038</v>
      </c>
      <c r="BB29" s="37">
        <v>55558</v>
      </c>
      <c r="BC29" s="37">
        <v>89764</v>
      </c>
    </row>
    <row r="30" spans="1:55" ht="12" x14ac:dyDescent="0.25">
      <c r="A30" s="46" t="s">
        <v>63</v>
      </c>
      <c r="B30" s="47" t="s">
        <v>64</v>
      </c>
      <c r="C30" s="44">
        <f t="shared" si="17"/>
        <v>21</v>
      </c>
      <c r="D30" s="45">
        <f t="shared" si="0"/>
        <v>0.8372120837610757</v>
      </c>
      <c r="E30" s="46">
        <v>2</v>
      </c>
      <c r="F30" s="48">
        <f t="shared" si="1"/>
        <v>1.1132386338335485</v>
      </c>
      <c r="G30" s="46">
        <v>1</v>
      </c>
      <c r="H30" s="48">
        <f t="shared" si="2"/>
        <v>0.55213233507807158</v>
      </c>
      <c r="I30" s="51">
        <v>0</v>
      </c>
      <c r="J30" s="48">
        <f t="shared" si="3"/>
        <v>0</v>
      </c>
      <c r="K30" s="51">
        <v>0</v>
      </c>
      <c r="L30" s="48">
        <f t="shared" si="4"/>
        <v>0</v>
      </c>
      <c r="M30" s="46">
        <v>0</v>
      </c>
      <c r="N30" s="48">
        <f t="shared" si="5"/>
        <v>0</v>
      </c>
      <c r="O30" s="46">
        <v>0</v>
      </c>
      <c r="P30" s="48">
        <f t="shared" si="6"/>
        <v>0</v>
      </c>
      <c r="Q30" s="46">
        <v>0</v>
      </c>
      <c r="R30" s="48">
        <f t="shared" si="7"/>
        <v>0</v>
      </c>
      <c r="S30" s="46">
        <v>3</v>
      </c>
      <c r="T30" s="48">
        <f t="shared" si="8"/>
        <v>1.5402150140159567</v>
      </c>
      <c r="U30" s="46">
        <v>1</v>
      </c>
      <c r="V30" s="48">
        <f t="shared" si="9"/>
        <v>0.5902699894931942</v>
      </c>
      <c r="W30" s="46">
        <v>0</v>
      </c>
      <c r="X30" s="48">
        <f t="shared" si="10"/>
        <v>0</v>
      </c>
      <c r="Y30" s="46">
        <v>3</v>
      </c>
      <c r="Z30" s="48">
        <f t="shared" si="11"/>
        <v>2.0455754203657488</v>
      </c>
      <c r="AA30" s="46">
        <v>3</v>
      </c>
      <c r="AB30" s="48">
        <f t="shared" si="12"/>
        <v>2.2077979423323177</v>
      </c>
      <c r="AC30" s="46">
        <v>1</v>
      </c>
      <c r="AD30" s="48">
        <f t="shared" si="13"/>
        <v>0.90171325518485124</v>
      </c>
      <c r="AE30" s="46">
        <v>2</v>
      </c>
      <c r="AF30" s="48">
        <f t="shared" si="14"/>
        <v>2.4378946341939098</v>
      </c>
      <c r="AG30" s="46">
        <v>1</v>
      </c>
      <c r="AH30" s="48">
        <f t="shared" si="15"/>
        <v>1.7999208034846466</v>
      </c>
      <c r="AI30" s="46">
        <v>4</v>
      </c>
      <c r="AJ30" s="48">
        <f t="shared" si="16"/>
        <v>4.4561294059979497</v>
      </c>
      <c r="AM30" s="37">
        <v>2508325</v>
      </c>
      <c r="AN30" s="37">
        <v>179656</v>
      </c>
      <c r="AO30" s="37">
        <v>181116</v>
      </c>
      <c r="AP30" s="37">
        <v>181376</v>
      </c>
      <c r="AQ30" s="37">
        <v>189967</v>
      </c>
      <c r="AR30" s="37">
        <v>206040</v>
      </c>
      <c r="AS30" s="37">
        <v>215029</v>
      </c>
      <c r="AT30" s="37">
        <v>220236</v>
      </c>
      <c r="AU30" s="37">
        <v>194778</v>
      </c>
      <c r="AV30" s="37">
        <v>169414</v>
      </c>
      <c r="AW30" s="37">
        <v>149913</v>
      </c>
      <c r="AX30" s="37">
        <v>146658</v>
      </c>
      <c r="AY30" s="37">
        <v>135882</v>
      </c>
      <c r="AZ30" s="37">
        <v>110900</v>
      </c>
      <c r="BA30" s="37">
        <v>82038</v>
      </c>
      <c r="BB30" s="37">
        <v>55558</v>
      </c>
      <c r="BC30" s="37">
        <v>89764</v>
      </c>
    </row>
    <row r="31" spans="1:55" ht="12" x14ac:dyDescent="0.25">
      <c r="A31" s="46" t="s">
        <v>65</v>
      </c>
      <c r="B31" s="47" t="s">
        <v>66</v>
      </c>
      <c r="C31" s="44">
        <f t="shared" si="17"/>
        <v>60</v>
      </c>
      <c r="D31" s="45">
        <f t="shared" si="0"/>
        <v>2.3920345250316446</v>
      </c>
      <c r="E31" s="46">
        <v>1</v>
      </c>
      <c r="F31" s="48">
        <f t="shared" si="1"/>
        <v>0.55661931691677424</v>
      </c>
      <c r="G31" s="46">
        <v>0</v>
      </c>
      <c r="H31" s="48">
        <f t="shared" si="2"/>
        <v>0</v>
      </c>
      <c r="I31" s="51">
        <v>1</v>
      </c>
      <c r="J31" s="48">
        <f t="shared" si="3"/>
        <v>0.55134086097388857</v>
      </c>
      <c r="K31" s="51">
        <v>0</v>
      </c>
      <c r="L31" s="48">
        <f t="shared" si="4"/>
        <v>0</v>
      </c>
      <c r="M31" s="46">
        <v>0</v>
      </c>
      <c r="N31" s="48">
        <f t="shared" si="5"/>
        <v>0</v>
      </c>
      <c r="O31" s="46">
        <v>0</v>
      </c>
      <c r="P31" s="48">
        <f t="shared" si="6"/>
        <v>0</v>
      </c>
      <c r="Q31" s="46">
        <v>0</v>
      </c>
      <c r="R31" s="48">
        <f t="shared" si="7"/>
        <v>0</v>
      </c>
      <c r="S31" s="46">
        <v>1</v>
      </c>
      <c r="T31" s="48">
        <f t="shared" si="8"/>
        <v>0.51340500467198547</v>
      </c>
      <c r="U31" s="46">
        <v>2</v>
      </c>
      <c r="V31" s="48">
        <f t="shared" si="9"/>
        <v>1.1805399789863884</v>
      </c>
      <c r="W31" s="46">
        <v>4</v>
      </c>
      <c r="X31" s="48">
        <f t="shared" si="10"/>
        <v>2.6682142309206007</v>
      </c>
      <c r="Y31" s="46">
        <v>4</v>
      </c>
      <c r="Z31" s="48">
        <f t="shared" si="11"/>
        <v>2.7274338938209985</v>
      </c>
      <c r="AA31" s="46">
        <v>3</v>
      </c>
      <c r="AB31" s="48">
        <f t="shared" si="12"/>
        <v>2.2077979423323177</v>
      </c>
      <c r="AC31" s="46">
        <v>10</v>
      </c>
      <c r="AD31" s="48">
        <f t="shared" si="13"/>
        <v>9.0171325518485119</v>
      </c>
      <c r="AE31" s="46">
        <v>10</v>
      </c>
      <c r="AF31" s="48">
        <f t="shared" si="14"/>
        <v>12.189473170969551</v>
      </c>
      <c r="AG31" s="46">
        <v>7</v>
      </c>
      <c r="AH31" s="48">
        <f t="shared" si="15"/>
        <v>12.599445624392528</v>
      </c>
      <c r="AI31" s="46">
        <v>17</v>
      </c>
      <c r="AJ31" s="48">
        <f t="shared" si="16"/>
        <v>18.938549975491288</v>
      </c>
      <c r="AM31" s="37">
        <v>2508325</v>
      </c>
      <c r="AN31" s="37">
        <v>179656</v>
      </c>
      <c r="AO31" s="37">
        <v>181116</v>
      </c>
      <c r="AP31" s="37">
        <v>181376</v>
      </c>
      <c r="AQ31" s="37">
        <v>189967</v>
      </c>
      <c r="AR31" s="37">
        <v>206040</v>
      </c>
      <c r="AS31" s="37">
        <v>215029</v>
      </c>
      <c r="AT31" s="37">
        <v>220236</v>
      </c>
      <c r="AU31" s="37">
        <v>194778</v>
      </c>
      <c r="AV31" s="37">
        <v>169414</v>
      </c>
      <c r="AW31" s="37">
        <v>149913</v>
      </c>
      <c r="AX31" s="37">
        <v>146658</v>
      </c>
      <c r="AY31" s="37">
        <v>135882</v>
      </c>
      <c r="AZ31" s="37">
        <v>110900</v>
      </c>
      <c r="BA31" s="37">
        <v>82038</v>
      </c>
      <c r="BB31" s="37">
        <v>55558</v>
      </c>
      <c r="BC31" s="37">
        <v>89764</v>
      </c>
    </row>
    <row r="32" spans="1:55" ht="12" x14ac:dyDescent="0.25">
      <c r="A32" s="46" t="s">
        <v>67</v>
      </c>
      <c r="B32" s="47" t="s">
        <v>68</v>
      </c>
      <c r="C32" s="44">
        <f t="shared" si="17"/>
        <v>21</v>
      </c>
      <c r="D32" s="45">
        <f t="shared" si="0"/>
        <v>0.8372120837610757</v>
      </c>
      <c r="E32" s="46">
        <v>0</v>
      </c>
      <c r="F32" s="48">
        <f t="shared" si="1"/>
        <v>0</v>
      </c>
      <c r="G32" s="46">
        <v>0</v>
      </c>
      <c r="H32" s="48">
        <f t="shared" si="2"/>
        <v>0</v>
      </c>
      <c r="I32" s="51">
        <v>0</v>
      </c>
      <c r="J32" s="48">
        <f t="shared" si="3"/>
        <v>0</v>
      </c>
      <c r="K32" s="51">
        <v>0</v>
      </c>
      <c r="L32" s="48">
        <f t="shared" si="4"/>
        <v>0</v>
      </c>
      <c r="M32" s="46">
        <v>0</v>
      </c>
      <c r="N32" s="48">
        <f t="shared" si="5"/>
        <v>0</v>
      </c>
      <c r="O32" s="46">
        <v>0</v>
      </c>
      <c r="P32" s="48">
        <f t="shared" si="6"/>
        <v>0</v>
      </c>
      <c r="Q32" s="46">
        <v>0</v>
      </c>
      <c r="R32" s="48">
        <f t="shared" si="7"/>
        <v>0</v>
      </c>
      <c r="S32" s="46">
        <v>0</v>
      </c>
      <c r="T32" s="48">
        <f t="shared" si="8"/>
        <v>0</v>
      </c>
      <c r="U32" s="46">
        <v>0</v>
      </c>
      <c r="V32" s="48">
        <f t="shared" si="9"/>
        <v>0</v>
      </c>
      <c r="W32" s="46">
        <v>0</v>
      </c>
      <c r="X32" s="48">
        <f t="shared" si="10"/>
        <v>0</v>
      </c>
      <c r="Y32" s="46">
        <v>1</v>
      </c>
      <c r="Z32" s="48">
        <f t="shared" si="11"/>
        <v>0.68185847345524964</v>
      </c>
      <c r="AA32" s="46">
        <v>4</v>
      </c>
      <c r="AB32" s="48">
        <f t="shared" si="12"/>
        <v>2.9437305897764237</v>
      </c>
      <c r="AC32" s="46">
        <v>1</v>
      </c>
      <c r="AD32" s="48">
        <f t="shared" si="13"/>
        <v>0.90171325518485124</v>
      </c>
      <c r="AE32" s="46">
        <v>5</v>
      </c>
      <c r="AF32" s="48">
        <f t="shared" si="14"/>
        <v>6.0947365854847755</v>
      </c>
      <c r="AG32" s="46">
        <v>5</v>
      </c>
      <c r="AH32" s="48">
        <f t="shared" si="15"/>
        <v>8.9996040174232323</v>
      </c>
      <c r="AI32" s="46">
        <v>5</v>
      </c>
      <c r="AJ32" s="48">
        <f t="shared" si="16"/>
        <v>5.5701617574974378</v>
      </c>
      <c r="AM32" s="37">
        <v>2508325</v>
      </c>
      <c r="AN32" s="37">
        <v>179656</v>
      </c>
      <c r="AO32" s="37">
        <v>181116</v>
      </c>
      <c r="AP32" s="37">
        <v>181376</v>
      </c>
      <c r="AQ32" s="37">
        <v>189967</v>
      </c>
      <c r="AR32" s="37">
        <v>206040</v>
      </c>
      <c r="AS32" s="37">
        <v>215029</v>
      </c>
      <c r="AT32" s="37">
        <v>220236</v>
      </c>
      <c r="AU32" s="37">
        <v>194778</v>
      </c>
      <c r="AV32" s="37">
        <v>169414</v>
      </c>
      <c r="AW32" s="37">
        <v>149913</v>
      </c>
      <c r="AX32" s="37">
        <v>146658</v>
      </c>
      <c r="AY32" s="37">
        <v>135882</v>
      </c>
      <c r="AZ32" s="37">
        <v>110900</v>
      </c>
      <c r="BA32" s="37">
        <v>82038</v>
      </c>
      <c r="BB32" s="37">
        <v>55558</v>
      </c>
      <c r="BC32" s="37">
        <v>89764</v>
      </c>
    </row>
    <row r="33" spans="1:55" ht="12" x14ac:dyDescent="0.25">
      <c r="A33" s="46" t="s">
        <v>69</v>
      </c>
      <c r="B33" s="47" t="s">
        <v>70</v>
      </c>
      <c r="C33" s="44">
        <f t="shared" si="17"/>
        <v>14</v>
      </c>
      <c r="D33" s="45">
        <f t="shared" si="0"/>
        <v>0.55814138917405043</v>
      </c>
      <c r="E33" s="46">
        <v>0</v>
      </c>
      <c r="F33" s="48">
        <f t="shared" si="1"/>
        <v>0</v>
      </c>
      <c r="G33" s="46">
        <v>0</v>
      </c>
      <c r="H33" s="48">
        <f t="shared" si="2"/>
        <v>0</v>
      </c>
      <c r="I33" s="51">
        <v>0</v>
      </c>
      <c r="J33" s="48">
        <f t="shared" si="3"/>
        <v>0</v>
      </c>
      <c r="K33" s="51">
        <v>0</v>
      </c>
      <c r="L33" s="48">
        <f t="shared" si="4"/>
        <v>0</v>
      </c>
      <c r="M33" s="46">
        <v>0</v>
      </c>
      <c r="N33" s="48">
        <f t="shared" si="5"/>
        <v>0</v>
      </c>
      <c r="O33" s="46">
        <v>0</v>
      </c>
      <c r="P33" s="48">
        <f t="shared" si="6"/>
        <v>0</v>
      </c>
      <c r="Q33" s="46">
        <v>0</v>
      </c>
      <c r="R33" s="48">
        <f t="shared" si="7"/>
        <v>0</v>
      </c>
      <c r="S33" s="46">
        <v>0</v>
      </c>
      <c r="T33" s="48">
        <f t="shared" si="8"/>
        <v>0</v>
      </c>
      <c r="U33" s="46">
        <v>1</v>
      </c>
      <c r="V33" s="48">
        <f t="shared" si="9"/>
        <v>0.5902699894931942</v>
      </c>
      <c r="W33" s="46">
        <v>1</v>
      </c>
      <c r="X33" s="48">
        <f t="shared" si="10"/>
        <v>0.66705355773015018</v>
      </c>
      <c r="Y33" s="46">
        <v>1</v>
      </c>
      <c r="Z33" s="48">
        <f t="shared" si="11"/>
        <v>0.68185847345524964</v>
      </c>
      <c r="AA33" s="46">
        <v>1</v>
      </c>
      <c r="AB33" s="48">
        <f t="shared" si="12"/>
        <v>0.73593264744410591</v>
      </c>
      <c r="AC33" s="46">
        <v>2</v>
      </c>
      <c r="AD33" s="48">
        <f t="shared" si="13"/>
        <v>1.8034265103697025</v>
      </c>
      <c r="AE33" s="46">
        <v>2</v>
      </c>
      <c r="AF33" s="48">
        <f t="shared" si="14"/>
        <v>2.4378946341939098</v>
      </c>
      <c r="AG33" s="46">
        <v>2</v>
      </c>
      <c r="AH33" s="48">
        <f t="shared" si="15"/>
        <v>3.5998416069692931</v>
      </c>
      <c r="AI33" s="46">
        <v>4</v>
      </c>
      <c r="AJ33" s="48">
        <f t="shared" si="16"/>
        <v>4.4561294059979497</v>
      </c>
      <c r="AM33" s="37">
        <v>2508325</v>
      </c>
      <c r="AN33" s="37">
        <v>179656</v>
      </c>
      <c r="AO33" s="37">
        <v>181116</v>
      </c>
      <c r="AP33" s="37">
        <v>181376</v>
      </c>
      <c r="AQ33" s="37">
        <v>189967</v>
      </c>
      <c r="AR33" s="37">
        <v>206040</v>
      </c>
      <c r="AS33" s="37">
        <v>215029</v>
      </c>
      <c r="AT33" s="37">
        <v>220236</v>
      </c>
      <c r="AU33" s="37">
        <v>194778</v>
      </c>
      <c r="AV33" s="37">
        <v>169414</v>
      </c>
      <c r="AW33" s="37">
        <v>149913</v>
      </c>
      <c r="AX33" s="37">
        <v>146658</v>
      </c>
      <c r="AY33" s="37">
        <v>135882</v>
      </c>
      <c r="AZ33" s="37">
        <v>110900</v>
      </c>
      <c r="BA33" s="37">
        <v>82038</v>
      </c>
      <c r="BB33" s="37">
        <v>55558</v>
      </c>
      <c r="BC33" s="37">
        <v>89764</v>
      </c>
    </row>
    <row r="34" spans="1:55" ht="12" x14ac:dyDescent="0.25">
      <c r="A34" s="46" t="s">
        <v>71</v>
      </c>
      <c r="B34" s="47" t="s">
        <v>72</v>
      </c>
      <c r="C34" s="44">
        <f t="shared" si="17"/>
        <v>68</v>
      </c>
      <c r="D34" s="45">
        <f t="shared" si="0"/>
        <v>2.7109724617025304</v>
      </c>
      <c r="E34" s="46">
        <v>0</v>
      </c>
      <c r="F34" s="48">
        <f t="shared" si="1"/>
        <v>0</v>
      </c>
      <c r="G34" s="46">
        <v>0</v>
      </c>
      <c r="H34" s="48">
        <f t="shared" si="2"/>
        <v>0</v>
      </c>
      <c r="I34" s="51">
        <v>0</v>
      </c>
      <c r="J34" s="48">
        <f t="shared" si="3"/>
        <v>0</v>
      </c>
      <c r="K34" s="51">
        <v>0</v>
      </c>
      <c r="L34" s="48">
        <f t="shared" si="4"/>
        <v>0</v>
      </c>
      <c r="M34" s="46">
        <v>1</v>
      </c>
      <c r="N34" s="48">
        <f t="shared" si="5"/>
        <v>0.48534265191225007</v>
      </c>
      <c r="O34" s="46">
        <v>0</v>
      </c>
      <c r="P34" s="48">
        <f t="shared" si="6"/>
        <v>0</v>
      </c>
      <c r="Q34" s="46">
        <v>1</v>
      </c>
      <c r="R34" s="48">
        <f t="shared" si="7"/>
        <v>0.45405837374452862</v>
      </c>
      <c r="S34" s="46">
        <v>1</v>
      </c>
      <c r="T34" s="48">
        <f t="shared" si="8"/>
        <v>0.51340500467198547</v>
      </c>
      <c r="U34" s="46">
        <v>1</v>
      </c>
      <c r="V34" s="48">
        <f t="shared" si="9"/>
        <v>0.5902699894931942</v>
      </c>
      <c r="W34" s="46">
        <v>1</v>
      </c>
      <c r="X34" s="48">
        <f t="shared" si="10"/>
        <v>0.66705355773015018</v>
      </c>
      <c r="Y34" s="46">
        <v>5</v>
      </c>
      <c r="Z34" s="48">
        <f t="shared" si="11"/>
        <v>3.4092923672762483</v>
      </c>
      <c r="AA34" s="46">
        <v>7</v>
      </c>
      <c r="AB34" s="48">
        <f t="shared" si="12"/>
        <v>5.151528532108741</v>
      </c>
      <c r="AC34" s="46">
        <v>14</v>
      </c>
      <c r="AD34" s="48">
        <f t="shared" si="13"/>
        <v>12.623985572587918</v>
      </c>
      <c r="AE34" s="46">
        <v>15</v>
      </c>
      <c r="AF34" s="48">
        <f t="shared" si="14"/>
        <v>18.284209756454327</v>
      </c>
      <c r="AG34" s="46">
        <v>5</v>
      </c>
      <c r="AH34" s="48">
        <f t="shared" si="15"/>
        <v>8.9996040174232323</v>
      </c>
      <c r="AI34" s="46">
        <v>17</v>
      </c>
      <c r="AJ34" s="48">
        <f t="shared" si="16"/>
        <v>18.938549975491288</v>
      </c>
      <c r="AM34" s="37">
        <v>2508325</v>
      </c>
      <c r="AN34" s="37">
        <v>179656</v>
      </c>
      <c r="AO34" s="37">
        <v>181116</v>
      </c>
      <c r="AP34" s="37">
        <v>181376</v>
      </c>
      <c r="AQ34" s="37">
        <v>189967</v>
      </c>
      <c r="AR34" s="37">
        <v>206040</v>
      </c>
      <c r="AS34" s="37">
        <v>215029</v>
      </c>
      <c r="AT34" s="37">
        <v>220236</v>
      </c>
      <c r="AU34" s="37">
        <v>194778</v>
      </c>
      <c r="AV34" s="37">
        <v>169414</v>
      </c>
      <c r="AW34" s="37">
        <v>149913</v>
      </c>
      <c r="AX34" s="37">
        <v>146658</v>
      </c>
      <c r="AY34" s="37">
        <v>135882</v>
      </c>
      <c r="AZ34" s="37">
        <v>110900</v>
      </c>
      <c r="BA34" s="37">
        <v>82038</v>
      </c>
      <c r="BB34" s="37">
        <v>55558</v>
      </c>
      <c r="BC34" s="37">
        <v>89764</v>
      </c>
    </row>
    <row r="35" spans="1:55" ht="12" x14ac:dyDescent="0.25">
      <c r="A35" s="46" t="s">
        <v>73</v>
      </c>
      <c r="B35" s="47" t="s">
        <v>74</v>
      </c>
      <c r="C35" s="44">
        <f t="shared" si="17"/>
        <v>4</v>
      </c>
      <c r="D35" s="45">
        <f t="shared" si="0"/>
        <v>0.159468968335443</v>
      </c>
      <c r="E35" s="46">
        <v>0</v>
      </c>
      <c r="F35" s="48">
        <f t="shared" si="1"/>
        <v>0</v>
      </c>
      <c r="G35" s="46">
        <v>0</v>
      </c>
      <c r="H35" s="48">
        <f t="shared" si="2"/>
        <v>0</v>
      </c>
      <c r="I35" s="51">
        <v>0</v>
      </c>
      <c r="J35" s="48">
        <f t="shared" si="3"/>
        <v>0</v>
      </c>
      <c r="K35" s="51">
        <v>0</v>
      </c>
      <c r="L35" s="48">
        <f t="shared" si="4"/>
        <v>0</v>
      </c>
      <c r="M35" s="46">
        <v>0</v>
      </c>
      <c r="N35" s="48">
        <f t="shared" si="5"/>
        <v>0</v>
      </c>
      <c r="O35" s="46">
        <v>1</v>
      </c>
      <c r="P35" s="48">
        <f t="shared" si="6"/>
        <v>0.465053550916388</v>
      </c>
      <c r="Q35" s="46">
        <v>0</v>
      </c>
      <c r="R35" s="48">
        <f t="shared" si="7"/>
        <v>0</v>
      </c>
      <c r="S35" s="46">
        <v>0</v>
      </c>
      <c r="T35" s="48">
        <f t="shared" si="8"/>
        <v>0</v>
      </c>
      <c r="U35" s="46">
        <v>0</v>
      </c>
      <c r="V35" s="48">
        <f t="shared" si="9"/>
        <v>0</v>
      </c>
      <c r="W35" s="46">
        <v>0</v>
      </c>
      <c r="X35" s="48">
        <f t="shared" si="10"/>
        <v>0</v>
      </c>
      <c r="Y35" s="46">
        <v>0</v>
      </c>
      <c r="Z35" s="48">
        <f t="shared" si="11"/>
        <v>0</v>
      </c>
      <c r="AA35" s="46">
        <v>3</v>
      </c>
      <c r="AB35" s="48">
        <f t="shared" si="12"/>
        <v>2.2077979423323177</v>
      </c>
      <c r="AC35" s="46">
        <v>0</v>
      </c>
      <c r="AD35" s="48">
        <f t="shared" si="13"/>
        <v>0</v>
      </c>
      <c r="AE35" s="46">
        <v>0</v>
      </c>
      <c r="AF35" s="48">
        <f t="shared" si="14"/>
        <v>0</v>
      </c>
      <c r="AG35" s="46">
        <v>0</v>
      </c>
      <c r="AH35" s="48">
        <f t="shared" si="15"/>
        <v>0</v>
      </c>
      <c r="AI35" s="46">
        <v>0</v>
      </c>
      <c r="AJ35" s="48">
        <f t="shared" si="16"/>
        <v>0</v>
      </c>
      <c r="AM35" s="37">
        <v>2508325</v>
      </c>
      <c r="AN35" s="37">
        <v>179656</v>
      </c>
      <c r="AO35" s="37">
        <v>181116</v>
      </c>
      <c r="AP35" s="37">
        <v>181376</v>
      </c>
      <c r="AQ35" s="37">
        <v>189967</v>
      </c>
      <c r="AR35" s="37">
        <v>206040</v>
      </c>
      <c r="AS35" s="37">
        <v>215029</v>
      </c>
      <c r="AT35" s="37">
        <v>220236</v>
      </c>
      <c r="AU35" s="37">
        <v>194778</v>
      </c>
      <c r="AV35" s="37">
        <v>169414</v>
      </c>
      <c r="AW35" s="37">
        <v>149913</v>
      </c>
      <c r="AX35" s="37">
        <v>146658</v>
      </c>
      <c r="AY35" s="37">
        <v>135882</v>
      </c>
      <c r="AZ35" s="37">
        <v>110900</v>
      </c>
      <c r="BA35" s="37">
        <v>82038</v>
      </c>
      <c r="BB35" s="37">
        <v>55558</v>
      </c>
      <c r="BC35" s="37">
        <v>89764</v>
      </c>
    </row>
    <row r="36" spans="1:55" ht="12" x14ac:dyDescent="0.25">
      <c r="A36" s="46" t="s">
        <v>75</v>
      </c>
      <c r="B36" s="47" t="s">
        <v>142</v>
      </c>
      <c r="C36" s="44">
        <f t="shared" si="17"/>
        <v>5</v>
      </c>
      <c r="D36" s="45">
        <f t="shared" si="0"/>
        <v>0.19933621041930372</v>
      </c>
      <c r="E36" s="46">
        <v>0</v>
      </c>
      <c r="F36" s="48">
        <f t="shared" si="1"/>
        <v>0</v>
      </c>
      <c r="G36" s="46">
        <v>0</v>
      </c>
      <c r="H36" s="48">
        <f t="shared" si="2"/>
        <v>0</v>
      </c>
      <c r="I36" s="51">
        <v>0</v>
      </c>
      <c r="J36" s="48">
        <f t="shared" si="3"/>
        <v>0</v>
      </c>
      <c r="K36" s="51">
        <v>1</v>
      </c>
      <c r="L36" s="48">
        <f t="shared" si="4"/>
        <v>0.52640721809577462</v>
      </c>
      <c r="M36" s="46">
        <v>0</v>
      </c>
      <c r="N36" s="48">
        <f t="shared" si="5"/>
        <v>0</v>
      </c>
      <c r="O36" s="46">
        <v>0</v>
      </c>
      <c r="P36" s="48">
        <f t="shared" si="6"/>
        <v>0</v>
      </c>
      <c r="Q36" s="46">
        <v>0</v>
      </c>
      <c r="R36" s="48">
        <f t="shared" si="7"/>
        <v>0</v>
      </c>
      <c r="S36" s="46">
        <v>0</v>
      </c>
      <c r="T36" s="48">
        <f t="shared" si="8"/>
        <v>0</v>
      </c>
      <c r="U36" s="46">
        <v>1</v>
      </c>
      <c r="V36" s="48">
        <f t="shared" si="9"/>
        <v>0.5902699894931942</v>
      </c>
      <c r="W36" s="46">
        <v>0</v>
      </c>
      <c r="X36" s="48">
        <f t="shared" si="10"/>
        <v>0</v>
      </c>
      <c r="Y36" s="46">
        <v>0</v>
      </c>
      <c r="Z36" s="48">
        <f t="shared" si="11"/>
        <v>0</v>
      </c>
      <c r="AA36" s="46">
        <v>0</v>
      </c>
      <c r="AB36" s="48">
        <f t="shared" si="12"/>
        <v>0</v>
      </c>
      <c r="AC36" s="46">
        <v>0</v>
      </c>
      <c r="AD36" s="48">
        <f t="shared" si="13"/>
        <v>0</v>
      </c>
      <c r="AE36" s="46">
        <v>2</v>
      </c>
      <c r="AF36" s="48">
        <f t="shared" si="14"/>
        <v>2.4378946341939098</v>
      </c>
      <c r="AG36" s="46">
        <v>1</v>
      </c>
      <c r="AH36" s="48">
        <f t="shared" si="15"/>
        <v>1.7999208034846466</v>
      </c>
      <c r="AI36" s="46">
        <v>0</v>
      </c>
      <c r="AJ36" s="48">
        <f t="shared" si="16"/>
        <v>0</v>
      </c>
      <c r="AM36" s="37">
        <v>2508325</v>
      </c>
      <c r="AN36" s="37">
        <v>179656</v>
      </c>
      <c r="AO36" s="37">
        <v>181116</v>
      </c>
      <c r="AP36" s="37">
        <v>181376</v>
      </c>
      <c r="AQ36" s="37">
        <v>189967</v>
      </c>
      <c r="AR36" s="37">
        <v>206040</v>
      </c>
      <c r="AS36" s="37">
        <v>215029</v>
      </c>
      <c r="AT36" s="37">
        <v>220236</v>
      </c>
      <c r="AU36" s="37">
        <v>194778</v>
      </c>
      <c r="AV36" s="37">
        <v>169414</v>
      </c>
      <c r="AW36" s="37">
        <v>149913</v>
      </c>
      <c r="AX36" s="37">
        <v>146658</v>
      </c>
      <c r="AY36" s="37">
        <v>135882</v>
      </c>
      <c r="AZ36" s="37">
        <v>110900</v>
      </c>
      <c r="BA36" s="37">
        <v>82038</v>
      </c>
      <c r="BB36" s="37">
        <v>55558</v>
      </c>
      <c r="BC36" s="37">
        <v>89764</v>
      </c>
    </row>
    <row r="37" spans="1:55" ht="12" x14ac:dyDescent="0.25">
      <c r="A37" s="46" t="s">
        <v>76</v>
      </c>
      <c r="B37" s="47" t="s">
        <v>77</v>
      </c>
      <c r="C37" s="44">
        <f t="shared" si="17"/>
        <v>5</v>
      </c>
      <c r="D37" s="45">
        <f t="shared" si="0"/>
        <v>0.19933621041930372</v>
      </c>
      <c r="E37" s="46">
        <v>0</v>
      </c>
      <c r="F37" s="48">
        <f t="shared" si="1"/>
        <v>0</v>
      </c>
      <c r="G37" s="46">
        <v>0</v>
      </c>
      <c r="H37" s="48">
        <f t="shared" si="2"/>
        <v>0</v>
      </c>
      <c r="I37" s="51">
        <v>0</v>
      </c>
      <c r="J37" s="48">
        <f t="shared" si="3"/>
        <v>0</v>
      </c>
      <c r="K37" s="51">
        <v>0</v>
      </c>
      <c r="L37" s="48">
        <f t="shared" si="4"/>
        <v>0</v>
      </c>
      <c r="M37" s="46">
        <v>0</v>
      </c>
      <c r="N37" s="48">
        <f t="shared" si="5"/>
        <v>0</v>
      </c>
      <c r="O37" s="46">
        <v>0</v>
      </c>
      <c r="P37" s="48">
        <f t="shared" si="6"/>
        <v>0</v>
      </c>
      <c r="Q37" s="46">
        <v>0</v>
      </c>
      <c r="R37" s="48">
        <f t="shared" si="7"/>
        <v>0</v>
      </c>
      <c r="S37" s="46">
        <v>1</v>
      </c>
      <c r="T37" s="48">
        <f t="shared" si="8"/>
        <v>0.51340500467198547</v>
      </c>
      <c r="U37" s="46">
        <v>0</v>
      </c>
      <c r="V37" s="48">
        <f t="shared" si="9"/>
        <v>0</v>
      </c>
      <c r="W37" s="46">
        <v>1</v>
      </c>
      <c r="X37" s="48">
        <f t="shared" si="10"/>
        <v>0.66705355773015018</v>
      </c>
      <c r="Y37" s="46">
        <v>0</v>
      </c>
      <c r="Z37" s="48">
        <f t="shared" si="11"/>
        <v>0</v>
      </c>
      <c r="AA37" s="46">
        <v>0</v>
      </c>
      <c r="AB37" s="48">
        <f t="shared" si="12"/>
        <v>0</v>
      </c>
      <c r="AC37" s="46">
        <v>1</v>
      </c>
      <c r="AD37" s="48">
        <f t="shared" si="13"/>
        <v>0.90171325518485124</v>
      </c>
      <c r="AE37" s="46">
        <v>0</v>
      </c>
      <c r="AF37" s="48">
        <f t="shared" si="14"/>
        <v>0</v>
      </c>
      <c r="AG37" s="46">
        <v>2</v>
      </c>
      <c r="AH37" s="48">
        <f t="shared" si="15"/>
        <v>3.5998416069692931</v>
      </c>
      <c r="AI37" s="46">
        <v>0</v>
      </c>
      <c r="AJ37" s="48">
        <f t="shared" si="16"/>
        <v>0</v>
      </c>
      <c r="AM37" s="37">
        <v>2508325</v>
      </c>
      <c r="AN37" s="37">
        <v>179656</v>
      </c>
      <c r="AO37" s="37">
        <v>181116</v>
      </c>
      <c r="AP37" s="37">
        <v>181376</v>
      </c>
      <c r="AQ37" s="37">
        <v>189967</v>
      </c>
      <c r="AR37" s="37">
        <v>206040</v>
      </c>
      <c r="AS37" s="37">
        <v>215029</v>
      </c>
      <c r="AT37" s="37">
        <v>220236</v>
      </c>
      <c r="AU37" s="37">
        <v>194778</v>
      </c>
      <c r="AV37" s="37">
        <v>169414</v>
      </c>
      <c r="AW37" s="37">
        <v>149913</v>
      </c>
      <c r="AX37" s="37">
        <v>146658</v>
      </c>
      <c r="AY37" s="37">
        <v>135882</v>
      </c>
      <c r="AZ37" s="37">
        <v>110900</v>
      </c>
      <c r="BA37" s="37">
        <v>82038</v>
      </c>
      <c r="BB37" s="37">
        <v>55558</v>
      </c>
      <c r="BC37" s="37">
        <v>89764</v>
      </c>
    </row>
    <row r="38" spans="1:55" ht="12" x14ac:dyDescent="0.25">
      <c r="A38" s="46" t="s">
        <v>78</v>
      </c>
      <c r="B38" s="47" t="s">
        <v>79</v>
      </c>
      <c r="C38" s="44">
        <f t="shared" si="17"/>
        <v>11</v>
      </c>
      <c r="D38" s="45">
        <f t="shared" si="0"/>
        <v>0.43853966292246821</v>
      </c>
      <c r="E38" s="46">
        <v>0</v>
      </c>
      <c r="F38" s="48">
        <f t="shared" si="1"/>
        <v>0</v>
      </c>
      <c r="G38" s="46">
        <v>0</v>
      </c>
      <c r="H38" s="48">
        <f t="shared" si="2"/>
        <v>0</v>
      </c>
      <c r="I38" s="51">
        <v>0</v>
      </c>
      <c r="J38" s="48">
        <f t="shared" si="3"/>
        <v>0</v>
      </c>
      <c r="K38" s="51">
        <v>0</v>
      </c>
      <c r="L38" s="48">
        <f t="shared" si="4"/>
        <v>0</v>
      </c>
      <c r="M38" s="46">
        <v>0</v>
      </c>
      <c r="N38" s="48">
        <f t="shared" si="5"/>
        <v>0</v>
      </c>
      <c r="O38" s="46">
        <v>0</v>
      </c>
      <c r="P38" s="48">
        <f t="shared" si="6"/>
        <v>0</v>
      </c>
      <c r="Q38" s="46">
        <v>0</v>
      </c>
      <c r="R38" s="48">
        <f t="shared" si="7"/>
        <v>0</v>
      </c>
      <c r="S38" s="46">
        <v>0</v>
      </c>
      <c r="T38" s="48">
        <f t="shared" si="8"/>
        <v>0</v>
      </c>
      <c r="U38" s="46">
        <v>0</v>
      </c>
      <c r="V38" s="48">
        <f t="shared" si="9"/>
        <v>0</v>
      </c>
      <c r="W38" s="46">
        <v>4</v>
      </c>
      <c r="X38" s="48">
        <f t="shared" si="10"/>
        <v>2.6682142309206007</v>
      </c>
      <c r="Y38" s="46">
        <v>0</v>
      </c>
      <c r="Z38" s="48">
        <f t="shared" si="11"/>
        <v>0</v>
      </c>
      <c r="AA38" s="46">
        <v>2</v>
      </c>
      <c r="AB38" s="48">
        <f t="shared" si="12"/>
        <v>1.4718652948882118</v>
      </c>
      <c r="AC38" s="46">
        <v>0</v>
      </c>
      <c r="AD38" s="48">
        <f t="shared" si="13"/>
        <v>0</v>
      </c>
      <c r="AE38" s="46">
        <v>3</v>
      </c>
      <c r="AF38" s="48">
        <f t="shared" si="14"/>
        <v>3.6568419512908652</v>
      </c>
      <c r="AG38" s="46">
        <v>1</v>
      </c>
      <c r="AH38" s="48">
        <f t="shared" si="15"/>
        <v>1.7999208034846466</v>
      </c>
      <c r="AI38" s="46">
        <v>1</v>
      </c>
      <c r="AJ38" s="48">
        <f t="shared" si="16"/>
        <v>1.1140323514994874</v>
      </c>
      <c r="AM38" s="37">
        <v>2508325</v>
      </c>
      <c r="AN38" s="37">
        <v>179656</v>
      </c>
      <c r="AO38" s="37">
        <v>181116</v>
      </c>
      <c r="AP38" s="37">
        <v>181376</v>
      </c>
      <c r="AQ38" s="37">
        <v>189967</v>
      </c>
      <c r="AR38" s="37">
        <v>206040</v>
      </c>
      <c r="AS38" s="37">
        <v>215029</v>
      </c>
      <c r="AT38" s="37">
        <v>220236</v>
      </c>
      <c r="AU38" s="37">
        <v>194778</v>
      </c>
      <c r="AV38" s="37">
        <v>169414</v>
      </c>
      <c r="AW38" s="37">
        <v>149913</v>
      </c>
      <c r="AX38" s="37">
        <v>146658</v>
      </c>
      <c r="AY38" s="37">
        <v>135882</v>
      </c>
      <c r="AZ38" s="37">
        <v>110900</v>
      </c>
      <c r="BA38" s="37">
        <v>82038</v>
      </c>
      <c r="BB38" s="37">
        <v>55558</v>
      </c>
      <c r="BC38" s="37">
        <v>89764</v>
      </c>
    </row>
    <row r="39" spans="1:55" ht="12" x14ac:dyDescent="0.25">
      <c r="A39" s="46" t="s">
        <v>80</v>
      </c>
      <c r="B39" s="47" t="s">
        <v>81</v>
      </c>
      <c r="C39" s="44">
        <f t="shared" si="17"/>
        <v>0</v>
      </c>
      <c r="D39" s="45">
        <f t="shared" si="0"/>
        <v>0</v>
      </c>
      <c r="E39" s="46">
        <v>0</v>
      </c>
      <c r="F39" s="48">
        <f t="shared" si="1"/>
        <v>0</v>
      </c>
      <c r="G39" s="46">
        <v>0</v>
      </c>
      <c r="H39" s="48">
        <f t="shared" si="2"/>
        <v>0</v>
      </c>
      <c r="I39" s="51">
        <v>0</v>
      </c>
      <c r="J39" s="48">
        <f t="shared" si="3"/>
        <v>0</v>
      </c>
      <c r="K39" s="51">
        <v>0</v>
      </c>
      <c r="L39" s="48">
        <f t="shared" si="4"/>
        <v>0</v>
      </c>
      <c r="M39" s="46">
        <v>0</v>
      </c>
      <c r="N39" s="48">
        <f t="shared" si="5"/>
        <v>0</v>
      </c>
      <c r="O39" s="46">
        <v>0</v>
      </c>
      <c r="P39" s="48">
        <f t="shared" si="6"/>
        <v>0</v>
      </c>
      <c r="Q39" s="46">
        <v>0</v>
      </c>
      <c r="R39" s="48">
        <f t="shared" si="7"/>
        <v>0</v>
      </c>
      <c r="S39" s="46">
        <v>0</v>
      </c>
      <c r="T39" s="48">
        <f t="shared" si="8"/>
        <v>0</v>
      </c>
      <c r="U39" s="46">
        <v>0</v>
      </c>
      <c r="V39" s="48">
        <f t="shared" si="9"/>
        <v>0</v>
      </c>
      <c r="W39" s="46">
        <v>0</v>
      </c>
      <c r="X39" s="48">
        <f t="shared" si="10"/>
        <v>0</v>
      </c>
      <c r="Y39" s="46">
        <v>0</v>
      </c>
      <c r="Z39" s="48">
        <f t="shared" si="11"/>
        <v>0</v>
      </c>
      <c r="AA39" s="46">
        <v>0</v>
      </c>
      <c r="AB39" s="48">
        <f t="shared" si="12"/>
        <v>0</v>
      </c>
      <c r="AC39" s="46">
        <v>0</v>
      </c>
      <c r="AD39" s="48">
        <f t="shared" si="13"/>
        <v>0</v>
      </c>
      <c r="AE39" s="46">
        <v>0</v>
      </c>
      <c r="AF39" s="48">
        <f t="shared" si="14"/>
        <v>0</v>
      </c>
      <c r="AG39" s="46">
        <v>0</v>
      </c>
      <c r="AH39" s="48">
        <f t="shared" si="15"/>
        <v>0</v>
      </c>
      <c r="AI39" s="46">
        <v>0</v>
      </c>
      <c r="AJ39" s="48">
        <f t="shared" si="16"/>
        <v>0</v>
      </c>
      <c r="AM39" s="37">
        <v>2508325</v>
      </c>
      <c r="AN39" s="37">
        <v>179656</v>
      </c>
      <c r="AO39" s="37">
        <v>181116</v>
      </c>
      <c r="AP39" s="37">
        <v>181376</v>
      </c>
      <c r="AQ39" s="37">
        <v>189967</v>
      </c>
      <c r="AR39" s="37">
        <v>206040</v>
      </c>
      <c r="AS39" s="37">
        <v>215029</v>
      </c>
      <c r="AT39" s="37">
        <v>220236</v>
      </c>
      <c r="AU39" s="37">
        <v>194778</v>
      </c>
      <c r="AV39" s="37">
        <v>169414</v>
      </c>
      <c r="AW39" s="37">
        <v>149913</v>
      </c>
      <c r="AX39" s="37">
        <v>146658</v>
      </c>
      <c r="AY39" s="37">
        <v>135882</v>
      </c>
      <c r="AZ39" s="37">
        <v>110900</v>
      </c>
      <c r="BA39" s="37">
        <v>82038</v>
      </c>
      <c r="BB39" s="37">
        <v>55558</v>
      </c>
      <c r="BC39" s="37">
        <v>89764</v>
      </c>
    </row>
    <row r="40" spans="1:55" ht="12" x14ac:dyDescent="0.25">
      <c r="A40" s="46" t="s">
        <v>82</v>
      </c>
      <c r="B40" s="47" t="s">
        <v>83</v>
      </c>
      <c r="C40" s="44">
        <f t="shared" si="17"/>
        <v>88</v>
      </c>
      <c r="D40" s="45">
        <f t="shared" ref="D40:D71" si="18">SUM(C40/AM40*100000)</f>
        <v>3.5083173033797457</v>
      </c>
      <c r="E40" s="46">
        <v>0</v>
      </c>
      <c r="F40" s="48">
        <f t="shared" si="1"/>
        <v>0</v>
      </c>
      <c r="G40" s="46">
        <v>0</v>
      </c>
      <c r="H40" s="48">
        <f t="shared" si="2"/>
        <v>0</v>
      </c>
      <c r="I40" s="51">
        <v>0</v>
      </c>
      <c r="J40" s="48">
        <f t="shared" si="3"/>
        <v>0</v>
      </c>
      <c r="K40" s="51">
        <v>0</v>
      </c>
      <c r="L40" s="48">
        <f t="shared" si="4"/>
        <v>0</v>
      </c>
      <c r="M40" s="46">
        <v>0</v>
      </c>
      <c r="N40" s="48">
        <f t="shared" si="5"/>
        <v>0</v>
      </c>
      <c r="O40" s="46">
        <v>0</v>
      </c>
      <c r="P40" s="48">
        <f t="shared" si="6"/>
        <v>0</v>
      </c>
      <c r="Q40" s="46">
        <v>3</v>
      </c>
      <c r="R40" s="48">
        <f t="shared" si="7"/>
        <v>1.3621751212335858</v>
      </c>
      <c r="S40" s="46">
        <v>0</v>
      </c>
      <c r="T40" s="48">
        <f t="shared" si="8"/>
        <v>0</v>
      </c>
      <c r="U40" s="46">
        <v>0</v>
      </c>
      <c r="V40" s="48">
        <f t="shared" si="9"/>
        <v>0</v>
      </c>
      <c r="W40" s="46">
        <v>1</v>
      </c>
      <c r="X40" s="48">
        <f t="shared" si="10"/>
        <v>0.66705355773015018</v>
      </c>
      <c r="Y40" s="46">
        <v>3</v>
      </c>
      <c r="Z40" s="48">
        <f t="shared" si="11"/>
        <v>2.0455754203657488</v>
      </c>
      <c r="AA40" s="46">
        <v>8</v>
      </c>
      <c r="AB40" s="48">
        <f t="shared" si="12"/>
        <v>5.8874611795528473</v>
      </c>
      <c r="AC40" s="46">
        <v>16</v>
      </c>
      <c r="AD40" s="48">
        <f t="shared" si="13"/>
        <v>14.42741208295762</v>
      </c>
      <c r="AE40" s="46">
        <v>15</v>
      </c>
      <c r="AF40" s="48">
        <f t="shared" si="14"/>
        <v>18.284209756454327</v>
      </c>
      <c r="AG40" s="46">
        <v>17</v>
      </c>
      <c r="AH40" s="48">
        <f t="shared" si="15"/>
        <v>30.598653659238995</v>
      </c>
      <c r="AI40" s="46">
        <v>25</v>
      </c>
      <c r="AJ40" s="48">
        <f t="shared" si="16"/>
        <v>27.850808787487189</v>
      </c>
      <c r="AM40" s="37">
        <v>2508325</v>
      </c>
      <c r="AN40" s="37">
        <v>179656</v>
      </c>
      <c r="AO40" s="37">
        <v>181116</v>
      </c>
      <c r="AP40" s="37">
        <v>181376</v>
      </c>
      <c r="AQ40" s="37">
        <v>189967</v>
      </c>
      <c r="AR40" s="37">
        <v>206040</v>
      </c>
      <c r="AS40" s="37">
        <v>215029</v>
      </c>
      <c r="AT40" s="37">
        <v>220236</v>
      </c>
      <c r="AU40" s="37">
        <v>194778</v>
      </c>
      <c r="AV40" s="37">
        <v>169414</v>
      </c>
      <c r="AW40" s="37">
        <v>149913</v>
      </c>
      <c r="AX40" s="37">
        <v>146658</v>
      </c>
      <c r="AY40" s="37">
        <v>135882</v>
      </c>
      <c r="AZ40" s="37">
        <v>110900</v>
      </c>
      <c r="BA40" s="37">
        <v>82038</v>
      </c>
      <c r="BB40" s="37">
        <v>55558</v>
      </c>
      <c r="BC40" s="37">
        <v>89764</v>
      </c>
    </row>
    <row r="41" spans="1:55" ht="12" x14ac:dyDescent="0.25">
      <c r="A41" s="46" t="s">
        <v>84</v>
      </c>
      <c r="B41" s="47" t="s">
        <v>85</v>
      </c>
      <c r="C41" s="44">
        <f t="shared" si="17"/>
        <v>3</v>
      </c>
      <c r="D41" s="45">
        <f t="shared" si="18"/>
        <v>0.11960172625158223</v>
      </c>
      <c r="E41" s="46">
        <v>0</v>
      </c>
      <c r="F41" s="48">
        <f t="shared" si="1"/>
        <v>0</v>
      </c>
      <c r="G41" s="46">
        <v>0</v>
      </c>
      <c r="H41" s="48">
        <f t="shared" si="2"/>
        <v>0</v>
      </c>
      <c r="I41" s="51">
        <v>0</v>
      </c>
      <c r="J41" s="48">
        <f t="shared" si="3"/>
        <v>0</v>
      </c>
      <c r="K41" s="51">
        <v>0</v>
      </c>
      <c r="L41" s="48">
        <f t="shared" si="4"/>
        <v>0</v>
      </c>
      <c r="M41" s="46">
        <v>0</v>
      </c>
      <c r="N41" s="48">
        <f t="shared" si="5"/>
        <v>0</v>
      </c>
      <c r="O41" s="46">
        <v>0</v>
      </c>
      <c r="P41" s="48">
        <f t="shared" si="6"/>
        <v>0</v>
      </c>
      <c r="Q41" s="46">
        <v>0</v>
      </c>
      <c r="R41" s="48">
        <f t="shared" si="7"/>
        <v>0</v>
      </c>
      <c r="S41" s="46">
        <v>1</v>
      </c>
      <c r="T41" s="48">
        <f t="shared" si="8"/>
        <v>0.51340500467198547</v>
      </c>
      <c r="U41" s="46">
        <v>0</v>
      </c>
      <c r="V41" s="48">
        <f t="shared" si="9"/>
        <v>0</v>
      </c>
      <c r="W41" s="46">
        <v>0</v>
      </c>
      <c r="X41" s="48">
        <f t="shared" si="10"/>
        <v>0</v>
      </c>
      <c r="Y41" s="46">
        <v>1</v>
      </c>
      <c r="Z41" s="48">
        <f t="shared" si="11"/>
        <v>0.68185847345524964</v>
      </c>
      <c r="AA41" s="46">
        <v>0</v>
      </c>
      <c r="AB41" s="48">
        <f t="shared" si="12"/>
        <v>0</v>
      </c>
      <c r="AC41" s="46">
        <v>1</v>
      </c>
      <c r="AD41" s="48">
        <f t="shared" si="13"/>
        <v>0.90171325518485124</v>
      </c>
      <c r="AE41" s="46">
        <v>0</v>
      </c>
      <c r="AF41" s="48">
        <f t="shared" si="14"/>
        <v>0</v>
      </c>
      <c r="AG41" s="46">
        <v>0</v>
      </c>
      <c r="AH41" s="48">
        <f t="shared" si="15"/>
        <v>0</v>
      </c>
      <c r="AI41" s="46">
        <v>0</v>
      </c>
      <c r="AJ41" s="48">
        <f t="shared" si="16"/>
        <v>0</v>
      </c>
      <c r="AM41" s="37">
        <v>2508325</v>
      </c>
      <c r="AN41" s="37">
        <v>179656</v>
      </c>
      <c r="AO41" s="37">
        <v>181116</v>
      </c>
      <c r="AP41" s="37">
        <v>181376</v>
      </c>
      <c r="AQ41" s="37">
        <v>189967</v>
      </c>
      <c r="AR41" s="37">
        <v>206040</v>
      </c>
      <c r="AS41" s="37">
        <v>215029</v>
      </c>
      <c r="AT41" s="37">
        <v>220236</v>
      </c>
      <c r="AU41" s="37">
        <v>194778</v>
      </c>
      <c r="AV41" s="37">
        <v>169414</v>
      </c>
      <c r="AW41" s="37">
        <v>149913</v>
      </c>
      <c r="AX41" s="37">
        <v>146658</v>
      </c>
      <c r="AY41" s="37">
        <v>135882</v>
      </c>
      <c r="AZ41" s="37">
        <v>110900</v>
      </c>
      <c r="BA41" s="37">
        <v>82038</v>
      </c>
      <c r="BB41" s="37">
        <v>55558</v>
      </c>
      <c r="BC41" s="37">
        <v>89764</v>
      </c>
    </row>
    <row r="42" spans="1:55" ht="12" x14ac:dyDescent="0.25">
      <c r="A42" s="46" t="s">
        <v>86</v>
      </c>
      <c r="B42" s="47" t="s">
        <v>87</v>
      </c>
      <c r="C42" s="44">
        <f t="shared" si="17"/>
        <v>10</v>
      </c>
      <c r="D42" s="45">
        <f t="shared" si="18"/>
        <v>0.39867242083860743</v>
      </c>
      <c r="E42" s="46">
        <v>1</v>
      </c>
      <c r="F42" s="48">
        <f t="shared" si="1"/>
        <v>0.55661931691677424</v>
      </c>
      <c r="G42" s="46">
        <v>0</v>
      </c>
      <c r="H42" s="48">
        <f t="shared" si="2"/>
        <v>0</v>
      </c>
      <c r="I42" s="51">
        <v>0</v>
      </c>
      <c r="J42" s="48">
        <f t="shared" si="3"/>
        <v>0</v>
      </c>
      <c r="K42" s="51">
        <v>0</v>
      </c>
      <c r="L42" s="48">
        <f t="shared" si="4"/>
        <v>0</v>
      </c>
      <c r="M42" s="46">
        <v>1</v>
      </c>
      <c r="N42" s="48">
        <f t="shared" si="5"/>
        <v>0.48534265191225007</v>
      </c>
      <c r="O42" s="46">
        <v>0</v>
      </c>
      <c r="P42" s="48">
        <f t="shared" si="6"/>
        <v>0</v>
      </c>
      <c r="Q42" s="46">
        <v>0</v>
      </c>
      <c r="R42" s="48">
        <f t="shared" si="7"/>
        <v>0</v>
      </c>
      <c r="S42" s="46">
        <v>0</v>
      </c>
      <c r="T42" s="48">
        <f t="shared" si="8"/>
        <v>0</v>
      </c>
      <c r="U42" s="46">
        <v>0</v>
      </c>
      <c r="V42" s="48">
        <f t="shared" si="9"/>
        <v>0</v>
      </c>
      <c r="W42" s="46">
        <v>0</v>
      </c>
      <c r="X42" s="48">
        <f t="shared" si="10"/>
        <v>0</v>
      </c>
      <c r="Y42" s="46">
        <v>0</v>
      </c>
      <c r="Z42" s="48">
        <f t="shared" si="11"/>
        <v>0</v>
      </c>
      <c r="AA42" s="46">
        <v>3</v>
      </c>
      <c r="AB42" s="48">
        <f t="shared" si="12"/>
        <v>2.2077979423323177</v>
      </c>
      <c r="AC42" s="46">
        <v>4</v>
      </c>
      <c r="AD42" s="48">
        <f t="shared" si="13"/>
        <v>3.6068530207394049</v>
      </c>
      <c r="AE42" s="46">
        <v>0</v>
      </c>
      <c r="AF42" s="48">
        <f t="shared" si="14"/>
        <v>0</v>
      </c>
      <c r="AG42" s="46">
        <v>0</v>
      </c>
      <c r="AH42" s="48">
        <f t="shared" si="15"/>
        <v>0</v>
      </c>
      <c r="AI42" s="46">
        <v>1</v>
      </c>
      <c r="AJ42" s="48">
        <f t="shared" si="16"/>
        <v>1.1140323514994874</v>
      </c>
      <c r="AM42" s="37">
        <v>2508325</v>
      </c>
      <c r="AN42" s="37">
        <v>179656</v>
      </c>
      <c r="AO42" s="37">
        <v>181116</v>
      </c>
      <c r="AP42" s="37">
        <v>181376</v>
      </c>
      <c r="AQ42" s="37">
        <v>189967</v>
      </c>
      <c r="AR42" s="37">
        <v>206040</v>
      </c>
      <c r="AS42" s="37">
        <v>215029</v>
      </c>
      <c r="AT42" s="37">
        <v>220236</v>
      </c>
      <c r="AU42" s="37">
        <v>194778</v>
      </c>
      <c r="AV42" s="37">
        <v>169414</v>
      </c>
      <c r="AW42" s="37">
        <v>149913</v>
      </c>
      <c r="AX42" s="37">
        <v>146658</v>
      </c>
      <c r="AY42" s="37">
        <v>135882</v>
      </c>
      <c r="AZ42" s="37">
        <v>110900</v>
      </c>
      <c r="BA42" s="37">
        <v>82038</v>
      </c>
      <c r="BB42" s="37">
        <v>55558</v>
      </c>
      <c r="BC42" s="37">
        <v>89764</v>
      </c>
    </row>
    <row r="43" spans="1:55" ht="12" x14ac:dyDescent="0.25">
      <c r="A43" s="46" t="s">
        <v>88</v>
      </c>
      <c r="B43" s="47" t="s">
        <v>89</v>
      </c>
      <c r="C43" s="44">
        <f t="shared" si="17"/>
        <v>1</v>
      </c>
      <c r="D43" s="45">
        <f t="shared" si="18"/>
        <v>3.9867242083860749E-2</v>
      </c>
      <c r="E43" s="46">
        <v>1</v>
      </c>
      <c r="F43" s="48">
        <f t="shared" si="1"/>
        <v>0.55661931691677424</v>
      </c>
      <c r="G43" s="46">
        <v>0</v>
      </c>
      <c r="H43" s="48">
        <f t="shared" si="2"/>
        <v>0</v>
      </c>
      <c r="I43" s="51">
        <v>0</v>
      </c>
      <c r="J43" s="48">
        <f t="shared" si="3"/>
        <v>0</v>
      </c>
      <c r="K43" s="51">
        <v>0</v>
      </c>
      <c r="L43" s="48">
        <f t="shared" si="4"/>
        <v>0</v>
      </c>
      <c r="M43" s="46">
        <v>0</v>
      </c>
      <c r="N43" s="48">
        <f t="shared" si="5"/>
        <v>0</v>
      </c>
      <c r="O43" s="46">
        <v>0</v>
      </c>
      <c r="P43" s="48">
        <f t="shared" si="6"/>
        <v>0</v>
      </c>
      <c r="Q43" s="46">
        <v>0</v>
      </c>
      <c r="R43" s="48">
        <f t="shared" si="7"/>
        <v>0</v>
      </c>
      <c r="S43" s="46">
        <v>0</v>
      </c>
      <c r="T43" s="48">
        <f t="shared" si="8"/>
        <v>0</v>
      </c>
      <c r="U43" s="46">
        <v>0</v>
      </c>
      <c r="V43" s="48">
        <f t="shared" si="9"/>
        <v>0</v>
      </c>
      <c r="W43" s="46">
        <v>0</v>
      </c>
      <c r="X43" s="48">
        <f t="shared" si="10"/>
        <v>0</v>
      </c>
      <c r="Y43" s="46">
        <v>0</v>
      </c>
      <c r="Z43" s="48">
        <f t="shared" si="11"/>
        <v>0</v>
      </c>
      <c r="AA43" s="46">
        <v>0</v>
      </c>
      <c r="AB43" s="48">
        <f t="shared" si="12"/>
        <v>0</v>
      </c>
      <c r="AC43" s="46">
        <v>0</v>
      </c>
      <c r="AD43" s="48">
        <f t="shared" si="13"/>
        <v>0</v>
      </c>
      <c r="AE43" s="46">
        <v>0</v>
      </c>
      <c r="AF43" s="48">
        <f t="shared" si="14"/>
        <v>0</v>
      </c>
      <c r="AG43" s="46">
        <v>0</v>
      </c>
      <c r="AH43" s="48">
        <f t="shared" si="15"/>
        <v>0</v>
      </c>
      <c r="AI43" s="46">
        <v>0</v>
      </c>
      <c r="AJ43" s="48">
        <f t="shared" si="16"/>
        <v>0</v>
      </c>
      <c r="AM43" s="37">
        <v>2508325</v>
      </c>
      <c r="AN43" s="37">
        <v>179656</v>
      </c>
      <c r="AO43" s="37">
        <v>181116</v>
      </c>
      <c r="AP43" s="37">
        <v>181376</v>
      </c>
      <c r="AQ43" s="37">
        <v>189967</v>
      </c>
      <c r="AR43" s="37">
        <v>206040</v>
      </c>
      <c r="AS43" s="37">
        <v>215029</v>
      </c>
      <c r="AT43" s="37">
        <v>220236</v>
      </c>
      <c r="AU43" s="37">
        <v>194778</v>
      </c>
      <c r="AV43" s="37">
        <v>169414</v>
      </c>
      <c r="AW43" s="37">
        <v>149913</v>
      </c>
      <c r="AX43" s="37">
        <v>146658</v>
      </c>
      <c r="AY43" s="37">
        <v>135882</v>
      </c>
      <c r="AZ43" s="37">
        <v>110900</v>
      </c>
      <c r="BA43" s="37">
        <v>82038</v>
      </c>
      <c r="BB43" s="37">
        <v>55558</v>
      </c>
      <c r="BC43" s="37">
        <v>89764</v>
      </c>
    </row>
    <row r="44" spans="1:55" ht="12" x14ac:dyDescent="0.25">
      <c r="A44" s="46" t="s">
        <v>90</v>
      </c>
      <c r="B44" s="47" t="s">
        <v>143</v>
      </c>
      <c r="C44" s="44">
        <f t="shared" si="17"/>
        <v>12</v>
      </c>
      <c r="D44" s="45">
        <f t="shared" si="18"/>
        <v>0.47840690500632893</v>
      </c>
      <c r="E44" s="46">
        <v>0</v>
      </c>
      <c r="F44" s="48">
        <f t="shared" si="1"/>
        <v>0</v>
      </c>
      <c r="G44" s="46">
        <v>0</v>
      </c>
      <c r="H44" s="48">
        <f t="shared" si="2"/>
        <v>0</v>
      </c>
      <c r="I44" s="51">
        <v>1</v>
      </c>
      <c r="J44" s="48">
        <f t="shared" si="3"/>
        <v>0.55134086097388857</v>
      </c>
      <c r="K44" s="51">
        <v>1</v>
      </c>
      <c r="L44" s="48">
        <f t="shared" si="4"/>
        <v>0.52640721809577462</v>
      </c>
      <c r="M44" s="46">
        <v>3</v>
      </c>
      <c r="N44" s="48">
        <f t="shared" si="5"/>
        <v>1.4560279557367501</v>
      </c>
      <c r="O44" s="46">
        <v>1</v>
      </c>
      <c r="P44" s="48">
        <f t="shared" si="6"/>
        <v>0.465053550916388</v>
      </c>
      <c r="Q44" s="46">
        <v>0</v>
      </c>
      <c r="R44" s="48">
        <f t="shared" si="7"/>
        <v>0</v>
      </c>
      <c r="S44" s="46">
        <v>0</v>
      </c>
      <c r="T44" s="48">
        <f t="shared" si="8"/>
        <v>0</v>
      </c>
      <c r="U44" s="46">
        <v>0</v>
      </c>
      <c r="V44" s="48">
        <f t="shared" si="9"/>
        <v>0</v>
      </c>
      <c r="W44" s="46">
        <v>1</v>
      </c>
      <c r="X44" s="48">
        <f t="shared" si="10"/>
        <v>0.66705355773015018</v>
      </c>
      <c r="Y44" s="46">
        <v>0</v>
      </c>
      <c r="Z44" s="48">
        <f t="shared" si="11"/>
        <v>0</v>
      </c>
      <c r="AA44" s="46">
        <v>3</v>
      </c>
      <c r="AB44" s="48">
        <f t="shared" si="12"/>
        <v>2.2077979423323177</v>
      </c>
      <c r="AC44" s="46">
        <v>1</v>
      </c>
      <c r="AD44" s="48">
        <f t="shared" si="13"/>
        <v>0.90171325518485124</v>
      </c>
      <c r="AE44" s="46">
        <v>0</v>
      </c>
      <c r="AF44" s="48">
        <f t="shared" si="14"/>
        <v>0</v>
      </c>
      <c r="AG44" s="46">
        <v>1</v>
      </c>
      <c r="AH44" s="48">
        <f t="shared" si="15"/>
        <v>1.7999208034846466</v>
      </c>
      <c r="AI44" s="46">
        <v>0</v>
      </c>
      <c r="AJ44" s="48">
        <f t="shared" si="16"/>
        <v>0</v>
      </c>
      <c r="AM44" s="37">
        <v>2508325</v>
      </c>
      <c r="AN44" s="37">
        <v>179656</v>
      </c>
      <c r="AO44" s="37">
        <v>181116</v>
      </c>
      <c r="AP44" s="37">
        <v>181376</v>
      </c>
      <c r="AQ44" s="37">
        <v>189967</v>
      </c>
      <c r="AR44" s="37">
        <v>206040</v>
      </c>
      <c r="AS44" s="37">
        <v>215029</v>
      </c>
      <c r="AT44" s="37">
        <v>220236</v>
      </c>
      <c r="AU44" s="37">
        <v>194778</v>
      </c>
      <c r="AV44" s="37">
        <v>169414</v>
      </c>
      <c r="AW44" s="37">
        <v>149913</v>
      </c>
      <c r="AX44" s="37">
        <v>146658</v>
      </c>
      <c r="AY44" s="37">
        <v>135882</v>
      </c>
      <c r="AZ44" s="37">
        <v>110900</v>
      </c>
      <c r="BA44" s="37">
        <v>82038</v>
      </c>
      <c r="BB44" s="37">
        <v>55558</v>
      </c>
      <c r="BC44" s="37">
        <v>89764</v>
      </c>
    </row>
    <row r="45" spans="1:55" ht="12" x14ac:dyDescent="0.25">
      <c r="A45" s="46" t="s">
        <v>91</v>
      </c>
      <c r="B45" s="47" t="s">
        <v>144</v>
      </c>
      <c r="C45" s="44">
        <f t="shared" si="17"/>
        <v>14</v>
      </c>
      <c r="D45" s="45">
        <f t="shared" si="18"/>
        <v>0.55814138917405043</v>
      </c>
      <c r="E45" s="46">
        <v>0</v>
      </c>
      <c r="F45" s="48">
        <f t="shared" si="1"/>
        <v>0</v>
      </c>
      <c r="G45" s="46">
        <v>1</v>
      </c>
      <c r="H45" s="48">
        <f t="shared" si="2"/>
        <v>0.55213233507807158</v>
      </c>
      <c r="I45" s="51">
        <v>1</v>
      </c>
      <c r="J45" s="48">
        <f t="shared" si="3"/>
        <v>0.55134086097388857</v>
      </c>
      <c r="K45" s="51">
        <v>1</v>
      </c>
      <c r="L45" s="48">
        <f t="shared" si="4"/>
        <v>0.52640721809577462</v>
      </c>
      <c r="M45" s="46">
        <v>0</v>
      </c>
      <c r="N45" s="48">
        <f t="shared" si="5"/>
        <v>0</v>
      </c>
      <c r="O45" s="46">
        <v>1</v>
      </c>
      <c r="P45" s="48">
        <f t="shared" si="6"/>
        <v>0.465053550916388</v>
      </c>
      <c r="Q45" s="46">
        <v>2</v>
      </c>
      <c r="R45" s="48">
        <f t="shared" si="7"/>
        <v>0.90811674748905724</v>
      </c>
      <c r="S45" s="46">
        <v>0</v>
      </c>
      <c r="T45" s="48">
        <f t="shared" si="8"/>
        <v>0</v>
      </c>
      <c r="U45" s="46">
        <v>0</v>
      </c>
      <c r="V45" s="48">
        <f t="shared" si="9"/>
        <v>0</v>
      </c>
      <c r="W45" s="46">
        <v>1</v>
      </c>
      <c r="X45" s="48">
        <f t="shared" si="10"/>
        <v>0.66705355773015018</v>
      </c>
      <c r="Y45" s="46">
        <v>1</v>
      </c>
      <c r="Z45" s="48">
        <f t="shared" si="11"/>
        <v>0.68185847345524964</v>
      </c>
      <c r="AA45" s="46">
        <v>3</v>
      </c>
      <c r="AB45" s="48">
        <f t="shared" si="12"/>
        <v>2.2077979423323177</v>
      </c>
      <c r="AC45" s="46">
        <v>0</v>
      </c>
      <c r="AD45" s="48">
        <f t="shared" si="13"/>
        <v>0</v>
      </c>
      <c r="AE45" s="46">
        <v>1</v>
      </c>
      <c r="AF45" s="48">
        <f t="shared" si="14"/>
        <v>1.2189473170969549</v>
      </c>
      <c r="AG45" s="46">
        <v>1</v>
      </c>
      <c r="AH45" s="48">
        <f t="shared" si="15"/>
        <v>1.7999208034846466</v>
      </c>
      <c r="AI45" s="46">
        <v>1</v>
      </c>
      <c r="AJ45" s="48">
        <f t="shared" si="16"/>
        <v>1.1140323514994874</v>
      </c>
      <c r="AM45" s="37">
        <v>2508325</v>
      </c>
      <c r="AN45" s="37">
        <v>179656</v>
      </c>
      <c r="AO45" s="37">
        <v>181116</v>
      </c>
      <c r="AP45" s="37">
        <v>181376</v>
      </c>
      <c r="AQ45" s="37">
        <v>189967</v>
      </c>
      <c r="AR45" s="37">
        <v>206040</v>
      </c>
      <c r="AS45" s="37">
        <v>215029</v>
      </c>
      <c r="AT45" s="37">
        <v>220236</v>
      </c>
      <c r="AU45" s="37">
        <v>194778</v>
      </c>
      <c r="AV45" s="37">
        <v>169414</v>
      </c>
      <c r="AW45" s="37">
        <v>149913</v>
      </c>
      <c r="AX45" s="37">
        <v>146658</v>
      </c>
      <c r="AY45" s="37">
        <v>135882</v>
      </c>
      <c r="AZ45" s="37">
        <v>110900</v>
      </c>
      <c r="BA45" s="37">
        <v>82038</v>
      </c>
      <c r="BB45" s="37">
        <v>55558</v>
      </c>
      <c r="BC45" s="37">
        <v>89764</v>
      </c>
    </row>
    <row r="46" spans="1:55" ht="12" x14ac:dyDescent="0.25">
      <c r="A46" s="46" t="s">
        <v>145</v>
      </c>
      <c r="B46" s="47" t="s">
        <v>146</v>
      </c>
      <c r="C46" s="44">
        <f t="shared" si="17"/>
        <v>121</v>
      </c>
      <c r="D46" s="45">
        <f t="shared" si="18"/>
        <v>4.8239362921471498</v>
      </c>
      <c r="E46" s="46">
        <v>12</v>
      </c>
      <c r="F46" s="48">
        <f t="shared" si="1"/>
        <v>6.6794318030012914</v>
      </c>
      <c r="G46" s="46">
        <v>8</v>
      </c>
      <c r="H46" s="48">
        <f t="shared" si="2"/>
        <v>4.4170586806245726</v>
      </c>
      <c r="I46" s="51">
        <v>7</v>
      </c>
      <c r="J46" s="48">
        <f t="shared" si="3"/>
        <v>3.8593860268172198</v>
      </c>
      <c r="K46" s="51">
        <v>2</v>
      </c>
      <c r="L46" s="48">
        <f t="shared" si="4"/>
        <v>1.0528144361915492</v>
      </c>
      <c r="M46" s="46">
        <v>6</v>
      </c>
      <c r="N46" s="48">
        <f t="shared" si="5"/>
        <v>2.9120559114735003</v>
      </c>
      <c r="O46" s="46">
        <v>4</v>
      </c>
      <c r="P46" s="48">
        <f t="shared" si="6"/>
        <v>1.860214203665552</v>
      </c>
      <c r="Q46" s="46">
        <v>1</v>
      </c>
      <c r="R46" s="48">
        <f t="shared" si="7"/>
        <v>0.45405837374452862</v>
      </c>
      <c r="S46" s="46">
        <v>3</v>
      </c>
      <c r="T46" s="48">
        <f t="shared" si="8"/>
        <v>1.5402150140159567</v>
      </c>
      <c r="U46" s="46">
        <v>5</v>
      </c>
      <c r="V46" s="48">
        <f t="shared" si="9"/>
        <v>2.951349947465971</v>
      </c>
      <c r="W46" s="46">
        <v>7</v>
      </c>
      <c r="X46" s="48">
        <f t="shared" si="10"/>
        <v>4.6693749041110513</v>
      </c>
      <c r="Y46" s="46">
        <v>10</v>
      </c>
      <c r="Z46" s="48">
        <f t="shared" si="11"/>
        <v>6.8185847345524966</v>
      </c>
      <c r="AA46" s="46">
        <v>10</v>
      </c>
      <c r="AB46" s="48">
        <f t="shared" si="12"/>
        <v>7.35932647444106</v>
      </c>
      <c r="AC46" s="46">
        <v>7</v>
      </c>
      <c r="AD46" s="48">
        <f t="shared" si="13"/>
        <v>6.3119927862939589</v>
      </c>
      <c r="AE46" s="46">
        <v>9</v>
      </c>
      <c r="AF46" s="48">
        <f t="shared" si="14"/>
        <v>10.970525853872596</v>
      </c>
      <c r="AG46" s="46">
        <v>4</v>
      </c>
      <c r="AH46" s="48">
        <f t="shared" si="15"/>
        <v>7.1996832139385862</v>
      </c>
      <c r="AI46" s="46">
        <v>26</v>
      </c>
      <c r="AJ46" s="48">
        <f t="shared" si="16"/>
        <v>28.964841138986678</v>
      </c>
      <c r="AM46" s="37">
        <v>2508325</v>
      </c>
      <c r="AN46" s="37">
        <v>179656</v>
      </c>
      <c r="AO46" s="37">
        <v>181116</v>
      </c>
      <c r="AP46" s="37">
        <v>181376</v>
      </c>
      <c r="AQ46" s="37">
        <v>189967</v>
      </c>
      <c r="AR46" s="37">
        <v>206040</v>
      </c>
      <c r="AS46" s="37">
        <v>215029</v>
      </c>
      <c r="AT46" s="37">
        <v>220236</v>
      </c>
      <c r="AU46" s="37">
        <v>194778</v>
      </c>
      <c r="AV46" s="37">
        <v>169414</v>
      </c>
      <c r="AW46" s="37">
        <v>149913</v>
      </c>
      <c r="AX46" s="37">
        <v>146658</v>
      </c>
      <c r="AY46" s="37">
        <v>135882</v>
      </c>
      <c r="AZ46" s="37">
        <v>110900</v>
      </c>
      <c r="BA46" s="37">
        <v>82038</v>
      </c>
      <c r="BB46" s="37">
        <v>55558</v>
      </c>
      <c r="BC46" s="37">
        <v>89764</v>
      </c>
    </row>
    <row r="47" spans="1:55" ht="12" x14ac:dyDescent="0.25">
      <c r="A47" s="46" t="s">
        <v>92</v>
      </c>
      <c r="B47" s="47" t="s">
        <v>147</v>
      </c>
      <c r="C47" s="44">
        <f t="shared" si="17"/>
        <v>1285</v>
      </c>
      <c r="D47" s="45">
        <f t="shared" si="18"/>
        <v>51.229406077761055</v>
      </c>
      <c r="E47" s="46">
        <v>1</v>
      </c>
      <c r="F47" s="48">
        <f t="shared" si="1"/>
        <v>0.55661931691677424</v>
      </c>
      <c r="G47" s="46">
        <v>1</v>
      </c>
      <c r="H47" s="48">
        <f t="shared" si="2"/>
        <v>0.55213233507807158</v>
      </c>
      <c r="I47" s="51">
        <v>0</v>
      </c>
      <c r="J47" s="48">
        <f t="shared" si="3"/>
        <v>0</v>
      </c>
      <c r="K47" s="51">
        <v>1</v>
      </c>
      <c r="L47" s="48">
        <f t="shared" si="4"/>
        <v>0.52640721809577462</v>
      </c>
      <c r="M47" s="46">
        <v>5</v>
      </c>
      <c r="N47" s="48">
        <f t="shared" si="5"/>
        <v>2.4267132595612502</v>
      </c>
      <c r="O47" s="46">
        <v>4</v>
      </c>
      <c r="P47" s="48">
        <f t="shared" si="6"/>
        <v>1.860214203665552</v>
      </c>
      <c r="Q47" s="46">
        <v>17</v>
      </c>
      <c r="R47" s="48">
        <f t="shared" si="7"/>
        <v>7.7189923536569864</v>
      </c>
      <c r="S47" s="46">
        <v>27</v>
      </c>
      <c r="T47" s="48">
        <f t="shared" si="8"/>
        <v>13.86193512614361</v>
      </c>
      <c r="U47" s="46">
        <v>42</v>
      </c>
      <c r="V47" s="48">
        <f t="shared" si="9"/>
        <v>24.791339558714153</v>
      </c>
      <c r="W47" s="46">
        <v>52</v>
      </c>
      <c r="X47" s="48">
        <f t="shared" si="10"/>
        <v>34.686785001967806</v>
      </c>
      <c r="Y47" s="46">
        <v>73</v>
      </c>
      <c r="Z47" s="48">
        <f t="shared" si="11"/>
        <v>49.775668562233228</v>
      </c>
      <c r="AA47" s="46">
        <v>106</v>
      </c>
      <c r="AB47" s="48">
        <f t="shared" si="12"/>
        <v>78.00886062907523</v>
      </c>
      <c r="AC47" s="46">
        <v>141</v>
      </c>
      <c r="AD47" s="48">
        <f t="shared" si="13"/>
        <v>127.14156898106401</v>
      </c>
      <c r="AE47" s="46">
        <v>151</v>
      </c>
      <c r="AF47" s="48">
        <f t="shared" si="14"/>
        <v>184.06104488164021</v>
      </c>
      <c r="AG47" s="46">
        <v>170</v>
      </c>
      <c r="AH47" s="48">
        <f t="shared" si="15"/>
        <v>305.98653659238994</v>
      </c>
      <c r="AI47" s="46">
        <v>494</v>
      </c>
      <c r="AJ47" s="48">
        <f t="shared" si="16"/>
        <v>550.33198164074679</v>
      </c>
      <c r="AM47" s="37">
        <v>2508325</v>
      </c>
      <c r="AN47" s="37">
        <v>179656</v>
      </c>
      <c r="AO47" s="37">
        <v>181116</v>
      </c>
      <c r="AP47" s="37">
        <v>181376</v>
      </c>
      <c r="AQ47" s="37">
        <v>189967</v>
      </c>
      <c r="AR47" s="37">
        <v>206040</v>
      </c>
      <c r="AS47" s="37">
        <v>215029</v>
      </c>
      <c r="AT47" s="37">
        <v>220236</v>
      </c>
      <c r="AU47" s="37">
        <v>194778</v>
      </c>
      <c r="AV47" s="37">
        <v>169414</v>
      </c>
      <c r="AW47" s="37">
        <v>149913</v>
      </c>
      <c r="AX47" s="37">
        <v>146658</v>
      </c>
      <c r="AY47" s="37">
        <v>135882</v>
      </c>
      <c r="AZ47" s="37">
        <v>110900</v>
      </c>
      <c r="BA47" s="37">
        <v>82038</v>
      </c>
      <c r="BB47" s="37">
        <v>55558</v>
      </c>
      <c r="BC47" s="37">
        <v>89764</v>
      </c>
    </row>
    <row r="48" spans="1:55" ht="12" x14ac:dyDescent="0.25">
      <c r="A48" s="46" t="s">
        <v>93</v>
      </c>
      <c r="B48" s="47" t="s">
        <v>94</v>
      </c>
      <c r="C48" s="44">
        <f t="shared" si="17"/>
        <v>4</v>
      </c>
      <c r="D48" s="45">
        <f t="shared" si="18"/>
        <v>0.159468968335443</v>
      </c>
      <c r="E48" s="46">
        <v>0</v>
      </c>
      <c r="F48" s="48">
        <f t="shared" si="1"/>
        <v>0</v>
      </c>
      <c r="G48" s="46">
        <v>0</v>
      </c>
      <c r="H48" s="48">
        <f t="shared" si="2"/>
        <v>0</v>
      </c>
      <c r="I48" s="51">
        <v>0</v>
      </c>
      <c r="J48" s="48">
        <f t="shared" si="3"/>
        <v>0</v>
      </c>
      <c r="K48" s="51">
        <v>0</v>
      </c>
      <c r="L48" s="48">
        <f t="shared" si="4"/>
        <v>0</v>
      </c>
      <c r="M48" s="46">
        <v>0</v>
      </c>
      <c r="N48" s="48">
        <f t="shared" si="5"/>
        <v>0</v>
      </c>
      <c r="O48" s="46">
        <v>0</v>
      </c>
      <c r="P48" s="48">
        <f t="shared" si="6"/>
        <v>0</v>
      </c>
      <c r="Q48" s="46">
        <v>0</v>
      </c>
      <c r="R48" s="48">
        <f t="shared" si="7"/>
        <v>0</v>
      </c>
      <c r="S48" s="46">
        <v>0</v>
      </c>
      <c r="T48" s="48">
        <f t="shared" si="8"/>
        <v>0</v>
      </c>
      <c r="U48" s="46">
        <v>1</v>
      </c>
      <c r="V48" s="48">
        <f t="shared" si="9"/>
        <v>0.5902699894931942</v>
      </c>
      <c r="W48" s="46">
        <v>1</v>
      </c>
      <c r="X48" s="48">
        <f t="shared" si="10"/>
        <v>0.66705355773015018</v>
      </c>
      <c r="Y48" s="46">
        <v>0</v>
      </c>
      <c r="Z48" s="48">
        <f t="shared" si="11"/>
        <v>0</v>
      </c>
      <c r="AA48" s="46">
        <v>0</v>
      </c>
      <c r="AB48" s="48">
        <f t="shared" si="12"/>
        <v>0</v>
      </c>
      <c r="AC48" s="46">
        <v>1</v>
      </c>
      <c r="AD48" s="48">
        <f t="shared" si="13"/>
        <v>0.90171325518485124</v>
      </c>
      <c r="AE48" s="46">
        <v>0</v>
      </c>
      <c r="AF48" s="48">
        <f t="shared" si="14"/>
        <v>0</v>
      </c>
      <c r="AG48" s="46">
        <v>1</v>
      </c>
      <c r="AH48" s="48">
        <f t="shared" si="15"/>
        <v>1.7999208034846466</v>
      </c>
      <c r="AI48" s="46">
        <v>0</v>
      </c>
      <c r="AJ48" s="48">
        <f t="shared" si="16"/>
        <v>0</v>
      </c>
      <c r="AM48" s="37">
        <v>2508325</v>
      </c>
      <c r="AN48" s="37">
        <v>179656</v>
      </c>
      <c r="AO48" s="37">
        <v>181116</v>
      </c>
      <c r="AP48" s="37">
        <v>181376</v>
      </c>
      <c r="AQ48" s="37">
        <v>189967</v>
      </c>
      <c r="AR48" s="37">
        <v>206040</v>
      </c>
      <c r="AS48" s="37">
        <v>215029</v>
      </c>
      <c r="AT48" s="37">
        <v>220236</v>
      </c>
      <c r="AU48" s="37">
        <v>194778</v>
      </c>
      <c r="AV48" s="37">
        <v>169414</v>
      </c>
      <c r="AW48" s="37">
        <v>149913</v>
      </c>
      <c r="AX48" s="37">
        <v>146658</v>
      </c>
      <c r="AY48" s="37">
        <v>135882</v>
      </c>
      <c r="AZ48" s="37">
        <v>110900</v>
      </c>
      <c r="BA48" s="37">
        <v>82038</v>
      </c>
      <c r="BB48" s="37">
        <v>55558</v>
      </c>
      <c r="BC48" s="37">
        <v>89764</v>
      </c>
    </row>
    <row r="49" spans="1:55" ht="12" x14ac:dyDescent="0.25">
      <c r="A49" s="46" t="s">
        <v>95</v>
      </c>
      <c r="B49" s="47" t="s">
        <v>96</v>
      </c>
      <c r="C49" s="44">
        <f t="shared" si="17"/>
        <v>7</v>
      </c>
      <c r="D49" s="45">
        <f t="shared" si="18"/>
        <v>0.27907069458702521</v>
      </c>
      <c r="E49" s="46">
        <v>2</v>
      </c>
      <c r="F49" s="48">
        <f t="shared" si="1"/>
        <v>1.1132386338335485</v>
      </c>
      <c r="G49" s="46">
        <v>0</v>
      </c>
      <c r="H49" s="48">
        <f t="shared" si="2"/>
        <v>0</v>
      </c>
      <c r="I49" s="51">
        <v>0</v>
      </c>
      <c r="J49" s="48">
        <f t="shared" si="3"/>
        <v>0</v>
      </c>
      <c r="K49" s="51">
        <v>0</v>
      </c>
      <c r="L49" s="48">
        <f t="shared" si="4"/>
        <v>0</v>
      </c>
      <c r="M49" s="46">
        <v>0</v>
      </c>
      <c r="N49" s="48">
        <f t="shared" si="5"/>
        <v>0</v>
      </c>
      <c r="O49" s="46">
        <v>0</v>
      </c>
      <c r="P49" s="48">
        <f t="shared" si="6"/>
        <v>0</v>
      </c>
      <c r="Q49" s="46">
        <v>0</v>
      </c>
      <c r="R49" s="48">
        <f t="shared" si="7"/>
        <v>0</v>
      </c>
      <c r="S49" s="46">
        <v>0</v>
      </c>
      <c r="T49" s="48">
        <f t="shared" si="8"/>
        <v>0</v>
      </c>
      <c r="U49" s="46">
        <v>0</v>
      </c>
      <c r="V49" s="48">
        <f t="shared" si="9"/>
        <v>0</v>
      </c>
      <c r="W49" s="46">
        <v>0</v>
      </c>
      <c r="X49" s="48">
        <f t="shared" si="10"/>
        <v>0</v>
      </c>
      <c r="Y49" s="46">
        <v>0</v>
      </c>
      <c r="Z49" s="48">
        <f t="shared" si="11"/>
        <v>0</v>
      </c>
      <c r="AA49" s="46">
        <v>0</v>
      </c>
      <c r="AB49" s="48">
        <f t="shared" si="12"/>
        <v>0</v>
      </c>
      <c r="AC49" s="46">
        <v>1</v>
      </c>
      <c r="AD49" s="48">
        <f t="shared" si="13"/>
        <v>0.90171325518485124</v>
      </c>
      <c r="AE49" s="46">
        <v>1</v>
      </c>
      <c r="AF49" s="48">
        <f t="shared" si="14"/>
        <v>1.2189473170969549</v>
      </c>
      <c r="AG49" s="46">
        <v>1</v>
      </c>
      <c r="AH49" s="48">
        <f t="shared" si="15"/>
        <v>1.7999208034846466</v>
      </c>
      <c r="AI49" s="46">
        <v>2</v>
      </c>
      <c r="AJ49" s="48">
        <f t="shared" si="16"/>
        <v>2.2280647029989749</v>
      </c>
      <c r="AM49" s="37">
        <v>2508325</v>
      </c>
      <c r="AN49" s="37">
        <v>179656</v>
      </c>
      <c r="AO49" s="37">
        <v>181116</v>
      </c>
      <c r="AP49" s="37">
        <v>181376</v>
      </c>
      <c r="AQ49" s="37">
        <v>189967</v>
      </c>
      <c r="AR49" s="37">
        <v>206040</v>
      </c>
      <c r="AS49" s="37">
        <v>215029</v>
      </c>
      <c r="AT49" s="37">
        <v>220236</v>
      </c>
      <c r="AU49" s="37">
        <v>194778</v>
      </c>
      <c r="AV49" s="37">
        <v>169414</v>
      </c>
      <c r="AW49" s="37">
        <v>149913</v>
      </c>
      <c r="AX49" s="37">
        <v>146658</v>
      </c>
      <c r="AY49" s="37">
        <v>135882</v>
      </c>
      <c r="AZ49" s="37">
        <v>110900</v>
      </c>
      <c r="BA49" s="37">
        <v>82038</v>
      </c>
      <c r="BB49" s="37">
        <v>55558</v>
      </c>
      <c r="BC49" s="37">
        <v>89764</v>
      </c>
    </row>
    <row r="50" spans="1:55" ht="12" x14ac:dyDescent="0.25">
      <c r="A50" s="46" t="s">
        <v>97</v>
      </c>
      <c r="B50" s="47" t="s">
        <v>148</v>
      </c>
      <c r="C50" s="44">
        <f t="shared" si="17"/>
        <v>41</v>
      </c>
      <c r="D50" s="45">
        <f t="shared" si="18"/>
        <v>1.6345569254382903</v>
      </c>
      <c r="E50" s="46">
        <v>3</v>
      </c>
      <c r="F50" s="48">
        <f t="shared" si="1"/>
        <v>1.6698579507503228</v>
      </c>
      <c r="G50" s="46">
        <v>0</v>
      </c>
      <c r="H50" s="48">
        <f t="shared" si="2"/>
        <v>0</v>
      </c>
      <c r="I50" s="51">
        <v>1</v>
      </c>
      <c r="J50" s="48">
        <f t="shared" si="3"/>
        <v>0.55134086097388857</v>
      </c>
      <c r="K50" s="51">
        <v>0</v>
      </c>
      <c r="L50" s="48">
        <f t="shared" si="4"/>
        <v>0</v>
      </c>
      <c r="M50" s="46">
        <v>1</v>
      </c>
      <c r="N50" s="48">
        <f t="shared" si="5"/>
        <v>0.48534265191225007</v>
      </c>
      <c r="O50" s="46">
        <v>1</v>
      </c>
      <c r="P50" s="48">
        <f t="shared" si="6"/>
        <v>0.465053550916388</v>
      </c>
      <c r="Q50" s="46">
        <v>4</v>
      </c>
      <c r="R50" s="48">
        <f t="shared" si="7"/>
        <v>1.8162334949781145</v>
      </c>
      <c r="S50" s="46">
        <v>4</v>
      </c>
      <c r="T50" s="48">
        <f t="shared" si="8"/>
        <v>2.0536200186879419</v>
      </c>
      <c r="U50" s="46">
        <v>3</v>
      </c>
      <c r="V50" s="48">
        <f t="shared" si="9"/>
        <v>1.7708099684795826</v>
      </c>
      <c r="W50" s="46">
        <v>2</v>
      </c>
      <c r="X50" s="48">
        <f t="shared" si="10"/>
        <v>1.3341071154603004</v>
      </c>
      <c r="Y50" s="46">
        <v>2</v>
      </c>
      <c r="Z50" s="48">
        <f t="shared" si="11"/>
        <v>1.3637169469104993</v>
      </c>
      <c r="AA50" s="46">
        <v>1</v>
      </c>
      <c r="AB50" s="48">
        <f t="shared" si="12"/>
        <v>0.73593264744410591</v>
      </c>
      <c r="AC50" s="46">
        <v>5</v>
      </c>
      <c r="AD50" s="48">
        <f t="shared" si="13"/>
        <v>4.508566275924256</v>
      </c>
      <c r="AE50" s="46">
        <v>7</v>
      </c>
      <c r="AF50" s="48">
        <f t="shared" si="14"/>
        <v>8.5326312196786862</v>
      </c>
      <c r="AG50" s="46">
        <v>2</v>
      </c>
      <c r="AH50" s="48">
        <f t="shared" si="15"/>
        <v>3.5998416069692931</v>
      </c>
      <c r="AI50" s="46">
        <v>5</v>
      </c>
      <c r="AJ50" s="48">
        <f t="shared" si="16"/>
        <v>5.5701617574974378</v>
      </c>
      <c r="AM50" s="37">
        <v>2508325</v>
      </c>
      <c r="AN50" s="37">
        <v>179656</v>
      </c>
      <c r="AO50" s="37">
        <v>181116</v>
      </c>
      <c r="AP50" s="37">
        <v>181376</v>
      </c>
      <c r="AQ50" s="37">
        <v>189967</v>
      </c>
      <c r="AR50" s="37">
        <v>206040</v>
      </c>
      <c r="AS50" s="37">
        <v>215029</v>
      </c>
      <c r="AT50" s="37">
        <v>220236</v>
      </c>
      <c r="AU50" s="37">
        <v>194778</v>
      </c>
      <c r="AV50" s="37">
        <v>169414</v>
      </c>
      <c r="AW50" s="37">
        <v>149913</v>
      </c>
      <c r="AX50" s="37">
        <v>146658</v>
      </c>
      <c r="AY50" s="37">
        <v>135882</v>
      </c>
      <c r="AZ50" s="37">
        <v>110900</v>
      </c>
      <c r="BA50" s="37">
        <v>82038</v>
      </c>
      <c r="BB50" s="37">
        <v>55558</v>
      </c>
      <c r="BC50" s="37">
        <v>89764</v>
      </c>
    </row>
    <row r="51" spans="1:55" ht="12" x14ac:dyDescent="0.25">
      <c r="A51" s="46" t="s">
        <v>98</v>
      </c>
      <c r="B51" s="47" t="s">
        <v>149</v>
      </c>
      <c r="C51" s="44">
        <f t="shared" si="17"/>
        <v>1502</v>
      </c>
      <c r="D51" s="45">
        <f t="shared" si="18"/>
        <v>59.880597609958841</v>
      </c>
      <c r="E51" s="46">
        <v>0</v>
      </c>
      <c r="F51" s="48">
        <f t="shared" si="1"/>
        <v>0</v>
      </c>
      <c r="G51" s="46">
        <v>0</v>
      </c>
      <c r="H51" s="48">
        <f t="shared" si="2"/>
        <v>0</v>
      </c>
      <c r="I51" s="51">
        <v>0</v>
      </c>
      <c r="J51" s="48">
        <f t="shared" si="3"/>
        <v>0</v>
      </c>
      <c r="K51" s="51">
        <v>3</v>
      </c>
      <c r="L51" s="48">
        <f t="shared" si="4"/>
        <v>1.5792216542873236</v>
      </c>
      <c r="M51" s="46">
        <v>1</v>
      </c>
      <c r="N51" s="48">
        <f t="shared" si="5"/>
        <v>0.48534265191225007</v>
      </c>
      <c r="O51" s="46">
        <v>6</v>
      </c>
      <c r="P51" s="48">
        <f t="shared" si="6"/>
        <v>2.790321305498328</v>
      </c>
      <c r="Q51" s="46">
        <v>38</v>
      </c>
      <c r="R51" s="48">
        <f t="shared" si="7"/>
        <v>17.254218202292087</v>
      </c>
      <c r="S51" s="46">
        <v>63</v>
      </c>
      <c r="T51" s="48">
        <f t="shared" si="8"/>
        <v>32.344515294335089</v>
      </c>
      <c r="U51" s="46">
        <v>110</v>
      </c>
      <c r="V51" s="48">
        <f t="shared" si="9"/>
        <v>64.929698844251362</v>
      </c>
      <c r="W51" s="46">
        <v>165</v>
      </c>
      <c r="X51" s="48">
        <f t="shared" si="10"/>
        <v>110.06383702547478</v>
      </c>
      <c r="Y51" s="46">
        <v>192</v>
      </c>
      <c r="Z51" s="48">
        <f t="shared" si="11"/>
        <v>130.91682690340792</v>
      </c>
      <c r="AA51" s="46">
        <v>213</v>
      </c>
      <c r="AB51" s="48">
        <f t="shared" si="12"/>
        <v>156.75365390559455</v>
      </c>
      <c r="AC51" s="46">
        <v>196</v>
      </c>
      <c r="AD51" s="48">
        <f t="shared" si="13"/>
        <v>176.73579801623083</v>
      </c>
      <c r="AE51" s="46">
        <v>174</v>
      </c>
      <c r="AF51" s="48">
        <f t="shared" si="14"/>
        <v>212.0968331748702</v>
      </c>
      <c r="AG51" s="46">
        <v>127</v>
      </c>
      <c r="AH51" s="48">
        <f t="shared" si="15"/>
        <v>228.58994204255015</v>
      </c>
      <c r="AI51" s="46">
        <v>214</v>
      </c>
      <c r="AJ51" s="48">
        <f t="shared" si="16"/>
        <v>238.40292322089033</v>
      </c>
      <c r="AM51" s="37">
        <v>2508325</v>
      </c>
      <c r="AN51" s="37">
        <v>179656</v>
      </c>
      <c r="AO51" s="37">
        <v>181116</v>
      </c>
      <c r="AP51" s="37">
        <v>181376</v>
      </c>
      <c r="AQ51" s="37">
        <v>189967</v>
      </c>
      <c r="AR51" s="37">
        <v>206040</v>
      </c>
      <c r="AS51" s="37">
        <v>215029</v>
      </c>
      <c r="AT51" s="37">
        <v>220236</v>
      </c>
      <c r="AU51" s="37">
        <v>194778</v>
      </c>
      <c r="AV51" s="37">
        <v>169414</v>
      </c>
      <c r="AW51" s="37">
        <v>149913</v>
      </c>
      <c r="AX51" s="37">
        <v>146658</v>
      </c>
      <c r="AY51" s="37">
        <v>135882</v>
      </c>
      <c r="AZ51" s="37">
        <v>110900</v>
      </c>
      <c r="BA51" s="37">
        <v>82038</v>
      </c>
      <c r="BB51" s="37">
        <v>55558</v>
      </c>
      <c r="BC51" s="37">
        <v>89764</v>
      </c>
    </row>
    <row r="52" spans="1:55" ht="12" x14ac:dyDescent="0.25">
      <c r="A52" s="46" t="s">
        <v>99</v>
      </c>
      <c r="B52" s="47" t="s">
        <v>100</v>
      </c>
      <c r="C52" s="44">
        <f t="shared" si="17"/>
        <v>37</v>
      </c>
      <c r="D52" s="45">
        <f t="shared" si="18"/>
        <v>1.4750879571028475</v>
      </c>
      <c r="E52" s="46">
        <v>0</v>
      </c>
      <c r="F52" s="48">
        <f t="shared" si="1"/>
        <v>0</v>
      </c>
      <c r="G52" s="46">
        <v>0</v>
      </c>
      <c r="H52" s="48">
        <f t="shared" si="2"/>
        <v>0</v>
      </c>
      <c r="I52" s="51">
        <v>0</v>
      </c>
      <c r="J52" s="48">
        <f t="shared" si="3"/>
        <v>0</v>
      </c>
      <c r="K52" s="51">
        <v>0</v>
      </c>
      <c r="L52" s="48">
        <f t="shared" si="4"/>
        <v>0</v>
      </c>
      <c r="M52" s="46">
        <v>0</v>
      </c>
      <c r="N52" s="48">
        <f t="shared" si="5"/>
        <v>0</v>
      </c>
      <c r="O52" s="46">
        <v>1</v>
      </c>
      <c r="P52" s="48">
        <f t="shared" si="6"/>
        <v>0.465053550916388</v>
      </c>
      <c r="Q52" s="46">
        <v>2</v>
      </c>
      <c r="R52" s="48">
        <f t="shared" si="7"/>
        <v>0.90811674748905724</v>
      </c>
      <c r="S52" s="46">
        <v>1</v>
      </c>
      <c r="T52" s="48">
        <f t="shared" si="8"/>
        <v>0.51340500467198547</v>
      </c>
      <c r="U52" s="46">
        <v>1</v>
      </c>
      <c r="V52" s="48">
        <f t="shared" si="9"/>
        <v>0.5902699894931942</v>
      </c>
      <c r="W52" s="46">
        <v>1</v>
      </c>
      <c r="X52" s="48">
        <f t="shared" si="10"/>
        <v>0.66705355773015018</v>
      </c>
      <c r="Y52" s="46">
        <v>4</v>
      </c>
      <c r="Z52" s="48">
        <f t="shared" si="11"/>
        <v>2.7274338938209985</v>
      </c>
      <c r="AA52" s="46">
        <v>4</v>
      </c>
      <c r="AB52" s="48">
        <f t="shared" si="12"/>
        <v>2.9437305897764237</v>
      </c>
      <c r="AC52" s="46">
        <v>3</v>
      </c>
      <c r="AD52" s="48">
        <f t="shared" si="13"/>
        <v>2.7051397655545535</v>
      </c>
      <c r="AE52" s="46">
        <v>4</v>
      </c>
      <c r="AF52" s="48">
        <f t="shared" si="14"/>
        <v>4.8757892683878197</v>
      </c>
      <c r="AG52" s="46">
        <v>1</v>
      </c>
      <c r="AH52" s="48">
        <f t="shared" si="15"/>
        <v>1.7999208034846466</v>
      </c>
      <c r="AI52" s="46">
        <v>15</v>
      </c>
      <c r="AJ52" s="48">
        <f t="shared" si="16"/>
        <v>16.710485272492313</v>
      </c>
      <c r="AM52" s="37">
        <v>2508325</v>
      </c>
      <c r="AN52" s="37">
        <v>179656</v>
      </c>
      <c r="AO52" s="37">
        <v>181116</v>
      </c>
      <c r="AP52" s="37">
        <v>181376</v>
      </c>
      <c r="AQ52" s="37">
        <v>189967</v>
      </c>
      <c r="AR52" s="37">
        <v>206040</v>
      </c>
      <c r="AS52" s="37">
        <v>215029</v>
      </c>
      <c r="AT52" s="37">
        <v>220236</v>
      </c>
      <c r="AU52" s="37">
        <v>194778</v>
      </c>
      <c r="AV52" s="37">
        <v>169414</v>
      </c>
      <c r="AW52" s="37">
        <v>149913</v>
      </c>
      <c r="AX52" s="37">
        <v>146658</v>
      </c>
      <c r="AY52" s="37">
        <v>135882</v>
      </c>
      <c r="AZ52" s="37">
        <v>110900</v>
      </c>
      <c r="BA52" s="37">
        <v>82038</v>
      </c>
      <c r="BB52" s="37">
        <v>55558</v>
      </c>
      <c r="BC52" s="37">
        <v>89764</v>
      </c>
    </row>
    <row r="53" spans="1:55" ht="12" x14ac:dyDescent="0.25">
      <c r="A53" s="46" t="s">
        <v>101</v>
      </c>
      <c r="B53" s="47" t="s">
        <v>102</v>
      </c>
      <c r="C53" s="44">
        <f t="shared" si="17"/>
        <v>23</v>
      </c>
      <c r="D53" s="45">
        <f t="shared" si="18"/>
        <v>0.91694656792879703</v>
      </c>
      <c r="E53" s="46">
        <v>0</v>
      </c>
      <c r="F53" s="48">
        <f t="shared" si="1"/>
        <v>0</v>
      </c>
      <c r="G53" s="46">
        <v>0</v>
      </c>
      <c r="H53" s="48">
        <f t="shared" si="2"/>
        <v>0</v>
      </c>
      <c r="I53" s="51">
        <v>0</v>
      </c>
      <c r="J53" s="48">
        <f t="shared" si="3"/>
        <v>0</v>
      </c>
      <c r="K53" s="51">
        <v>0</v>
      </c>
      <c r="L53" s="48">
        <f t="shared" si="4"/>
        <v>0</v>
      </c>
      <c r="M53" s="46">
        <v>0</v>
      </c>
      <c r="N53" s="48">
        <f t="shared" si="5"/>
        <v>0</v>
      </c>
      <c r="O53" s="46">
        <v>1</v>
      </c>
      <c r="P53" s="48">
        <f t="shared" si="6"/>
        <v>0.465053550916388</v>
      </c>
      <c r="Q53" s="46">
        <v>2</v>
      </c>
      <c r="R53" s="48">
        <f t="shared" si="7"/>
        <v>0.90811674748905724</v>
      </c>
      <c r="S53" s="46">
        <v>0</v>
      </c>
      <c r="T53" s="48">
        <f t="shared" si="8"/>
        <v>0</v>
      </c>
      <c r="U53" s="46">
        <v>3</v>
      </c>
      <c r="V53" s="48">
        <f t="shared" si="9"/>
        <v>1.7708099684795826</v>
      </c>
      <c r="W53" s="46">
        <v>3</v>
      </c>
      <c r="X53" s="48">
        <f t="shared" si="10"/>
        <v>2.0011606731904501</v>
      </c>
      <c r="Y53" s="46">
        <v>1</v>
      </c>
      <c r="Z53" s="48">
        <f t="shared" si="11"/>
        <v>0.68185847345524964</v>
      </c>
      <c r="AA53" s="46">
        <v>4</v>
      </c>
      <c r="AB53" s="48">
        <f t="shared" si="12"/>
        <v>2.9437305897764237</v>
      </c>
      <c r="AC53" s="46">
        <v>0</v>
      </c>
      <c r="AD53" s="48">
        <f t="shared" si="13"/>
        <v>0</v>
      </c>
      <c r="AE53" s="46">
        <v>3</v>
      </c>
      <c r="AF53" s="48">
        <f t="shared" si="14"/>
        <v>3.6568419512908652</v>
      </c>
      <c r="AG53" s="46">
        <v>3</v>
      </c>
      <c r="AH53" s="48">
        <f t="shared" si="15"/>
        <v>5.3997624104539401</v>
      </c>
      <c r="AI53" s="46">
        <v>3</v>
      </c>
      <c r="AJ53" s="48">
        <f t="shared" si="16"/>
        <v>3.3420970544984625</v>
      </c>
      <c r="AM53" s="37">
        <v>2508325</v>
      </c>
      <c r="AN53" s="37">
        <v>179656</v>
      </c>
      <c r="AO53" s="37">
        <v>181116</v>
      </c>
      <c r="AP53" s="37">
        <v>181376</v>
      </c>
      <c r="AQ53" s="37">
        <v>189967</v>
      </c>
      <c r="AR53" s="37">
        <v>206040</v>
      </c>
      <c r="AS53" s="37">
        <v>215029</v>
      </c>
      <c r="AT53" s="37">
        <v>220236</v>
      </c>
      <c r="AU53" s="37">
        <v>194778</v>
      </c>
      <c r="AV53" s="37">
        <v>169414</v>
      </c>
      <c r="AW53" s="37">
        <v>149913</v>
      </c>
      <c r="AX53" s="37">
        <v>146658</v>
      </c>
      <c r="AY53" s="37">
        <v>135882</v>
      </c>
      <c r="AZ53" s="37">
        <v>110900</v>
      </c>
      <c r="BA53" s="37">
        <v>82038</v>
      </c>
      <c r="BB53" s="37">
        <v>55558</v>
      </c>
      <c r="BC53" s="37">
        <v>89764</v>
      </c>
    </row>
    <row r="54" spans="1:55" ht="12" x14ac:dyDescent="0.25">
      <c r="A54" s="46" t="s">
        <v>103</v>
      </c>
      <c r="B54" s="47" t="s">
        <v>150</v>
      </c>
      <c r="C54" s="44">
        <f t="shared" si="17"/>
        <v>441</v>
      </c>
      <c r="D54" s="45">
        <f t="shared" si="18"/>
        <v>17.581453758982587</v>
      </c>
      <c r="E54" s="46">
        <v>0</v>
      </c>
      <c r="F54" s="48">
        <f t="shared" si="1"/>
        <v>0</v>
      </c>
      <c r="G54" s="46">
        <v>0</v>
      </c>
      <c r="H54" s="48">
        <f t="shared" si="2"/>
        <v>0</v>
      </c>
      <c r="I54" s="51">
        <v>0</v>
      </c>
      <c r="J54" s="48">
        <f t="shared" si="3"/>
        <v>0</v>
      </c>
      <c r="K54" s="51">
        <v>1</v>
      </c>
      <c r="L54" s="48">
        <f t="shared" si="4"/>
        <v>0.52640721809577462</v>
      </c>
      <c r="M54" s="46">
        <v>18</v>
      </c>
      <c r="N54" s="48">
        <f t="shared" si="5"/>
        <v>8.7361677344205013</v>
      </c>
      <c r="O54" s="46">
        <v>33</v>
      </c>
      <c r="P54" s="48">
        <f t="shared" si="6"/>
        <v>15.346767180240803</v>
      </c>
      <c r="Q54" s="46">
        <v>77</v>
      </c>
      <c r="R54" s="48">
        <f t="shared" si="7"/>
        <v>34.962494778328697</v>
      </c>
      <c r="S54" s="46">
        <v>81</v>
      </c>
      <c r="T54" s="48">
        <f t="shared" si="8"/>
        <v>41.585805378430827</v>
      </c>
      <c r="U54" s="46">
        <v>54</v>
      </c>
      <c r="V54" s="48">
        <f t="shared" si="9"/>
        <v>31.874579432632487</v>
      </c>
      <c r="W54" s="46">
        <v>59</v>
      </c>
      <c r="X54" s="48">
        <f t="shared" si="10"/>
        <v>39.356159906078858</v>
      </c>
      <c r="Y54" s="46">
        <v>31</v>
      </c>
      <c r="Z54" s="48">
        <f t="shared" si="11"/>
        <v>21.137612677112738</v>
      </c>
      <c r="AA54" s="46">
        <v>28</v>
      </c>
      <c r="AB54" s="48">
        <f t="shared" si="12"/>
        <v>20.606114128434964</v>
      </c>
      <c r="AC54" s="46">
        <v>15</v>
      </c>
      <c r="AD54" s="48">
        <f t="shared" si="13"/>
        <v>13.525698827772768</v>
      </c>
      <c r="AE54" s="46">
        <v>19</v>
      </c>
      <c r="AF54" s="48">
        <f t="shared" si="14"/>
        <v>23.159999024842147</v>
      </c>
      <c r="AG54" s="46">
        <v>8</v>
      </c>
      <c r="AH54" s="48">
        <f t="shared" si="15"/>
        <v>14.399366427877172</v>
      </c>
      <c r="AI54" s="46">
        <v>17</v>
      </c>
      <c r="AJ54" s="48">
        <f t="shared" si="16"/>
        <v>18.938549975491288</v>
      </c>
      <c r="AM54" s="37">
        <v>2508325</v>
      </c>
      <c r="AN54" s="37">
        <v>179656</v>
      </c>
      <c r="AO54" s="37">
        <v>181116</v>
      </c>
      <c r="AP54" s="37">
        <v>181376</v>
      </c>
      <c r="AQ54" s="37">
        <v>189967</v>
      </c>
      <c r="AR54" s="37">
        <v>206040</v>
      </c>
      <c r="AS54" s="37">
        <v>215029</v>
      </c>
      <c r="AT54" s="37">
        <v>220236</v>
      </c>
      <c r="AU54" s="37">
        <v>194778</v>
      </c>
      <c r="AV54" s="37">
        <v>169414</v>
      </c>
      <c r="AW54" s="37">
        <v>149913</v>
      </c>
      <c r="AX54" s="37">
        <v>146658</v>
      </c>
      <c r="AY54" s="37">
        <v>135882</v>
      </c>
      <c r="AZ54" s="37">
        <v>110900</v>
      </c>
      <c r="BA54" s="37">
        <v>82038</v>
      </c>
      <c r="BB54" s="37">
        <v>55558</v>
      </c>
      <c r="BC54" s="37">
        <v>89764</v>
      </c>
    </row>
    <row r="55" spans="1:55" ht="12" x14ac:dyDescent="0.25">
      <c r="A55" s="46" t="s">
        <v>104</v>
      </c>
      <c r="B55" s="47" t="s">
        <v>151</v>
      </c>
      <c r="C55" s="44">
        <f t="shared" si="17"/>
        <v>279</v>
      </c>
      <c r="D55" s="45">
        <f t="shared" si="18"/>
        <v>11.122960541397148</v>
      </c>
      <c r="E55" s="46">
        <v>0</v>
      </c>
      <c r="F55" s="48">
        <f t="shared" si="1"/>
        <v>0</v>
      </c>
      <c r="G55" s="46">
        <v>0</v>
      </c>
      <c r="H55" s="48">
        <f t="shared" si="2"/>
        <v>0</v>
      </c>
      <c r="I55" s="51">
        <v>0</v>
      </c>
      <c r="J55" s="48">
        <f t="shared" si="3"/>
        <v>0</v>
      </c>
      <c r="K55" s="51">
        <v>0</v>
      </c>
      <c r="L55" s="48">
        <f t="shared" si="4"/>
        <v>0</v>
      </c>
      <c r="M55" s="46">
        <v>2</v>
      </c>
      <c r="N55" s="48">
        <f t="shared" si="5"/>
        <v>0.97068530382450013</v>
      </c>
      <c r="O55" s="46">
        <v>1</v>
      </c>
      <c r="P55" s="48">
        <f t="shared" si="6"/>
        <v>0.465053550916388</v>
      </c>
      <c r="Q55" s="46">
        <v>5</v>
      </c>
      <c r="R55" s="48">
        <f t="shared" si="7"/>
        <v>2.270291868722643</v>
      </c>
      <c r="S55" s="46">
        <v>9</v>
      </c>
      <c r="T55" s="48">
        <f t="shared" si="8"/>
        <v>4.6206450420478697</v>
      </c>
      <c r="U55" s="46">
        <v>10</v>
      </c>
      <c r="V55" s="48">
        <f t="shared" si="9"/>
        <v>5.902699894931942</v>
      </c>
      <c r="W55" s="46">
        <v>11</v>
      </c>
      <c r="X55" s="48">
        <f t="shared" si="10"/>
        <v>7.337589135031652</v>
      </c>
      <c r="Y55" s="46">
        <v>32</v>
      </c>
      <c r="Z55" s="48">
        <f t="shared" si="11"/>
        <v>21.819471150567988</v>
      </c>
      <c r="AA55" s="46">
        <v>58</v>
      </c>
      <c r="AB55" s="48">
        <f t="shared" si="12"/>
        <v>42.684093551758146</v>
      </c>
      <c r="AC55" s="46">
        <v>51</v>
      </c>
      <c r="AD55" s="48">
        <f t="shared" si="13"/>
        <v>45.987376014427412</v>
      </c>
      <c r="AE55" s="46">
        <v>41</v>
      </c>
      <c r="AF55" s="48">
        <f t="shared" si="14"/>
        <v>49.976840000975159</v>
      </c>
      <c r="AG55" s="46">
        <v>28</v>
      </c>
      <c r="AH55" s="48">
        <f t="shared" si="15"/>
        <v>50.397782497570113</v>
      </c>
      <c r="AI55" s="46">
        <v>31</v>
      </c>
      <c r="AJ55" s="48">
        <f t="shared" si="16"/>
        <v>34.535002896484116</v>
      </c>
      <c r="AM55" s="37">
        <v>2508325</v>
      </c>
      <c r="AN55" s="37">
        <v>179656</v>
      </c>
      <c r="AO55" s="37">
        <v>181116</v>
      </c>
      <c r="AP55" s="37">
        <v>181376</v>
      </c>
      <c r="AQ55" s="37">
        <v>189967</v>
      </c>
      <c r="AR55" s="37">
        <v>206040</v>
      </c>
      <c r="AS55" s="37">
        <v>215029</v>
      </c>
      <c r="AT55" s="37">
        <v>220236</v>
      </c>
      <c r="AU55" s="37">
        <v>194778</v>
      </c>
      <c r="AV55" s="37">
        <v>169414</v>
      </c>
      <c r="AW55" s="37">
        <v>149913</v>
      </c>
      <c r="AX55" s="37">
        <v>146658</v>
      </c>
      <c r="AY55" s="37">
        <v>135882</v>
      </c>
      <c r="AZ55" s="37">
        <v>110900</v>
      </c>
      <c r="BA55" s="37">
        <v>82038</v>
      </c>
      <c r="BB55" s="37">
        <v>55558</v>
      </c>
      <c r="BC55" s="37">
        <v>89764</v>
      </c>
    </row>
    <row r="56" spans="1:55" ht="12" x14ac:dyDescent="0.25">
      <c r="A56" s="46" t="s">
        <v>105</v>
      </c>
      <c r="B56" s="47" t="s">
        <v>152</v>
      </c>
      <c r="C56" s="44">
        <f t="shared" si="17"/>
        <v>52</v>
      </c>
      <c r="D56" s="45">
        <f t="shared" si="18"/>
        <v>2.0730965883607584</v>
      </c>
      <c r="E56" s="46">
        <v>0</v>
      </c>
      <c r="F56" s="48">
        <f t="shared" si="1"/>
        <v>0</v>
      </c>
      <c r="G56" s="46">
        <v>0</v>
      </c>
      <c r="H56" s="48">
        <f t="shared" si="2"/>
        <v>0</v>
      </c>
      <c r="I56" s="51">
        <v>0</v>
      </c>
      <c r="J56" s="48">
        <f t="shared" si="3"/>
        <v>0</v>
      </c>
      <c r="K56" s="51">
        <v>0</v>
      </c>
      <c r="L56" s="48">
        <f t="shared" si="4"/>
        <v>0</v>
      </c>
      <c r="M56" s="46">
        <v>0</v>
      </c>
      <c r="N56" s="48">
        <f t="shared" si="5"/>
        <v>0</v>
      </c>
      <c r="O56" s="46">
        <v>4</v>
      </c>
      <c r="P56" s="48">
        <f t="shared" si="6"/>
        <v>1.860214203665552</v>
      </c>
      <c r="Q56" s="46">
        <v>3</v>
      </c>
      <c r="R56" s="48">
        <f t="shared" si="7"/>
        <v>1.3621751212335858</v>
      </c>
      <c r="S56" s="46">
        <v>4</v>
      </c>
      <c r="T56" s="48">
        <f t="shared" si="8"/>
        <v>2.0536200186879419</v>
      </c>
      <c r="U56" s="46">
        <v>5</v>
      </c>
      <c r="V56" s="48">
        <f t="shared" si="9"/>
        <v>2.951349947465971</v>
      </c>
      <c r="W56" s="46">
        <v>7</v>
      </c>
      <c r="X56" s="48">
        <f t="shared" si="10"/>
        <v>4.6693749041110513</v>
      </c>
      <c r="Y56" s="46">
        <v>5</v>
      </c>
      <c r="Z56" s="48">
        <f t="shared" si="11"/>
        <v>3.4092923672762483</v>
      </c>
      <c r="AA56" s="46">
        <v>5</v>
      </c>
      <c r="AB56" s="48">
        <f t="shared" si="12"/>
        <v>3.67966323722053</v>
      </c>
      <c r="AC56" s="46">
        <v>9</v>
      </c>
      <c r="AD56" s="48">
        <f t="shared" si="13"/>
        <v>8.1154192966636618</v>
      </c>
      <c r="AE56" s="46">
        <v>6</v>
      </c>
      <c r="AF56" s="48">
        <f t="shared" si="14"/>
        <v>7.3136839025817304</v>
      </c>
      <c r="AG56" s="46">
        <v>2</v>
      </c>
      <c r="AH56" s="48">
        <f t="shared" si="15"/>
        <v>3.5998416069692931</v>
      </c>
      <c r="AI56" s="46">
        <v>2</v>
      </c>
      <c r="AJ56" s="48">
        <f t="shared" si="16"/>
        <v>2.2280647029989749</v>
      </c>
      <c r="AM56" s="37">
        <v>2508325</v>
      </c>
      <c r="AN56" s="37">
        <v>179656</v>
      </c>
      <c r="AO56" s="37">
        <v>181116</v>
      </c>
      <c r="AP56" s="37">
        <v>181376</v>
      </c>
      <c r="AQ56" s="37">
        <v>189967</v>
      </c>
      <c r="AR56" s="37">
        <v>206040</v>
      </c>
      <c r="AS56" s="37">
        <v>215029</v>
      </c>
      <c r="AT56" s="37">
        <v>220236</v>
      </c>
      <c r="AU56" s="37">
        <v>194778</v>
      </c>
      <c r="AV56" s="37">
        <v>169414</v>
      </c>
      <c r="AW56" s="37">
        <v>149913</v>
      </c>
      <c r="AX56" s="37">
        <v>146658</v>
      </c>
      <c r="AY56" s="37">
        <v>135882</v>
      </c>
      <c r="AZ56" s="37">
        <v>110900</v>
      </c>
      <c r="BA56" s="37">
        <v>82038</v>
      </c>
      <c r="BB56" s="37">
        <v>55558</v>
      </c>
      <c r="BC56" s="37">
        <v>89764</v>
      </c>
    </row>
    <row r="57" spans="1:55" ht="12" x14ac:dyDescent="0.25">
      <c r="A57" s="46" t="s">
        <v>106</v>
      </c>
      <c r="B57" s="47" t="s">
        <v>107</v>
      </c>
      <c r="C57" s="44">
        <f t="shared" si="17"/>
        <v>131</v>
      </c>
      <c r="D57" s="45">
        <f t="shared" si="18"/>
        <v>5.2226087129857577</v>
      </c>
      <c r="E57" s="46">
        <v>0</v>
      </c>
      <c r="F57" s="48">
        <f t="shared" si="1"/>
        <v>0</v>
      </c>
      <c r="G57" s="46">
        <v>1</v>
      </c>
      <c r="H57" s="48">
        <f t="shared" si="2"/>
        <v>0.55213233507807158</v>
      </c>
      <c r="I57" s="51">
        <v>1</v>
      </c>
      <c r="J57" s="48">
        <f t="shared" si="3"/>
        <v>0.55134086097388857</v>
      </c>
      <c r="K57" s="51">
        <v>3</v>
      </c>
      <c r="L57" s="48">
        <f t="shared" si="4"/>
        <v>1.5792216542873236</v>
      </c>
      <c r="M57" s="46">
        <v>8</v>
      </c>
      <c r="N57" s="48">
        <f t="shared" si="5"/>
        <v>3.8827412152980005</v>
      </c>
      <c r="O57" s="46">
        <v>5</v>
      </c>
      <c r="P57" s="48">
        <f t="shared" si="6"/>
        <v>2.3252677545819402</v>
      </c>
      <c r="Q57" s="46">
        <v>12</v>
      </c>
      <c r="R57" s="48">
        <f t="shared" si="7"/>
        <v>5.448700484934343</v>
      </c>
      <c r="S57" s="46">
        <v>8</v>
      </c>
      <c r="T57" s="48">
        <f t="shared" si="8"/>
        <v>4.1072400373758837</v>
      </c>
      <c r="U57" s="46">
        <v>7</v>
      </c>
      <c r="V57" s="48">
        <f t="shared" si="9"/>
        <v>4.1318899264523594</v>
      </c>
      <c r="W57" s="46">
        <v>14</v>
      </c>
      <c r="X57" s="48">
        <f t="shared" si="10"/>
        <v>9.3387498082221025</v>
      </c>
      <c r="Y57" s="46">
        <v>14</v>
      </c>
      <c r="Z57" s="48">
        <f t="shared" si="11"/>
        <v>9.5460186283734956</v>
      </c>
      <c r="AA57" s="46">
        <v>12</v>
      </c>
      <c r="AB57" s="48">
        <f t="shared" si="12"/>
        <v>8.831191769329271</v>
      </c>
      <c r="AC57" s="46">
        <v>18</v>
      </c>
      <c r="AD57" s="48">
        <f t="shared" si="13"/>
        <v>16.230838593327324</v>
      </c>
      <c r="AE57" s="46">
        <v>7</v>
      </c>
      <c r="AF57" s="48">
        <f t="shared" si="14"/>
        <v>8.5326312196786862</v>
      </c>
      <c r="AG57" s="46">
        <v>8</v>
      </c>
      <c r="AH57" s="48">
        <f t="shared" si="15"/>
        <v>14.399366427877172</v>
      </c>
      <c r="AI57" s="46">
        <v>13</v>
      </c>
      <c r="AJ57" s="48">
        <f t="shared" si="16"/>
        <v>14.482420569493339</v>
      </c>
      <c r="AM57" s="37">
        <v>2508325</v>
      </c>
      <c r="AN57" s="37">
        <v>179656</v>
      </c>
      <c r="AO57" s="37">
        <v>181116</v>
      </c>
      <c r="AP57" s="37">
        <v>181376</v>
      </c>
      <c r="AQ57" s="37">
        <v>189967</v>
      </c>
      <c r="AR57" s="37">
        <v>206040</v>
      </c>
      <c r="AS57" s="37">
        <v>215029</v>
      </c>
      <c r="AT57" s="37">
        <v>220236</v>
      </c>
      <c r="AU57" s="37">
        <v>194778</v>
      </c>
      <c r="AV57" s="37">
        <v>169414</v>
      </c>
      <c r="AW57" s="37">
        <v>149913</v>
      </c>
      <c r="AX57" s="37">
        <v>146658</v>
      </c>
      <c r="AY57" s="37">
        <v>135882</v>
      </c>
      <c r="AZ57" s="37">
        <v>110900</v>
      </c>
      <c r="BA57" s="37">
        <v>82038</v>
      </c>
      <c r="BB57" s="37">
        <v>55558</v>
      </c>
      <c r="BC57" s="37">
        <v>89764</v>
      </c>
    </row>
    <row r="58" spans="1:55" ht="12" x14ac:dyDescent="0.25">
      <c r="A58" s="46" t="s">
        <v>108</v>
      </c>
      <c r="B58" s="47" t="s">
        <v>109</v>
      </c>
      <c r="C58" s="44">
        <f t="shared" si="17"/>
        <v>12</v>
      </c>
      <c r="D58" s="45">
        <f t="shared" si="18"/>
        <v>0.47840690500632893</v>
      </c>
      <c r="E58" s="46">
        <v>0</v>
      </c>
      <c r="F58" s="48">
        <f t="shared" si="1"/>
        <v>0</v>
      </c>
      <c r="G58" s="46">
        <v>0</v>
      </c>
      <c r="H58" s="48">
        <f t="shared" si="2"/>
        <v>0</v>
      </c>
      <c r="I58" s="51">
        <v>0</v>
      </c>
      <c r="J58" s="48">
        <f t="shared" si="3"/>
        <v>0</v>
      </c>
      <c r="K58" s="51">
        <v>0</v>
      </c>
      <c r="L58" s="48">
        <f t="shared" si="4"/>
        <v>0</v>
      </c>
      <c r="M58" s="46">
        <v>0</v>
      </c>
      <c r="N58" s="48">
        <f t="shared" si="5"/>
        <v>0</v>
      </c>
      <c r="O58" s="46">
        <v>0</v>
      </c>
      <c r="P58" s="48">
        <f t="shared" si="6"/>
        <v>0</v>
      </c>
      <c r="Q58" s="46">
        <v>2</v>
      </c>
      <c r="R58" s="48">
        <f t="shared" si="7"/>
        <v>0.90811674748905724</v>
      </c>
      <c r="S58" s="46">
        <v>0</v>
      </c>
      <c r="T58" s="48">
        <f t="shared" si="8"/>
        <v>0</v>
      </c>
      <c r="U58" s="46">
        <v>1</v>
      </c>
      <c r="V58" s="48">
        <f t="shared" si="9"/>
        <v>0.5902699894931942</v>
      </c>
      <c r="W58" s="46">
        <v>1</v>
      </c>
      <c r="X58" s="48">
        <f t="shared" si="10"/>
        <v>0.66705355773015018</v>
      </c>
      <c r="Y58" s="46">
        <v>2</v>
      </c>
      <c r="Z58" s="48">
        <f t="shared" si="11"/>
        <v>1.3637169469104993</v>
      </c>
      <c r="AA58" s="46">
        <v>1</v>
      </c>
      <c r="AB58" s="48">
        <f t="shared" si="12"/>
        <v>0.73593264744410591</v>
      </c>
      <c r="AC58" s="46">
        <v>3</v>
      </c>
      <c r="AD58" s="48">
        <f t="shared" si="13"/>
        <v>2.7051397655545535</v>
      </c>
      <c r="AE58" s="46">
        <v>0</v>
      </c>
      <c r="AF58" s="48">
        <f t="shared" si="14"/>
        <v>0</v>
      </c>
      <c r="AG58" s="46">
        <v>0</v>
      </c>
      <c r="AH58" s="48">
        <f t="shared" si="15"/>
        <v>0</v>
      </c>
      <c r="AI58" s="46">
        <v>2</v>
      </c>
      <c r="AJ58" s="48">
        <f t="shared" si="16"/>
        <v>2.2280647029989749</v>
      </c>
      <c r="AM58" s="37">
        <v>2508325</v>
      </c>
      <c r="AN58" s="37">
        <v>179656</v>
      </c>
      <c r="AO58" s="37">
        <v>181116</v>
      </c>
      <c r="AP58" s="37">
        <v>181376</v>
      </c>
      <c r="AQ58" s="37">
        <v>189967</v>
      </c>
      <c r="AR58" s="37">
        <v>206040</v>
      </c>
      <c r="AS58" s="37">
        <v>215029</v>
      </c>
      <c r="AT58" s="37">
        <v>220236</v>
      </c>
      <c r="AU58" s="37">
        <v>194778</v>
      </c>
      <c r="AV58" s="37">
        <v>169414</v>
      </c>
      <c r="AW58" s="37">
        <v>149913</v>
      </c>
      <c r="AX58" s="37">
        <v>146658</v>
      </c>
      <c r="AY58" s="37">
        <v>135882</v>
      </c>
      <c r="AZ58" s="37">
        <v>110900</v>
      </c>
      <c r="BA58" s="37">
        <v>82038</v>
      </c>
      <c r="BB58" s="37">
        <v>55558</v>
      </c>
      <c r="BC58" s="37">
        <v>89764</v>
      </c>
    </row>
    <row r="59" spans="1:55" ht="12" x14ac:dyDescent="0.25">
      <c r="A59" s="46" t="s">
        <v>110</v>
      </c>
      <c r="B59" s="47" t="s">
        <v>111</v>
      </c>
      <c r="C59" s="44">
        <f t="shared" si="17"/>
        <v>0</v>
      </c>
      <c r="D59" s="45">
        <f t="shared" si="18"/>
        <v>0</v>
      </c>
      <c r="E59" s="46">
        <v>0</v>
      </c>
      <c r="F59" s="48">
        <f t="shared" si="1"/>
        <v>0</v>
      </c>
      <c r="G59" s="46">
        <v>0</v>
      </c>
      <c r="H59" s="48">
        <f t="shared" si="2"/>
        <v>0</v>
      </c>
      <c r="I59" s="51">
        <v>0</v>
      </c>
      <c r="J59" s="48">
        <f t="shared" si="3"/>
        <v>0</v>
      </c>
      <c r="K59" s="51">
        <v>0</v>
      </c>
      <c r="L59" s="48">
        <f t="shared" si="4"/>
        <v>0</v>
      </c>
      <c r="M59" s="46">
        <v>0</v>
      </c>
      <c r="N59" s="48">
        <f t="shared" si="5"/>
        <v>0</v>
      </c>
      <c r="O59" s="46">
        <v>0</v>
      </c>
      <c r="P59" s="48">
        <f t="shared" si="6"/>
        <v>0</v>
      </c>
      <c r="Q59" s="46">
        <v>0</v>
      </c>
      <c r="R59" s="48">
        <f t="shared" si="7"/>
        <v>0</v>
      </c>
      <c r="S59" s="46">
        <v>0</v>
      </c>
      <c r="T59" s="48">
        <f t="shared" si="8"/>
        <v>0</v>
      </c>
      <c r="U59" s="46">
        <v>0</v>
      </c>
      <c r="V59" s="48">
        <f t="shared" si="9"/>
        <v>0</v>
      </c>
      <c r="W59" s="46">
        <v>0</v>
      </c>
      <c r="X59" s="48">
        <f t="shared" si="10"/>
        <v>0</v>
      </c>
      <c r="Y59" s="46">
        <v>0</v>
      </c>
      <c r="Z59" s="48">
        <f t="shared" si="11"/>
        <v>0</v>
      </c>
      <c r="AA59" s="46">
        <v>0</v>
      </c>
      <c r="AB59" s="48">
        <f t="shared" si="12"/>
        <v>0</v>
      </c>
      <c r="AC59" s="46">
        <v>0</v>
      </c>
      <c r="AD59" s="48">
        <f t="shared" si="13"/>
        <v>0</v>
      </c>
      <c r="AE59" s="46">
        <v>0</v>
      </c>
      <c r="AF59" s="48">
        <f t="shared" si="14"/>
        <v>0</v>
      </c>
      <c r="AG59" s="46">
        <v>0</v>
      </c>
      <c r="AH59" s="48">
        <f t="shared" si="15"/>
        <v>0</v>
      </c>
      <c r="AI59" s="46">
        <v>0</v>
      </c>
      <c r="AJ59" s="48">
        <f t="shared" si="16"/>
        <v>0</v>
      </c>
      <c r="AM59" s="37">
        <v>2508325</v>
      </c>
      <c r="AN59" s="37">
        <v>179656</v>
      </c>
      <c r="AO59" s="37">
        <v>181116</v>
      </c>
      <c r="AP59" s="37">
        <v>181376</v>
      </c>
      <c r="AQ59" s="37">
        <v>189967</v>
      </c>
      <c r="AR59" s="37">
        <v>206040</v>
      </c>
      <c r="AS59" s="37">
        <v>215029</v>
      </c>
      <c r="AT59" s="37">
        <v>220236</v>
      </c>
      <c r="AU59" s="37">
        <v>194778</v>
      </c>
      <c r="AV59" s="37">
        <v>169414</v>
      </c>
      <c r="AW59" s="37">
        <v>149913</v>
      </c>
      <c r="AX59" s="37">
        <v>146658</v>
      </c>
      <c r="AY59" s="37">
        <v>135882</v>
      </c>
      <c r="AZ59" s="37">
        <v>110900</v>
      </c>
      <c r="BA59" s="37">
        <v>82038</v>
      </c>
      <c r="BB59" s="37">
        <v>55558</v>
      </c>
      <c r="BC59" s="37">
        <v>89764</v>
      </c>
    </row>
    <row r="60" spans="1:55" ht="12" x14ac:dyDescent="0.25">
      <c r="A60" s="46" t="s">
        <v>112</v>
      </c>
      <c r="B60" s="47" t="s">
        <v>113</v>
      </c>
      <c r="C60" s="44">
        <f t="shared" si="17"/>
        <v>0</v>
      </c>
      <c r="D60" s="45">
        <f t="shared" si="18"/>
        <v>0</v>
      </c>
      <c r="E60" s="46">
        <v>0</v>
      </c>
      <c r="F60" s="48">
        <f t="shared" si="1"/>
        <v>0</v>
      </c>
      <c r="G60" s="46">
        <v>0</v>
      </c>
      <c r="H60" s="48">
        <f t="shared" si="2"/>
        <v>0</v>
      </c>
      <c r="I60" s="51">
        <v>0</v>
      </c>
      <c r="J60" s="48">
        <f t="shared" si="3"/>
        <v>0</v>
      </c>
      <c r="K60" s="51">
        <v>0</v>
      </c>
      <c r="L60" s="48">
        <f t="shared" si="4"/>
        <v>0</v>
      </c>
      <c r="M60" s="46">
        <v>0</v>
      </c>
      <c r="N60" s="48">
        <f t="shared" si="5"/>
        <v>0</v>
      </c>
      <c r="O60" s="46">
        <v>0</v>
      </c>
      <c r="P60" s="48">
        <f t="shared" si="6"/>
        <v>0</v>
      </c>
      <c r="Q60" s="46">
        <v>0</v>
      </c>
      <c r="R60" s="48">
        <f t="shared" si="7"/>
        <v>0</v>
      </c>
      <c r="S60" s="46">
        <v>0</v>
      </c>
      <c r="T60" s="48">
        <f t="shared" si="8"/>
        <v>0</v>
      </c>
      <c r="U60" s="46">
        <v>0</v>
      </c>
      <c r="V60" s="48">
        <f t="shared" si="9"/>
        <v>0</v>
      </c>
      <c r="W60" s="46">
        <v>0</v>
      </c>
      <c r="X60" s="48">
        <f t="shared" si="10"/>
        <v>0</v>
      </c>
      <c r="Y60" s="46">
        <v>0</v>
      </c>
      <c r="Z60" s="48">
        <f t="shared" si="11"/>
        <v>0</v>
      </c>
      <c r="AA60" s="46">
        <v>0</v>
      </c>
      <c r="AB60" s="48">
        <f t="shared" si="12"/>
        <v>0</v>
      </c>
      <c r="AC60" s="46">
        <v>0</v>
      </c>
      <c r="AD60" s="48">
        <f t="shared" si="13"/>
        <v>0</v>
      </c>
      <c r="AE60" s="46">
        <v>0</v>
      </c>
      <c r="AF60" s="48">
        <f t="shared" si="14"/>
        <v>0</v>
      </c>
      <c r="AG60" s="46">
        <v>0</v>
      </c>
      <c r="AH60" s="48">
        <f t="shared" si="15"/>
        <v>0</v>
      </c>
      <c r="AI60" s="46">
        <v>0</v>
      </c>
      <c r="AJ60" s="48">
        <f t="shared" si="16"/>
        <v>0</v>
      </c>
      <c r="AM60" s="37">
        <v>2508325</v>
      </c>
      <c r="AN60" s="37">
        <v>179656</v>
      </c>
      <c r="AO60" s="37">
        <v>181116</v>
      </c>
      <c r="AP60" s="37">
        <v>181376</v>
      </c>
      <c r="AQ60" s="37">
        <v>189967</v>
      </c>
      <c r="AR60" s="37">
        <v>206040</v>
      </c>
      <c r="AS60" s="37">
        <v>215029</v>
      </c>
      <c r="AT60" s="37">
        <v>220236</v>
      </c>
      <c r="AU60" s="37">
        <v>194778</v>
      </c>
      <c r="AV60" s="37">
        <v>169414</v>
      </c>
      <c r="AW60" s="37">
        <v>149913</v>
      </c>
      <c r="AX60" s="37">
        <v>146658</v>
      </c>
      <c r="AY60" s="37">
        <v>135882</v>
      </c>
      <c r="AZ60" s="37">
        <v>110900</v>
      </c>
      <c r="BA60" s="37">
        <v>82038</v>
      </c>
      <c r="BB60" s="37">
        <v>55558</v>
      </c>
      <c r="BC60" s="37">
        <v>89764</v>
      </c>
    </row>
    <row r="61" spans="1:55" ht="12" x14ac:dyDescent="0.25">
      <c r="A61" s="46" t="s">
        <v>114</v>
      </c>
      <c r="B61" s="47" t="s">
        <v>153</v>
      </c>
      <c r="C61" s="44">
        <f t="shared" si="17"/>
        <v>0</v>
      </c>
      <c r="D61" s="45">
        <f t="shared" si="18"/>
        <v>0</v>
      </c>
      <c r="E61" s="46">
        <v>0</v>
      </c>
      <c r="F61" s="48">
        <f t="shared" si="1"/>
        <v>0</v>
      </c>
      <c r="G61" s="46">
        <v>0</v>
      </c>
      <c r="H61" s="48">
        <f t="shared" si="2"/>
        <v>0</v>
      </c>
      <c r="I61" s="51">
        <v>0</v>
      </c>
      <c r="J61" s="48">
        <f t="shared" si="3"/>
        <v>0</v>
      </c>
      <c r="K61" s="51">
        <v>0</v>
      </c>
      <c r="L61" s="48">
        <f t="shared" si="4"/>
        <v>0</v>
      </c>
      <c r="M61" s="46">
        <v>0</v>
      </c>
      <c r="N61" s="48">
        <f t="shared" si="5"/>
        <v>0</v>
      </c>
      <c r="O61" s="46">
        <v>0</v>
      </c>
      <c r="P61" s="48">
        <f t="shared" si="6"/>
        <v>0</v>
      </c>
      <c r="Q61" s="46">
        <v>0</v>
      </c>
      <c r="R61" s="48">
        <f t="shared" si="7"/>
        <v>0</v>
      </c>
      <c r="S61" s="46">
        <v>0</v>
      </c>
      <c r="T61" s="48">
        <f t="shared" si="8"/>
        <v>0</v>
      </c>
      <c r="U61" s="46">
        <v>0</v>
      </c>
      <c r="V61" s="48">
        <f t="shared" si="9"/>
        <v>0</v>
      </c>
      <c r="W61" s="46">
        <v>0</v>
      </c>
      <c r="X61" s="48">
        <f t="shared" si="10"/>
        <v>0</v>
      </c>
      <c r="Y61" s="46">
        <v>0</v>
      </c>
      <c r="Z61" s="48">
        <f t="shared" si="11"/>
        <v>0</v>
      </c>
      <c r="AA61" s="46">
        <v>0</v>
      </c>
      <c r="AB61" s="48">
        <f t="shared" si="12"/>
        <v>0</v>
      </c>
      <c r="AC61" s="46">
        <v>0</v>
      </c>
      <c r="AD61" s="48">
        <f t="shared" si="13"/>
        <v>0</v>
      </c>
      <c r="AE61" s="46">
        <v>0</v>
      </c>
      <c r="AF61" s="48">
        <f t="shared" si="14"/>
        <v>0</v>
      </c>
      <c r="AG61" s="46">
        <v>0</v>
      </c>
      <c r="AH61" s="48">
        <f t="shared" si="15"/>
        <v>0</v>
      </c>
      <c r="AI61" s="46">
        <v>0</v>
      </c>
      <c r="AJ61" s="48">
        <f t="shared" si="16"/>
        <v>0</v>
      </c>
      <c r="AM61" s="37">
        <v>2508325</v>
      </c>
      <c r="AN61" s="37">
        <v>179656</v>
      </c>
      <c r="AO61" s="37">
        <v>181116</v>
      </c>
      <c r="AP61" s="37">
        <v>181376</v>
      </c>
      <c r="AQ61" s="37">
        <v>189967</v>
      </c>
      <c r="AR61" s="37">
        <v>206040</v>
      </c>
      <c r="AS61" s="37">
        <v>215029</v>
      </c>
      <c r="AT61" s="37">
        <v>220236</v>
      </c>
      <c r="AU61" s="37">
        <v>194778</v>
      </c>
      <c r="AV61" s="37">
        <v>169414</v>
      </c>
      <c r="AW61" s="37">
        <v>149913</v>
      </c>
      <c r="AX61" s="37">
        <v>146658</v>
      </c>
      <c r="AY61" s="37">
        <v>135882</v>
      </c>
      <c r="AZ61" s="37">
        <v>110900</v>
      </c>
      <c r="BA61" s="37">
        <v>82038</v>
      </c>
      <c r="BB61" s="37">
        <v>55558</v>
      </c>
      <c r="BC61" s="37">
        <v>89764</v>
      </c>
    </row>
    <row r="62" spans="1:55" ht="12" x14ac:dyDescent="0.25">
      <c r="A62" s="46" t="s">
        <v>115</v>
      </c>
      <c r="B62" s="47" t="s">
        <v>154</v>
      </c>
      <c r="C62" s="44">
        <f t="shared" si="17"/>
        <v>0</v>
      </c>
      <c r="D62" s="45">
        <f t="shared" si="18"/>
        <v>0</v>
      </c>
      <c r="E62" s="46">
        <v>0</v>
      </c>
      <c r="F62" s="48">
        <f t="shared" si="1"/>
        <v>0</v>
      </c>
      <c r="G62" s="46">
        <v>0</v>
      </c>
      <c r="H62" s="48">
        <f t="shared" si="2"/>
        <v>0</v>
      </c>
      <c r="I62" s="51">
        <v>0</v>
      </c>
      <c r="J62" s="48">
        <f t="shared" si="3"/>
        <v>0</v>
      </c>
      <c r="K62" s="51">
        <v>0</v>
      </c>
      <c r="L62" s="48">
        <f t="shared" si="4"/>
        <v>0</v>
      </c>
      <c r="M62" s="46">
        <v>0</v>
      </c>
      <c r="N62" s="48">
        <f t="shared" si="5"/>
        <v>0</v>
      </c>
      <c r="O62" s="46">
        <v>0</v>
      </c>
      <c r="P62" s="48">
        <f t="shared" si="6"/>
        <v>0</v>
      </c>
      <c r="Q62" s="46">
        <v>0</v>
      </c>
      <c r="R62" s="48">
        <f t="shared" si="7"/>
        <v>0</v>
      </c>
      <c r="S62" s="46">
        <v>0</v>
      </c>
      <c r="T62" s="48">
        <f t="shared" si="8"/>
        <v>0</v>
      </c>
      <c r="U62" s="46">
        <v>0</v>
      </c>
      <c r="V62" s="48">
        <f t="shared" si="9"/>
        <v>0</v>
      </c>
      <c r="W62" s="46">
        <v>0</v>
      </c>
      <c r="X62" s="48">
        <f t="shared" si="10"/>
        <v>0</v>
      </c>
      <c r="Y62" s="46">
        <v>0</v>
      </c>
      <c r="Z62" s="48">
        <f t="shared" si="11"/>
        <v>0</v>
      </c>
      <c r="AA62" s="46">
        <v>0</v>
      </c>
      <c r="AB62" s="48">
        <f t="shared" si="12"/>
        <v>0</v>
      </c>
      <c r="AC62" s="46">
        <v>0</v>
      </c>
      <c r="AD62" s="48">
        <f t="shared" si="13"/>
        <v>0</v>
      </c>
      <c r="AE62" s="46">
        <v>0</v>
      </c>
      <c r="AF62" s="48">
        <f t="shared" si="14"/>
        <v>0</v>
      </c>
      <c r="AG62" s="46">
        <v>0</v>
      </c>
      <c r="AH62" s="48">
        <f t="shared" si="15"/>
        <v>0</v>
      </c>
      <c r="AI62" s="46">
        <v>0</v>
      </c>
      <c r="AJ62" s="48">
        <f t="shared" si="16"/>
        <v>0</v>
      </c>
      <c r="AM62" s="37">
        <v>2508325</v>
      </c>
      <c r="AN62" s="37">
        <v>179656</v>
      </c>
      <c r="AO62" s="37">
        <v>181116</v>
      </c>
      <c r="AP62" s="37">
        <v>181376</v>
      </c>
      <c r="AQ62" s="37">
        <v>189967</v>
      </c>
      <c r="AR62" s="37">
        <v>206040</v>
      </c>
      <c r="AS62" s="37">
        <v>215029</v>
      </c>
      <c r="AT62" s="37">
        <v>220236</v>
      </c>
      <c r="AU62" s="37">
        <v>194778</v>
      </c>
      <c r="AV62" s="37">
        <v>169414</v>
      </c>
      <c r="AW62" s="37">
        <v>149913</v>
      </c>
      <c r="AX62" s="37">
        <v>146658</v>
      </c>
      <c r="AY62" s="37">
        <v>135882</v>
      </c>
      <c r="AZ62" s="37">
        <v>110900</v>
      </c>
      <c r="BA62" s="37">
        <v>82038</v>
      </c>
      <c r="BB62" s="37">
        <v>55558</v>
      </c>
      <c r="BC62" s="37">
        <v>89764</v>
      </c>
    </row>
    <row r="63" spans="1:55" ht="12" x14ac:dyDescent="0.25">
      <c r="A63" s="46" t="s">
        <v>116</v>
      </c>
      <c r="B63" s="47" t="s">
        <v>117</v>
      </c>
      <c r="C63" s="44">
        <f t="shared" si="17"/>
        <v>0</v>
      </c>
      <c r="D63" s="45">
        <f t="shared" si="18"/>
        <v>0</v>
      </c>
      <c r="E63" s="46">
        <v>0</v>
      </c>
      <c r="F63" s="48">
        <f t="shared" si="1"/>
        <v>0</v>
      </c>
      <c r="G63" s="46">
        <v>0</v>
      </c>
      <c r="H63" s="48">
        <f t="shared" si="2"/>
        <v>0</v>
      </c>
      <c r="I63" s="51">
        <v>0</v>
      </c>
      <c r="J63" s="48">
        <f t="shared" si="3"/>
        <v>0</v>
      </c>
      <c r="K63" s="51">
        <v>0</v>
      </c>
      <c r="L63" s="48">
        <f t="shared" si="4"/>
        <v>0</v>
      </c>
      <c r="M63" s="46">
        <v>0</v>
      </c>
      <c r="N63" s="48">
        <f t="shared" si="5"/>
        <v>0</v>
      </c>
      <c r="O63" s="46">
        <v>0</v>
      </c>
      <c r="P63" s="48">
        <f t="shared" si="6"/>
        <v>0</v>
      </c>
      <c r="Q63" s="46">
        <v>0</v>
      </c>
      <c r="R63" s="48">
        <f t="shared" si="7"/>
        <v>0</v>
      </c>
      <c r="S63" s="46">
        <v>0</v>
      </c>
      <c r="T63" s="48">
        <f t="shared" si="8"/>
        <v>0</v>
      </c>
      <c r="U63" s="46">
        <v>0</v>
      </c>
      <c r="V63" s="48">
        <f t="shared" si="9"/>
        <v>0</v>
      </c>
      <c r="W63" s="46">
        <v>0</v>
      </c>
      <c r="X63" s="48">
        <f t="shared" si="10"/>
        <v>0</v>
      </c>
      <c r="Y63" s="46">
        <v>0</v>
      </c>
      <c r="Z63" s="48">
        <f t="shared" si="11"/>
        <v>0</v>
      </c>
      <c r="AA63" s="46">
        <v>0</v>
      </c>
      <c r="AB63" s="48">
        <f t="shared" si="12"/>
        <v>0</v>
      </c>
      <c r="AC63" s="46">
        <v>0</v>
      </c>
      <c r="AD63" s="48">
        <f t="shared" si="13"/>
        <v>0</v>
      </c>
      <c r="AE63" s="46">
        <v>0</v>
      </c>
      <c r="AF63" s="48">
        <f t="shared" si="14"/>
        <v>0</v>
      </c>
      <c r="AG63" s="46">
        <v>0</v>
      </c>
      <c r="AH63" s="48">
        <f t="shared" si="15"/>
        <v>0</v>
      </c>
      <c r="AI63" s="46">
        <v>0</v>
      </c>
      <c r="AJ63" s="48">
        <f t="shared" si="16"/>
        <v>0</v>
      </c>
      <c r="AM63" s="37">
        <v>2508325</v>
      </c>
      <c r="AN63" s="37">
        <v>179656</v>
      </c>
      <c r="AO63" s="37">
        <v>181116</v>
      </c>
      <c r="AP63" s="37">
        <v>181376</v>
      </c>
      <c r="AQ63" s="37">
        <v>189967</v>
      </c>
      <c r="AR63" s="37">
        <v>206040</v>
      </c>
      <c r="AS63" s="37">
        <v>215029</v>
      </c>
      <c r="AT63" s="37">
        <v>220236</v>
      </c>
      <c r="AU63" s="37">
        <v>194778</v>
      </c>
      <c r="AV63" s="37">
        <v>169414</v>
      </c>
      <c r="AW63" s="37">
        <v>149913</v>
      </c>
      <c r="AX63" s="37">
        <v>146658</v>
      </c>
      <c r="AY63" s="37">
        <v>135882</v>
      </c>
      <c r="AZ63" s="37">
        <v>110900</v>
      </c>
      <c r="BA63" s="37">
        <v>82038</v>
      </c>
      <c r="BB63" s="37">
        <v>55558</v>
      </c>
      <c r="BC63" s="37">
        <v>89764</v>
      </c>
    </row>
    <row r="64" spans="1:55" ht="12" x14ac:dyDescent="0.25">
      <c r="A64" s="46" t="s">
        <v>118</v>
      </c>
      <c r="B64" s="47" t="s">
        <v>155</v>
      </c>
      <c r="C64" s="44">
        <f t="shared" si="17"/>
        <v>69</v>
      </c>
      <c r="D64" s="45">
        <f t="shared" si="18"/>
        <v>2.750839703786391</v>
      </c>
      <c r="E64" s="46">
        <v>0</v>
      </c>
      <c r="F64" s="48">
        <f t="shared" si="1"/>
        <v>0</v>
      </c>
      <c r="G64" s="46">
        <v>0</v>
      </c>
      <c r="H64" s="48">
        <f t="shared" si="2"/>
        <v>0</v>
      </c>
      <c r="I64" s="51">
        <v>0</v>
      </c>
      <c r="J64" s="48">
        <f t="shared" si="3"/>
        <v>0</v>
      </c>
      <c r="K64" s="51">
        <v>0</v>
      </c>
      <c r="L64" s="48">
        <f t="shared" si="4"/>
        <v>0</v>
      </c>
      <c r="M64" s="46">
        <v>1</v>
      </c>
      <c r="N64" s="48">
        <f t="shared" si="5"/>
        <v>0.48534265191225007</v>
      </c>
      <c r="O64" s="46">
        <v>2</v>
      </c>
      <c r="P64" s="48">
        <f t="shared" si="6"/>
        <v>0.93010710183277601</v>
      </c>
      <c r="Q64" s="46">
        <v>1</v>
      </c>
      <c r="R64" s="48">
        <f t="shared" si="7"/>
        <v>0.45405837374452862</v>
      </c>
      <c r="S64" s="46">
        <v>1</v>
      </c>
      <c r="T64" s="48">
        <f t="shared" si="8"/>
        <v>0.51340500467198547</v>
      </c>
      <c r="U64" s="46">
        <v>3</v>
      </c>
      <c r="V64" s="48">
        <f t="shared" si="9"/>
        <v>1.7708099684795826</v>
      </c>
      <c r="W64" s="46">
        <v>8</v>
      </c>
      <c r="X64" s="48">
        <f t="shared" si="10"/>
        <v>5.3364284618412015</v>
      </c>
      <c r="Y64" s="46">
        <v>10</v>
      </c>
      <c r="Z64" s="48">
        <f t="shared" si="11"/>
        <v>6.8185847345524966</v>
      </c>
      <c r="AA64" s="46">
        <v>6</v>
      </c>
      <c r="AB64" s="48">
        <f t="shared" si="12"/>
        <v>4.4155958846646355</v>
      </c>
      <c r="AC64" s="46">
        <v>12</v>
      </c>
      <c r="AD64" s="48">
        <f t="shared" si="13"/>
        <v>10.820559062218214</v>
      </c>
      <c r="AE64" s="46">
        <v>9</v>
      </c>
      <c r="AF64" s="48">
        <f t="shared" si="14"/>
        <v>10.970525853872596</v>
      </c>
      <c r="AG64" s="46">
        <v>9</v>
      </c>
      <c r="AH64" s="48">
        <f t="shared" si="15"/>
        <v>16.199287231361819</v>
      </c>
      <c r="AI64" s="46">
        <v>7</v>
      </c>
      <c r="AJ64" s="48">
        <f t="shared" si="16"/>
        <v>7.7982264604964131</v>
      </c>
      <c r="AM64" s="37">
        <v>2508325</v>
      </c>
      <c r="AN64" s="37">
        <v>179656</v>
      </c>
      <c r="AO64" s="37">
        <v>181116</v>
      </c>
      <c r="AP64" s="37">
        <v>181376</v>
      </c>
      <c r="AQ64" s="37">
        <v>189967</v>
      </c>
      <c r="AR64" s="37">
        <v>206040</v>
      </c>
      <c r="AS64" s="37">
        <v>215029</v>
      </c>
      <c r="AT64" s="37">
        <v>220236</v>
      </c>
      <c r="AU64" s="37">
        <v>194778</v>
      </c>
      <c r="AV64" s="37">
        <v>169414</v>
      </c>
      <c r="AW64" s="37">
        <v>149913</v>
      </c>
      <c r="AX64" s="37">
        <v>146658</v>
      </c>
      <c r="AY64" s="37">
        <v>135882</v>
      </c>
      <c r="AZ64" s="37">
        <v>110900</v>
      </c>
      <c r="BA64" s="37">
        <v>82038</v>
      </c>
      <c r="BB64" s="37">
        <v>55558</v>
      </c>
      <c r="BC64" s="37">
        <v>89764</v>
      </c>
    </row>
    <row r="65" spans="1:55" ht="12" x14ac:dyDescent="0.25">
      <c r="A65" s="46" t="s">
        <v>119</v>
      </c>
      <c r="B65" s="47" t="s">
        <v>120</v>
      </c>
      <c r="C65" s="44">
        <f t="shared" si="17"/>
        <v>3</v>
      </c>
      <c r="D65" s="45">
        <f t="shared" si="18"/>
        <v>0.11960172625158223</v>
      </c>
      <c r="E65" s="46">
        <v>0</v>
      </c>
      <c r="F65" s="48">
        <f t="shared" si="1"/>
        <v>0</v>
      </c>
      <c r="G65" s="46">
        <v>0</v>
      </c>
      <c r="H65" s="48">
        <f t="shared" si="2"/>
        <v>0</v>
      </c>
      <c r="I65" s="51">
        <v>0</v>
      </c>
      <c r="J65" s="48">
        <f t="shared" si="3"/>
        <v>0</v>
      </c>
      <c r="K65" s="51">
        <v>0</v>
      </c>
      <c r="L65" s="48">
        <f t="shared" si="4"/>
        <v>0</v>
      </c>
      <c r="M65" s="46">
        <v>0</v>
      </c>
      <c r="N65" s="48">
        <f t="shared" si="5"/>
        <v>0</v>
      </c>
      <c r="O65" s="46">
        <v>0</v>
      </c>
      <c r="P65" s="48">
        <f t="shared" si="6"/>
        <v>0</v>
      </c>
      <c r="Q65" s="46">
        <v>0</v>
      </c>
      <c r="R65" s="48">
        <f t="shared" si="7"/>
        <v>0</v>
      </c>
      <c r="S65" s="46">
        <v>0</v>
      </c>
      <c r="T65" s="48">
        <f t="shared" si="8"/>
        <v>0</v>
      </c>
      <c r="U65" s="46">
        <v>0</v>
      </c>
      <c r="V65" s="48">
        <f t="shared" si="9"/>
        <v>0</v>
      </c>
      <c r="W65" s="46">
        <v>0</v>
      </c>
      <c r="X65" s="48">
        <f t="shared" si="10"/>
        <v>0</v>
      </c>
      <c r="Y65" s="46">
        <v>1</v>
      </c>
      <c r="Z65" s="48">
        <f t="shared" si="11"/>
        <v>0.68185847345524964</v>
      </c>
      <c r="AA65" s="46">
        <v>0</v>
      </c>
      <c r="AB65" s="48">
        <f t="shared" si="12"/>
        <v>0</v>
      </c>
      <c r="AC65" s="46">
        <v>0</v>
      </c>
      <c r="AD65" s="48">
        <f t="shared" si="13"/>
        <v>0</v>
      </c>
      <c r="AE65" s="46">
        <v>1</v>
      </c>
      <c r="AF65" s="48">
        <f t="shared" si="14"/>
        <v>1.2189473170969549</v>
      </c>
      <c r="AG65" s="46">
        <v>1</v>
      </c>
      <c r="AH65" s="48">
        <f t="shared" si="15"/>
        <v>1.7999208034846466</v>
      </c>
      <c r="AI65" s="46">
        <v>0</v>
      </c>
      <c r="AJ65" s="48">
        <f t="shared" si="16"/>
        <v>0</v>
      </c>
      <c r="AM65" s="37">
        <v>2508325</v>
      </c>
      <c r="AN65" s="37">
        <v>179656</v>
      </c>
      <c r="AO65" s="37">
        <v>181116</v>
      </c>
      <c r="AP65" s="37">
        <v>181376</v>
      </c>
      <c r="AQ65" s="37">
        <v>189967</v>
      </c>
      <c r="AR65" s="37">
        <v>206040</v>
      </c>
      <c r="AS65" s="37">
        <v>215029</v>
      </c>
      <c r="AT65" s="37">
        <v>220236</v>
      </c>
      <c r="AU65" s="37">
        <v>194778</v>
      </c>
      <c r="AV65" s="37">
        <v>169414</v>
      </c>
      <c r="AW65" s="37">
        <v>149913</v>
      </c>
      <c r="AX65" s="37">
        <v>146658</v>
      </c>
      <c r="AY65" s="37">
        <v>135882</v>
      </c>
      <c r="AZ65" s="37">
        <v>110900</v>
      </c>
      <c r="BA65" s="37">
        <v>82038</v>
      </c>
      <c r="BB65" s="37">
        <v>55558</v>
      </c>
      <c r="BC65" s="37">
        <v>89764</v>
      </c>
    </row>
    <row r="66" spans="1:55" ht="12" x14ac:dyDescent="0.25">
      <c r="A66" s="46" t="s">
        <v>121</v>
      </c>
      <c r="B66" s="47" t="s">
        <v>122</v>
      </c>
      <c r="C66" s="44">
        <f t="shared" si="17"/>
        <v>1</v>
      </c>
      <c r="D66" s="45">
        <f t="shared" si="18"/>
        <v>3.9867242083860749E-2</v>
      </c>
      <c r="E66" s="46">
        <v>0</v>
      </c>
      <c r="F66" s="48">
        <f t="shared" si="1"/>
        <v>0</v>
      </c>
      <c r="G66" s="46">
        <v>0</v>
      </c>
      <c r="H66" s="48">
        <f t="shared" si="2"/>
        <v>0</v>
      </c>
      <c r="I66" s="51">
        <v>0</v>
      </c>
      <c r="J66" s="48">
        <f t="shared" si="3"/>
        <v>0</v>
      </c>
      <c r="K66" s="51">
        <v>0</v>
      </c>
      <c r="L66" s="48">
        <f t="shared" si="4"/>
        <v>0</v>
      </c>
      <c r="M66" s="46">
        <v>0</v>
      </c>
      <c r="N66" s="48">
        <f t="shared" si="5"/>
        <v>0</v>
      </c>
      <c r="O66" s="46">
        <v>0</v>
      </c>
      <c r="P66" s="48">
        <f t="shared" si="6"/>
        <v>0</v>
      </c>
      <c r="Q66" s="46">
        <v>0</v>
      </c>
      <c r="R66" s="48">
        <f t="shared" si="7"/>
        <v>0</v>
      </c>
      <c r="S66" s="46">
        <v>0</v>
      </c>
      <c r="T66" s="48">
        <f t="shared" si="8"/>
        <v>0</v>
      </c>
      <c r="U66" s="46">
        <v>0</v>
      </c>
      <c r="V66" s="48">
        <f t="shared" si="9"/>
        <v>0</v>
      </c>
      <c r="W66" s="46">
        <v>0</v>
      </c>
      <c r="X66" s="48">
        <f t="shared" si="10"/>
        <v>0</v>
      </c>
      <c r="Y66" s="46">
        <v>0</v>
      </c>
      <c r="Z66" s="48">
        <f t="shared" si="11"/>
        <v>0</v>
      </c>
      <c r="AA66" s="46">
        <v>0</v>
      </c>
      <c r="AB66" s="48">
        <f t="shared" si="12"/>
        <v>0</v>
      </c>
      <c r="AC66" s="46">
        <v>0</v>
      </c>
      <c r="AD66" s="48">
        <f t="shared" si="13"/>
        <v>0</v>
      </c>
      <c r="AE66" s="46">
        <v>0</v>
      </c>
      <c r="AF66" s="48">
        <f t="shared" si="14"/>
        <v>0</v>
      </c>
      <c r="AG66" s="46">
        <v>1</v>
      </c>
      <c r="AH66" s="48">
        <f t="shared" si="15"/>
        <v>1.7999208034846466</v>
      </c>
      <c r="AI66" s="46">
        <v>0</v>
      </c>
      <c r="AJ66" s="48">
        <f t="shared" si="16"/>
        <v>0</v>
      </c>
      <c r="AM66" s="37">
        <v>2508325</v>
      </c>
      <c r="AN66" s="37">
        <v>179656</v>
      </c>
      <c r="AO66" s="37">
        <v>181116</v>
      </c>
      <c r="AP66" s="37">
        <v>181376</v>
      </c>
      <c r="AQ66" s="37">
        <v>189967</v>
      </c>
      <c r="AR66" s="37">
        <v>206040</v>
      </c>
      <c r="AS66" s="37">
        <v>215029</v>
      </c>
      <c r="AT66" s="37">
        <v>220236</v>
      </c>
      <c r="AU66" s="37">
        <v>194778</v>
      </c>
      <c r="AV66" s="37">
        <v>169414</v>
      </c>
      <c r="AW66" s="37">
        <v>149913</v>
      </c>
      <c r="AX66" s="37">
        <v>146658</v>
      </c>
      <c r="AY66" s="37">
        <v>135882</v>
      </c>
      <c r="AZ66" s="37">
        <v>110900</v>
      </c>
      <c r="BA66" s="37">
        <v>82038</v>
      </c>
      <c r="BB66" s="37">
        <v>55558</v>
      </c>
      <c r="BC66" s="37">
        <v>89764</v>
      </c>
    </row>
    <row r="67" spans="1:55" ht="12" x14ac:dyDescent="0.25">
      <c r="A67" s="46" t="s">
        <v>123</v>
      </c>
      <c r="B67" s="47" t="s">
        <v>124</v>
      </c>
      <c r="C67" s="44">
        <f t="shared" si="17"/>
        <v>45</v>
      </c>
      <c r="D67" s="45">
        <f t="shared" si="18"/>
        <v>1.7940258937737334</v>
      </c>
      <c r="E67" s="46">
        <v>0</v>
      </c>
      <c r="F67" s="48">
        <f t="shared" si="1"/>
        <v>0</v>
      </c>
      <c r="G67" s="46">
        <v>0</v>
      </c>
      <c r="H67" s="48">
        <f t="shared" si="2"/>
        <v>0</v>
      </c>
      <c r="I67" s="51">
        <v>0</v>
      </c>
      <c r="J67" s="48">
        <f t="shared" si="3"/>
        <v>0</v>
      </c>
      <c r="K67" s="51">
        <v>0</v>
      </c>
      <c r="L67" s="48">
        <f t="shared" si="4"/>
        <v>0</v>
      </c>
      <c r="M67" s="46">
        <v>0</v>
      </c>
      <c r="N67" s="48">
        <f t="shared" si="5"/>
        <v>0</v>
      </c>
      <c r="O67" s="46">
        <v>2</v>
      </c>
      <c r="P67" s="48">
        <f t="shared" si="6"/>
        <v>0.93010710183277601</v>
      </c>
      <c r="Q67" s="46">
        <v>1</v>
      </c>
      <c r="R67" s="48">
        <f t="shared" si="7"/>
        <v>0.45405837374452862</v>
      </c>
      <c r="S67" s="46">
        <v>2</v>
      </c>
      <c r="T67" s="48">
        <f t="shared" si="8"/>
        <v>1.0268100093439709</v>
      </c>
      <c r="U67" s="46">
        <v>1</v>
      </c>
      <c r="V67" s="48">
        <f t="shared" si="9"/>
        <v>0.5902699894931942</v>
      </c>
      <c r="W67" s="46">
        <v>2</v>
      </c>
      <c r="X67" s="48">
        <f t="shared" si="10"/>
        <v>1.3341071154603004</v>
      </c>
      <c r="Y67" s="46">
        <v>3</v>
      </c>
      <c r="Z67" s="48">
        <f t="shared" si="11"/>
        <v>2.0455754203657488</v>
      </c>
      <c r="AA67" s="46">
        <v>2</v>
      </c>
      <c r="AB67" s="48">
        <f t="shared" si="12"/>
        <v>1.4718652948882118</v>
      </c>
      <c r="AC67" s="46">
        <v>4</v>
      </c>
      <c r="AD67" s="48">
        <f t="shared" si="13"/>
        <v>3.6068530207394049</v>
      </c>
      <c r="AE67" s="46">
        <v>5</v>
      </c>
      <c r="AF67" s="48">
        <f t="shared" si="14"/>
        <v>6.0947365854847755</v>
      </c>
      <c r="AG67" s="46">
        <v>5</v>
      </c>
      <c r="AH67" s="48">
        <f t="shared" si="15"/>
        <v>8.9996040174232323</v>
      </c>
      <c r="AI67" s="46">
        <v>18</v>
      </c>
      <c r="AJ67" s="48">
        <f t="shared" si="16"/>
        <v>20.052582326990777</v>
      </c>
      <c r="AM67" s="37">
        <v>2508325</v>
      </c>
      <c r="AN67" s="37">
        <v>179656</v>
      </c>
      <c r="AO67" s="37">
        <v>181116</v>
      </c>
      <c r="AP67" s="37">
        <v>181376</v>
      </c>
      <c r="AQ67" s="37">
        <v>189967</v>
      </c>
      <c r="AR67" s="37">
        <v>206040</v>
      </c>
      <c r="AS67" s="37">
        <v>215029</v>
      </c>
      <c r="AT67" s="37">
        <v>220236</v>
      </c>
      <c r="AU67" s="37">
        <v>194778</v>
      </c>
      <c r="AV67" s="37">
        <v>169414</v>
      </c>
      <c r="AW67" s="37">
        <v>149913</v>
      </c>
      <c r="AX67" s="37">
        <v>146658</v>
      </c>
      <c r="AY67" s="37">
        <v>135882</v>
      </c>
      <c r="AZ67" s="37">
        <v>110900</v>
      </c>
      <c r="BA67" s="37">
        <v>82038</v>
      </c>
      <c r="BB67" s="37">
        <v>55558</v>
      </c>
      <c r="BC67" s="37">
        <v>89764</v>
      </c>
    </row>
    <row r="68" spans="1:55" ht="12" x14ac:dyDescent="0.25">
      <c r="A68" s="46" t="s">
        <v>125</v>
      </c>
      <c r="B68" s="47" t="s">
        <v>126</v>
      </c>
      <c r="C68" s="44">
        <f t="shared" si="17"/>
        <v>1</v>
      </c>
      <c r="D68" s="45">
        <f t="shared" si="18"/>
        <v>3.9867242083860749E-2</v>
      </c>
      <c r="E68" s="46">
        <v>0</v>
      </c>
      <c r="F68" s="48">
        <f t="shared" si="1"/>
        <v>0</v>
      </c>
      <c r="G68" s="46">
        <v>0</v>
      </c>
      <c r="H68" s="48">
        <f t="shared" si="2"/>
        <v>0</v>
      </c>
      <c r="I68" s="51">
        <v>0</v>
      </c>
      <c r="J68" s="48">
        <f t="shared" si="3"/>
        <v>0</v>
      </c>
      <c r="K68" s="51">
        <v>0</v>
      </c>
      <c r="L68" s="48">
        <f t="shared" si="4"/>
        <v>0</v>
      </c>
      <c r="M68" s="46">
        <v>0</v>
      </c>
      <c r="N68" s="48">
        <f t="shared" si="5"/>
        <v>0</v>
      </c>
      <c r="O68" s="46">
        <v>0</v>
      </c>
      <c r="P68" s="48">
        <f t="shared" si="6"/>
        <v>0</v>
      </c>
      <c r="Q68" s="46">
        <v>0</v>
      </c>
      <c r="R68" s="48">
        <f t="shared" si="7"/>
        <v>0</v>
      </c>
      <c r="S68" s="46">
        <v>0</v>
      </c>
      <c r="T68" s="48">
        <f t="shared" si="8"/>
        <v>0</v>
      </c>
      <c r="U68" s="46">
        <v>0</v>
      </c>
      <c r="V68" s="48">
        <f t="shared" si="9"/>
        <v>0</v>
      </c>
      <c r="W68" s="46">
        <v>0</v>
      </c>
      <c r="X68" s="48">
        <f t="shared" si="10"/>
        <v>0</v>
      </c>
      <c r="Y68" s="46">
        <v>0</v>
      </c>
      <c r="Z68" s="48">
        <f t="shared" si="11"/>
        <v>0</v>
      </c>
      <c r="AA68" s="46">
        <v>0</v>
      </c>
      <c r="AB68" s="48">
        <f t="shared" si="12"/>
        <v>0</v>
      </c>
      <c r="AC68" s="46">
        <v>0</v>
      </c>
      <c r="AD68" s="48">
        <f t="shared" si="13"/>
        <v>0</v>
      </c>
      <c r="AE68" s="46">
        <v>0</v>
      </c>
      <c r="AF68" s="48">
        <f t="shared" si="14"/>
        <v>0</v>
      </c>
      <c r="AG68" s="46">
        <v>0</v>
      </c>
      <c r="AH68" s="48">
        <f t="shared" si="15"/>
        <v>0</v>
      </c>
      <c r="AI68" s="46">
        <v>1</v>
      </c>
      <c r="AJ68" s="48">
        <f t="shared" si="16"/>
        <v>1.1140323514994874</v>
      </c>
      <c r="AM68" s="37">
        <v>2508325</v>
      </c>
      <c r="AN68" s="37">
        <v>179656</v>
      </c>
      <c r="AO68" s="37">
        <v>181116</v>
      </c>
      <c r="AP68" s="37">
        <v>181376</v>
      </c>
      <c r="AQ68" s="37">
        <v>189967</v>
      </c>
      <c r="AR68" s="37">
        <v>206040</v>
      </c>
      <c r="AS68" s="37">
        <v>215029</v>
      </c>
      <c r="AT68" s="37">
        <v>220236</v>
      </c>
      <c r="AU68" s="37">
        <v>194778</v>
      </c>
      <c r="AV68" s="37">
        <v>169414</v>
      </c>
      <c r="AW68" s="37">
        <v>149913</v>
      </c>
      <c r="AX68" s="37">
        <v>146658</v>
      </c>
      <c r="AY68" s="37">
        <v>135882</v>
      </c>
      <c r="AZ68" s="37">
        <v>110900</v>
      </c>
      <c r="BA68" s="37">
        <v>82038</v>
      </c>
      <c r="BB68" s="37">
        <v>55558</v>
      </c>
      <c r="BC68" s="37">
        <v>89764</v>
      </c>
    </row>
    <row r="69" spans="1:55" ht="12" x14ac:dyDescent="0.25">
      <c r="A69" s="46" t="s">
        <v>127</v>
      </c>
      <c r="B69" s="47" t="s">
        <v>156</v>
      </c>
      <c r="C69" s="44">
        <f t="shared" si="17"/>
        <v>11</v>
      </c>
      <c r="D69" s="45">
        <f t="shared" si="18"/>
        <v>0.43853966292246821</v>
      </c>
      <c r="E69" s="46">
        <v>1</v>
      </c>
      <c r="F69" s="48">
        <f t="shared" si="1"/>
        <v>0.55661931691677424</v>
      </c>
      <c r="G69" s="46">
        <v>0</v>
      </c>
      <c r="H69" s="48">
        <f t="shared" si="2"/>
        <v>0</v>
      </c>
      <c r="I69" s="51">
        <v>0</v>
      </c>
      <c r="J69" s="48">
        <f t="shared" si="3"/>
        <v>0</v>
      </c>
      <c r="K69" s="51">
        <v>1</v>
      </c>
      <c r="L69" s="48">
        <f t="shared" si="4"/>
        <v>0.52640721809577462</v>
      </c>
      <c r="M69" s="46">
        <v>0</v>
      </c>
      <c r="N69" s="48">
        <f t="shared" si="5"/>
        <v>0</v>
      </c>
      <c r="O69" s="46">
        <v>2</v>
      </c>
      <c r="P69" s="48">
        <f t="shared" si="6"/>
        <v>0.93010710183277601</v>
      </c>
      <c r="Q69" s="46">
        <v>1</v>
      </c>
      <c r="R69" s="48">
        <f t="shared" si="7"/>
        <v>0.45405837374452862</v>
      </c>
      <c r="S69" s="46">
        <v>1</v>
      </c>
      <c r="T69" s="48">
        <f t="shared" si="8"/>
        <v>0.51340500467198547</v>
      </c>
      <c r="U69" s="46">
        <v>0</v>
      </c>
      <c r="V69" s="48">
        <f t="shared" si="9"/>
        <v>0</v>
      </c>
      <c r="W69" s="46">
        <v>0</v>
      </c>
      <c r="X69" s="48">
        <f t="shared" si="10"/>
        <v>0</v>
      </c>
      <c r="Y69" s="46">
        <v>0</v>
      </c>
      <c r="Z69" s="48">
        <f t="shared" si="11"/>
        <v>0</v>
      </c>
      <c r="AA69" s="46">
        <v>0</v>
      </c>
      <c r="AB69" s="48">
        <f t="shared" si="12"/>
        <v>0</v>
      </c>
      <c r="AC69" s="46">
        <v>0</v>
      </c>
      <c r="AD69" s="48">
        <f t="shared" si="13"/>
        <v>0</v>
      </c>
      <c r="AE69" s="46">
        <v>1</v>
      </c>
      <c r="AF69" s="48">
        <f t="shared" si="14"/>
        <v>1.2189473170969549</v>
      </c>
      <c r="AG69" s="46">
        <v>0</v>
      </c>
      <c r="AH69" s="48">
        <f t="shared" si="15"/>
        <v>0</v>
      </c>
      <c r="AI69" s="46">
        <v>4</v>
      </c>
      <c r="AJ69" s="48">
        <f t="shared" si="16"/>
        <v>4.4561294059979497</v>
      </c>
      <c r="AM69" s="37">
        <v>2508325</v>
      </c>
      <c r="AN69" s="37">
        <v>179656</v>
      </c>
      <c r="AO69" s="37">
        <v>181116</v>
      </c>
      <c r="AP69" s="37">
        <v>181376</v>
      </c>
      <c r="AQ69" s="37">
        <v>189967</v>
      </c>
      <c r="AR69" s="37">
        <v>206040</v>
      </c>
      <c r="AS69" s="37">
        <v>215029</v>
      </c>
      <c r="AT69" s="37">
        <v>220236</v>
      </c>
      <c r="AU69" s="37">
        <v>194778</v>
      </c>
      <c r="AV69" s="37">
        <v>169414</v>
      </c>
      <c r="AW69" s="37">
        <v>149913</v>
      </c>
      <c r="AX69" s="37">
        <v>146658</v>
      </c>
      <c r="AY69" s="37">
        <v>135882</v>
      </c>
      <c r="AZ69" s="37">
        <v>110900</v>
      </c>
      <c r="BA69" s="37">
        <v>82038</v>
      </c>
      <c r="BB69" s="37">
        <v>55558</v>
      </c>
      <c r="BC69" s="37">
        <v>89764</v>
      </c>
    </row>
    <row r="70" spans="1:55" ht="12" x14ac:dyDescent="0.25">
      <c r="A70" s="46" t="s">
        <v>128</v>
      </c>
      <c r="B70" s="47" t="s">
        <v>129</v>
      </c>
      <c r="C70" s="44">
        <f t="shared" si="17"/>
        <v>3</v>
      </c>
      <c r="D70" s="45">
        <f t="shared" si="18"/>
        <v>0.11960172625158223</v>
      </c>
      <c r="E70" s="46">
        <v>0</v>
      </c>
      <c r="F70" s="48">
        <f t="shared" si="1"/>
        <v>0</v>
      </c>
      <c r="G70" s="46">
        <v>0</v>
      </c>
      <c r="H70" s="48">
        <f t="shared" si="2"/>
        <v>0</v>
      </c>
      <c r="I70" s="51">
        <v>0</v>
      </c>
      <c r="J70" s="48">
        <f t="shared" si="3"/>
        <v>0</v>
      </c>
      <c r="K70" s="51">
        <v>0</v>
      </c>
      <c r="L70" s="48">
        <f t="shared" si="4"/>
        <v>0</v>
      </c>
      <c r="M70" s="46">
        <v>0</v>
      </c>
      <c r="N70" s="48">
        <f t="shared" si="5"/>
        <v>0</v>
      </c>
      <c r="O70" s="46">
        <v>0</v>
      </c>
      <c r="P70" s="48">
        <f t="shared" si="6"/>
        <v>0</v>
      </c>
      <c r="Q70" s="46">
        <v>0</v>
      </c>
      <c r="R70" s="48">
        <f t="shared" si="7"/>
        <v>0</v>
      </c>
      <c r="S70" s="46">
        <v>0</v>
      </c>
      <c r="T70" s="48">
        <f t="shared" si="8"/>
        <v>0</v>
      </c>
      <c r="U70" s="46">
        <v>1</v>
      </c>
      <c r="V70" s="48">
        <f t="shared" si="9"/>
        <v>0.5902699894931942</v>
      </c>
      <c r="W70" s="46">
        <v>0</v>
      </c>
      <c r="X70" s="48">
        <f t="shared" si="10"/>
        <v>0</v>
      </c>
      <c r="Y70" s="46">
        <v>0</v>
      </c>
      <c r="Z70" s="48">
        <f t="shared" si="11"/>
        <v>0</v>
      </c>
      <c r="AA70" s="46">
        <v>0</v>
      </c>
      <c r="AB70" s="48">
        <f t="shared" si="12"/>
        <v>0</v>
      </c>
      <c r="AC70" s="46">
        <v>0</v>
      </c>
      <c r="AD70" s="48">
        <f t="shared" si="13"/>
        <v>0</v>
      </c>
      <c r="AE70" s="46">
        <v>1</v>
      </c>
      <c r="AF70" s="48">
        <f t="shared" si="14"/>
        <v>1.2189473170969549</v>
      </c>
      <c r="AG70" s="46">
        <v>0</v>
      </c>
      <c r="AH70" s="48">
        <f t="shared" si="15"/>
        <v>0</v>
      </c>
      <c r="AI70" s="46">
        <v>1</v>
      </c>
      <c r="AJ70" s="48">
        <f t="shared" si="16"/>
        <v>1.1140323514994874</v>
      </c>
      <c r="AM70" s="37">
        <v>2508325</v>
      </c>
      <c r="AN70" s="37">
        <v>179656</v>
      </c>
      <c r="AO70" s="37">
        <v>181116</v>
      </c>
      <c r="AP70" s="37">
        <v>181376</v>
      </c>
      <c r="AQ70" s="37">
        <v>189967</v>
      </c>
      <c r="AR70" s="37">
        <v>206040</v>
      </c>
      <c r="AS70" s="37">
        <v>215029</v>
      </c>
      <c r="AT70" s="37">
        <v>220236</v>
      </c>
      <c r="AU70" s="37">
        <v>194778</v>
      </c>
      <c r="AV70" s="37">
        <v>169414</v>
      </c>
      <c r="AW70" s="37">
        <v>149913</v>
      </c>
      <c r="AX70" s="37">
        <v>146658</v>
      </c>
      <c r="AY70" s="37">
        <v>135882</v>
      </c>
      <c r="AZ70" s="37">
        <v>110900</v>
      </c>
      <c r="BA70" s="37">
        <v>82038</v>
      </c>
      <c r="BB70" s="37">
        <v>55558</v>
      </c>
      <c r="BC70" s="37">
        <v>89764</v>
      </c>
    </row>
    <row r="71" spans="1:55" ht="12" x14ac:dyDescent="0.25">
      <c r="A71" s="46" t="s">
        <v>130</v>
      </c>
      <c r="B71" s="47" t="s">
        <v>131</v>
      </c>
      <c r="C71" s="44">
        <f t="shared" si="17"/>
        <v>72</v>
      </c>
      <c r="D71" s="45">
        <f t="shared" si="18"/>
        <v>2.8704414300379733</v>
      </c>
      <c r="E71" s="46">
        <v>5</v>
      </c>
      <c r="F71" s="48">
        <f t="shared" si="1"/>
        <v>2.7830965845838715</v>
      </c>
      <c r="G71" s="46">
        <v>2</v>
      </c>
      <c r="H71" s="48">
        <f t="shared" si="2"/>
        <v>1.1042646701561432</v>
      </c>
      <c r="I71" s="51">
        <v>1</v>
      </c>
      <c r="J71" s="48">
        <f t="shared" si="3"/>
        <v>0.55134086097388857</v>
      </c>
      <c r="K71" s="51">
        <v>2</v>
      </c>
      <c r="L71" s="48">
        <f t="shared" si="4"/>
        <v>1.0528144361915492</v>
      </c>
      <c r="M71" s="46">
        <v>1</v>
      </c>
      <c r="N71" s="48">
        <f t="shared" si="5"/>
        <v>0.48534265191225007</v>
      </c>
      <c r="O71" s="46">
        <v>1</v>
      </c>
      <c r="P71" s="48">
        <f t="shared" si="6"/>
        <v>0.465053550916388</v>
      </c>
      <c r="Q71" s="46">
        <v>4</v>
      </c>
      <c r="R71" s="48">
        <f t="shared" si="7"/>
        <v>1.8162334949781145</v>
      </c>
      <c r="S71" s="46">
        <v>6</v>
      </c>
      <c r="T71" s="48">
        <f t="shared" si="8"/>
        <v>3.0804300280319135</v>
      </c>
      <c r="U71" s="46">
        <v>10</v>
      </c>
      <c r="V71" s="48">
        <f t="shared" si="9"/>
        <v>5.902699894931942</v>
      </c>
      <c r="W71" s="46">
        <v>6</v>
      </c>
      <c r="X71" s="48">
        <f t="shared" si="10"/>
        <v>4.0023213463809002</v>
      </c>
      <c r="Y71" s="46">
        <v>6</v>
      </c>
      <c r="Z71" s="48">
        <f t="shared" si="11"/>
        <v>4.0911508407314976</v>
      </c>
      <c r="AA71" s="46">
        <v>12</v>
      </c>
      <c r="AB71" s="48">
        <f t="shared" si="12"/>
        <v>8.831191769329271</v>
      </c>
      <c r="AC71" s="46">
        <v>6</v>
      </c>
      <c r="AD71" s="48">
        <f t="shared" si="13"/>
        <v>5.410279531109107</v>
      </c>
      <c r="AE71" s="46">
        <v>6</v>
      </c>
      <c r="AF71" s="48">
        <f t="shared" si="14"/>
        <v>7.3136839025817304</v>
      </c>
      <c r="AG71" s="46">
        <v>1</v>
      </c>
      <c r="AH71" s="48">
        <f t="shared" si="15"/>
        <v>1.7999208034846466</v>
      </c>
      <c r="AI71" s="46">
        <v>3</v>
      </c>
      <c r="AJ71" s="48">
        <f t="shared" si="16"/>
        <v>3.3420970544984625</v>
      </c>
      <c r="AM71" s="37">
        <v>2508325</v>
      </c>
      <c r="AN71" s="37">
        <v>179656</v>
      </c>
      <c r="AO71" s="37">
        <v>181116</v>
      </c>
      <c r="AP71" s="37">
        <v>181376</v>
      </c>
      <c r="AQ71" s="37">
        <v>189967</v>
      </c>
      <c r="AR71" s="37">
        <v>206040</v>
      </c>
      <c r="AS71" s="37">
        <v>215029</v>
      </c>
      <c r="AT71" s="37">
        <v>220236</v>
      </c>
      <c r="AU71" s="37">
        <v>194778</v>
      </c>
      <c r="AV71" s="37">
        <v>169414</v>
      </c>
      <c r="AW71" s="37">
        <v>149913</v>
      </c>
      <c r="AX71" s="37">
        <v>146658</v>
      </c>
      <c r="AY71" s="37">
        <v>135882</v>
      </c>
      <c r="AZ71" s="37">
        <v>110900</v>
      </c>
      <c r="BA71" s="37">
        <v>82038</v>
      </c>
      <c r="BB71" s="37">
        <v>55558</v>
      </c>
      <c r="BC71" s="37">
        <v>89764</v>
      </c>
    </row>
    <row r="72" spans="1:55" ht="12" x14ac:dyDescent="0.25">
      <c r="A72" s="46" t="s">
        <v>132</v>
      </c>
      <c r="B72" s="47" t="s">
        <v>133</v>
      </c>
      <c r="C72" s="44">
        <f t="shared" si="17"/>
        <v>2</v>
      </c>
      <c r="D72" s="45">
        <f t="shared" ref="D72:D78" si="19">SUM(C72/AM72*100000)</f>
        <v>7.9734484167721498E-2</v>
      </c>
      <c r="E72" s="46">
        <v>0</v>
      </c>
      <c r="F72" s="48">
        <f t="shared" ref="F72:F78" si="20">SUM(E72/AN72*100000)</f>
        <v>0</v>
      </c>
      <c r="G72" s="46">
        <v>0</v>
      </c>
      <c r="H72" s="48">
        <f t="shared" ref="H72:H78" si="21">SUM(G72/AO72*100000)</f>
        <v>0</v>
      </c>
      <c r="I72" s="51">
        <v>0</v>
      </c>
      <c r="J72" s="48">
        <f t="shared" ref="J72:J78" si="22">SUM(I72/AP72*100000)</f>
        <v>0</v>
      </c>
      <c r="K72" s="51">
        <v>0</v>
      </c>
      <c r="L72" s="48">
        <f t="shared" ref="L72:L78" si="23">SUM(K72/AQ72*100000)</f>
        <v>0</v>
      </c>
      <c r="M72" s="46">
        <v>0</v>
      </c>
      <c r="N72" s="48">
        <f t="shared" ref="N72:N78" si="24">SUM(M72/AR72*100000)</f>
        <v>0</v>
      </c>
      <c r="O72" s="46">
        <v>0</v>
      </c>
      <c r="P72" s="48">
        <f t="shared" ref="P72:P78" si="25">SUM(O72/AS72*100000)</f>
        <v>0</v>
      </c>
      <c r="Q72" s="46">
        <v>0</v>
      </c>
      <c r="R72" s="48">
        <f t="shared" ref="R72:R78" si="26">SUM(Q72/AT72*100000)</f>
        <v>0</v>
      </c>
      <c r="S72" s="46">
        <v>0</v>
      </c>
      <c r="T72" s="48">
        <f t="shared" ref="T72:T78" si="27">SUM(S72/AU72*100000)</f>
        <v>0</v>
      </c>
      <c r="U72" s="46">
        <v>0</v>
      </c>
      <c r="V72" s="48">
        <f t="shared" ref="V72:V78" si="28">SUM(U72/AV72*100000)</f>
        <v>0</v>
      </c>
      <c r="W72" s="46">
        <v>0</v>
      </c>
      <c r="X72" s="48">
        <f t="shared" ref="X72:X78" si="29">SUM(W72/AW72*100000)</f>
        <v>0</v>
      </c>
      <c r="Y72" s="46">
        <v>0</v>
      </c>
      <c r="Z72" s="48">
        <f t="shared" ref="Z72:Z78" si="30">SUM(Y72/AX72*100000)</f>
        <v>0</v>
      </c>
      <c r="AA72" s="46">
        <v>1</v>
      </c>
      <c r="AB72" s="48">
        <f t="shared" ref="AB72:AB78" si="31">SUM(AA72/AY72*100000)</f>
        <v>0.73593264744410591</v>
      </c>
      <c r="AC72" s="46">
        <v>1</v>
      </c>
      <c r="AD72" s="48">
        <f t="shared" ref="AD72:AD78" si="32">SUM(AC72/AZ72*100000)</f>
        <v>0.90171325518485124</v>
      </c>
      <c r="AE72" s="46">
        <v>0</v>
      </c>
      <c r="AF72" s="48">
        <f t="shared" ref="AF72:AF78" si="33">SUM(AE72/BA72*100000)</f>
        <v>0</v>
      </c>
      <c r="AG72" s="46">
        <v>0</v>
      </c>
      <c r="AH72" s="48">
        <f t="shared" ref="AH72:AH78" si="34">SUM(AG72/BB72*100000)</f>
        <v>0</v>
      </c>
      <c r="AI72" s="46">
        <v>0</v>
      </c>
      <c r="AJ72" s="48">
        <f t="shared" ref="AJ72:AJ78" si="35">SUM(AI72/BC72*100000)</f>
        <v>0</v>
      </c>
      <c r="AM72" s="37">
        <v>2508325</v>
      </c>
      <c r="AN72" s="37">
        <v>179656</v>
      </c>
      <c r="AO72" s="37">
        <v>181116</v>
      </c>
      <c r="AP72" s="37">
        <v>181376</v>
      </c>
      <c r="AQ72" s="37">
        <v>189967</v>
      </c>
      <c r="AR72" s="37">
        <v>206040</v>
      </c>
      <c r="AS72" s="37">
        <v>215029</v>
      </c>
      <c r="AT72" s="37">
        <v>220236</v>
      </c>
      <c r="AU72" s="37">
        <v>194778</v>
      </c>
      <c r="AV72" s="37">
        <v>169414</v>
      </c>
      <c r="AW72" s="37">
        <v>149913</v>
      </c>
      <c r="AX72" s="37">
        <v>146658</v>
      </c>
      <c r="AY72" s="37">
        <v>135882</v>
      </c>
      <c r="AZ72" s="37">
        <v>110900</v>
      </c>
      <c r="BA72" s="37">
        <v>82038</v>
      </c>
      <c r="BB72" s="37">
        <v>55558</v>
      </c>
      <c r="BC72" s="37">
        <v>89764</v>
      </c>
    </row>
    <row r="73" spans="1:55" ht="12" x14ac:dyDescent="0.25">
      <c r="A73" s="46" t="s">
        <v>134</v>
      </c>
      <c r="B73" s="47" t="s">
        <v>135</v>
      </c>
      <c r="C73" s="44">
        <f t="shared" si="17"/>
        <v>538</v>
      </c>
      <c r="D73" s="45">
        <f t="shared" si="19"/>
        <v>21.448576241117081</v>
      </c>
      <c r="E73" s="46">
        <v>0</v>
      </c>
      <c r="F73" s="48">
        <f t="shared" si="20"/>
        <v>0</v>
      </c>
      <c r="G73" s="46">
        <v>0</v>
      </c>
      <c r="H73" s="48">
        <f t="shared" si="21"/>
        <v>0</v>
      </c>
      <c r="I73" s="51">
        <v>2</v>
      </c>
      <c r="J73" s="48">
        <f t="shared" si="22"/>
        <v>1.1026817219477771</v>
      </c>
      <c r="K73" s="51">
        <v>11</v>
      </c>
      <c r="L73" s="48">
        <f t="shared" si="23"/>
        <v>5.7904793990535195</v>
      </c>
      <c r="M73" s="46">
        <v>14</v>
      </c>
      <c r="N73" s="48">
        <f t="shared" si="24"/>
        <v>6.7947971267715008</v>
      </c>
      <c r="O73" s="46">
        <v>25</v>
      </c>
      <c r="P73" s="48">
        <f t="shared" si="25"/>
        <v>11.626338772909701</v>
      </c>
      <c r="Q73" s="46">
        <v>49</v>
      </c>
      <c r="R73" s="48">
        <f t="shared" si="26"/>
        <v>22.248860313481902</v>
      </c>
      <c r="S73" s="46">
        <v>62</v>
      </c>
      <c r="T73" s="48">
        <f t="shared" si="27"/>
        <v>31.831110289663105</v>
      </c>
      <c r="U73" s="46">
        <v>48</v>
      </c>
      <c r="V73" s="48">
        <f t="shared" si="28"/>
        <v>28.332959495673322</v>
      </c>
      <c r="W73" s="46">
        <v>77</v>
      </c>
      <c r="X73" s="48">
        <f t="shared" si="29"/>
        <v>51.36312394522156</v>
      </c>
      <c r="Y73" s="46">
        <v>75</v>
      </c>
      <c r="Z73" s="48">
        <f t="shared" si="30"/>
        <v>51.139385509143715</v>
      </c>
      <c r="AA73" s="46">
        <v>66</v>
      </c>
      <c r="AB73" s="48">
        <f t="shared" si="31"/>
        <v>48.571554731310989</v>
      </c>
      <c r="AC73" s="46">
        <v>44</v>
      </c>
      <c r="AD73" s="48">
        <f t="shared" si="32"/>
        <v>39.675383228133455</v>
      </c>
      <c r="AE73" s="46">
        <v>30</v>
      </c>
      <c r="AF73" s="48">
        <f t="shared" si="33"/>
        <v>36.568419512908655</v>
      </c>
      <c r="AG73" s="46">
        <v>17</v>
      </c>
      <c r="AH73" s="48">
        <f t="shared" si="34"/>
        <v>30.598653659238995</v>
      </c>
      <c r="AI73" s="46">
        <v>18</v>
      </c>
      <c r="AJ73" s="48">
        <f t="shared" si="35"/>
        <v>20.052582326990777</v>
      </c>
      <c r="AM73" s="37">
        <v>2508325</v>
      </c>
      <c r="AN73" s="37">
        <v>179656</v>
      </c>
      <c r="AO73" s="37">
        <v>181116</v>
      </c>
      <c r="AP73" s="37">
        <v>181376</v>
      </c>
      <c r="AQ73" s="37">
        <v>189967</v>
      </c>
      <c r="AR73" s="37">
        <v>206040</v>
      </c>
      <c r="AS73" s="37">
        <v>215029</v>
      </c>
      <c r="AT73" s="37">
        <v>220236</v>
      </c>
      <c r="AU73" s="37">
        <v>194778</v>
      </c>
      <c r="AV73" s="37">
        <v>169414</v>
      </c>
      <c r="AW73" s="37">
        <v>149913</v>
      </c>
      <c r="AX73" s="37">
        <v>146658</v>
      </c>
      <c r="AY73" s="37">
        <v>135882</v>
      </c>
      <c r="AZ73" s="37">
        <v>110900</v>
      </c>
      <c r="BA73" s="37">
        <v>82038</v>
      </c>
      <c r="BB73" s="37">
        <v>55558</v>
      </c>
      <c r="BC73" s="37">
        <v>89764</v>
      </c>
    </row>
    <row r="74" spans="1:55" ht="12" x14ac:dyDescent="0.25">
      <c r="A74" s="46" t="s">
        <v>136</v>
      </c>
      <c r="B74" s="47" t="s">
        <v>157</v>
      </c>
      <c r="C74" s="44">
        <f t="shared" ref="C74:C78" si="36">SUM(E74+G74+I74+K74+M74+O74+Q74+S74+U74+W74+Y74+AA74+AC74+AE74+AG74+AI74)</f>
        <v>3</v>
      </c>
      <c r="D74" s="45">
        <f t="shared" si="19"/>
        <v>0.11960172625158223</v>
      </c>
      <c r="E74" s="46">
        <v>1</v>
      </c>
      <c r="F74" s="48">
        <f t="shared" si="20"/>
        <v>0.55661931691677424</v>
      </c>
      <c r="G74" s="46">
        <v>1</v>
      </c>
      <c r="H74" s="48">
        <f t="shared" si="21"/>
        <v>0.55213233507807158</v>
      </c>
      <c r="I74" s="51">
        <v>0</v>
      </c>
      <c r="J74" s="48">
        <f t="shared" si="22"/>
        <v>0</v>
      </c>
      <c r="K74" s="51">
        <v>0</v>
      </c>
      <c r="L74" s="48">
        <f t="shared" si="23"/>
        <v>0</v>
      </c>
      <c r="M74" s="46">
        <v>0</v>
      </c>
      <c r="N74" s="48">
        <f t="shared" si="24"/>
        <v>0</v>
      </c>
      <c r="O74" s="46">
        <v>0</v>
      </c>
      <c r="P74" s="48">
        <f t="shared" si="25"/>
        <v>0</v>
      </c>
      <c r="Q74" s="46">
        <v>1</v>
      </c>
      <c r="R74" s="48">
        <f t="shared" si="26"/>
        <v>0.45405837374452862</v>
      </c>
      <c r="S74" s="46">
        <v>0</v>
      </c>
      <c r="T74" s="48">
        <f t="shared" si="27"/>
        <v>0</v>
      </c>
      <c r="U74" s="46">
        <v>0</v>
      </c>
      <c r="V74" s="48">
        <f t="shared" si="28"/>
        <v>0</v>
      </c>
      <c r="W74" s="46">
        <v>0</v>
      </c>
      <c r="X74" s="48">
        <f t="shared" si="29"/>
        <v>0</v>
      </c>
      <c r="Y74" s="46">
        <v>0</v>
      </c>
      <c r="Z74" s="48">
        <f t="shared" si="30"/>
        <v>0</v>
      </c>
      <c r="AA74" s="46">
        <v>0</v>
      </c>
      <c r="AB74" s="48">
        <f t="shared" si="31"/>
        <v>0</v>
      </c>
      <c r="AC74" s="46">
        <v>0</v>
      </c>
      <c r="AD74" s="48">
        <f t="shared" si="32"/>
        <v>0</v>
      </c>
      <c r="AE74" s="46">
        <v>0</v>
      </c>
      <c r="AF74" s="48">
        <f t="shared" si="33"/>
        <v>0</v>
      </c>
      <c r="AG74" s="46">
        <v>0</v>
      </c>
      <c r="AH74" s="48">
        <f t="shared" si="34"/>
        <v>0</v>
      </c>
      <c r="AI74" s="46">
        <v>0</v>
      </c>
      <c r="AJ74" s="48">
        <f t="shared" si="35"/>
        <v>0</v>
      </c>
      <c r="AM74" s="37">
        <v>2508325</v>
      </c>
      <c r="AN74" s="37">
        <v>179656</v>
      </c>
      <c r="AO74" s="37">
        <v>181116</v>
      </c>
      <c r="AP74" s="37">
        <v>181376</v>
      </c>
      <c r="AQ74" s="37">
        <v>189967</v>
      </c>
      <c r="AR74" s="37">
        <v>206040</v>
      </c>
      <c r="AS74" s="37">
        <v>215029</v>
      </c>
      <c r="AT74" s="37">
        <v>220236</v>
      </c>
      <c r="AU74" s="37">
        <v>194778</v>
      </c>
      <c r="AV74" s="37">
        <v>169414</v>
      </c>
      <c r="AW74" s="37">
        <v>149913</v>
      </c>
      <c r="AX74" s="37">
        <v>146658</v>
      </c>
      <c r="AY74" s="37">
        <v>135882</v>
      </c>
      <c r="AZ74" s="37">
        <v>110900</v>
      </c>
      <c r="BA74" s="37">
        <v>82038</v>
      </c>
      <c r="BB74" s="37">
        <v>55558</v>
      </c>
      <c r="BC74" s="37">
        <v>89764</v>
      </c>
    </row>
    <row r="75" spans="1:55" ht="12" x14ac:dyDescent="0.25">
      <c r="A75" s="46" t="s">
        <v>137</v>
      </c>
      <c r="B75" s="47" t="s">
        <v>138</v>
      </c>
      <c r="C75" s="44">
        <f t="shared" si="36"/>
        <v>6</v>
      </c>
      <c r="D75" s="45">
        <f t="shared" si="19"/>
        <v>0.23920345250316447</v>
      </c>
      <c r="E75" s="46">
        <v>0</v>
      </c>
      <c r="F75" s="48">
        <f t="shared" si="20"/>
        <v>0</v>
      </c>
      <c r="G75" s="46">
        <v>0</v>
      </c>
      <c r="H75" s="48">
        <f t="shared" si="21"/>
        <v>0</v>
      </c>
      <c r="I75" s="51">
        <v>0</v>
      </c>
      <c r="J75" s="48">
        <f t="shared" si="22"/>
        <v>0</v>
      </c>
      <c r="K75" s="51">
        <v>0</v>
      </c>
      <c r="L75" s="48">
        <f t="shared" si="23"/>
        <v>0</v>
      </c>
      <c r="M75" s="46">
        <v>0</v>
      </c>
      <c r="N75" s="48">
        <f t="shared" si="24"/>
        <v>0</v>
      </c>
      <c r="O75" s="46">
        <v>0</v>
      </c>
      <c r="P75" s="48">
        <f t="shared" si="25"/>
        <v>0</v>
      </c>
      <c r="Q75" s="46">
        <v>0</v>
      </c>
      <c r="R75" s="48">
        <f t="shared" si="26"/>
        <v>0</v>
      </c>
      <c r="S75" s="46">
        <v>1</v>
      </c>
      <c r="T75" s="48">
        <f t="shared" si="27"/>
        <v>0.51340500467198547</v>
      </c>
      <c r="U75" s="46">
        <v>0</v>
      </c>
      <c r="V75" s="48">
        <f t="shared" si="28"/>
        <v>0</v>
      </c>
      <c r="W75" s="46">
        <v>3</v>
      </c>
      <c r="X75" s="48">
        <f t="shared" si="29"/>
        <v>2.0011606731904501</v>
      </c>
      <c r="Y75" s="46">
        <v>1</v>
      </c>
      <c r="Z75" s="48">
        <f t="shared" si="30"/>
        <v>0.68185847345524964</v>
      </c>
      <c r="AA75" s="46">
        <v>0</v>
      </c>
      <c r="AB75" s="48">
        <f t="shared" si="31"/>
        <v>0</v>
      </c>
      <c r="AC75" s="46">
        <v>1</v>
      </c>
      <c r="AD75" s="48">
        <f t="shared" si="32"/>
        <v>0.90171325518485124</v>
      </c>
      <c r="AE75" s="46">
        <v>0</v>
      </c>
      <c r="AF75" s="48">
        <f t="shared" si="33"/>
        <v>0</v>
      </c>
      <c r="AG75" s="46">
        <v>0</v>
      </c>
      <c r="AH75" s="48">
        <f t="shared" si="34"/>
        <v>0</v>
      </c>
      <c r="AI75" s="46">
        <v>0</v>
      </c>
      <c r="AJ75" s="48">
        <f t="shared" si="35"/>
        <v>0</v>
      </c>
      <c r="AM75" s="37">
        <v>2508325</v>
      </c>
      <c r="AN75" s="37">
        <v>179656</v>
      </c>
      <c r="AO75" s="37">
        <v>181116</v>
      </c>
      <c r="AP75" s="37">
        <v>181376</v>
      </c>
      <c r="AQ75" s="37">
        <v>189967</v>
      </c>
      <c r="AR75" s="37">
        <v>206040</v>
      </c>
      <c r="AS75" s="37">
        <v>215029</v>
      </c>
      <c r="AT75" s="37">
        <v>220236</v>
      </c>
      <c r="AU75" s="37">
        <v>194778</v>
      </c>
      <c r="AV75" s="37">
        <v>169414</v>
      </c>
      <c r="AW75" s="37">
        <v>149913</v>
      </c>
      <c r="AX75" s="37">
        <v>146658</v>
      </c>
      <c r="AY75" s="37">
        <v>135882</v>
      </c>
      <c r="AZ75" s="37">
        <v>110900</v>
      </c>
      <c r="BA75" s="37">
        <v>82038</v>
      </c>
      <c r="BB75" s="37">
        <v>55558</v>
      </c>
      <c r="BC75" s="37">
        <v>89764</v>
      </c>
    </row>
    <row r="76" spans="1:55" ht="12" x14ac:dyDescent="0.25">
      <c r="A76" s="46" t="s">
        <v>139</v>
      </c>
      <c r="B76" s="47" t="s">
        <v>158</v>
      </c>
      <c r="C76" s="44">
        <f t="shared" si="36"/>
        <v>27</v>
      </c>
      <c r="D76" s="45">
        <f t="shared" si="19"/>
        <v>1.07641553626424</v>
      </c>
      <c r="E76" s="46">
        <v>0</v>
      </c>
      <c r="F76" s="48">
        <f t="shared" si="20"/>
        <v>0</v>
      </c>
      <c r="G76" s="46">
        <v>0</v>
      </c>
      <c r="H76" s="48">
        <f t="shared" si="21"/>
        <v>0</v>
      </c>
      <c r="I76" s="51">
        <v>1</v>
      </c>
      <c r="J76" s="48">
        <f t="shared" si="22"/>
        <v>0.55134086097388857</v>
      </c>
      <c r="K76" s="51">
        <v>2</v>
      </c>
      <c r="L76" s="48">
        <f t="shared" si="23"/>
        <v>1.0528144361915492</v>
      </c>
      <c r="M76" s="46">
        <v>2</v>
      </c>
      <c r="N76" s="48">
        <f t="shared" si="24"/>
        <v>0.97068530382450013</v>
      </c>
      <c r="O76" s="46">
        <v>1</v>
      </c>
      <c r="P76" s="48">
        <f t="shared" si="25"/>
        <v>0.465053550916388</v>
      </c>
      <c r="Q76" s="46">
        <v>1</v>
      </c>
      <c r="R76" s="48">
        <f t="shared" si="26"/>
        <v>0.45405837374452862</v>
      </c>
      <c r="S76" s="46">
        <v>2</v>
      </c>
      <c r="T76" s="48">
        <f t="shared" si="27"/>
        <v>1.0268100093439709</v>
      </c>
      <c r="U76" s="46">
        <v>0</v>
      </c>
      <c r="V76" s="48">
        <f t="shared" si="28"/>
        <v>0</v>
      </c>
      <c r="W76" s="46">
        <v>2</v>
      </c>
      <c r="X76" s="48">
        <f t="shared" si="29"/>
        <v>1.3341071154603004</v>
      </c>
      <c r="Y76" s="46">
        <v>3</v>
      </c>
      <c r="Z76" s="48">
        <f t="shared" si="30"/>
        <v>2.0455754203657488</v>
      </c>
      <c r="AA76" s="46">
        <v>2</v>
      </c>
      <c r="AB76" s="48">
        <f t="shared" si="31"/>
        <v>1.4718652948882118</v>
      </c>
      <c r="AC76" s="46">
        <v>1</v>
      </c>
      <c r="AD76" s="48">
        <f t="shared" si="32"/>
        <v>0.90171325518485124</v>
      </c>
      <c r="AE76" s="46">
        <v>1</v>
      </c>
      <c r="AF76" s="48">
        <f t="shared" si="33"/>
        <v>1.2189473170969549</v>
      </c>
      <c r="AG76" s="46">
        <v>2</v>
      </c>
      <c r="AH76" s="48">
        <f t="shared" si="34"/>
        <v>3.5998416069692931</v>
      </c>
      <c r="AI76" s="46">
        <v>7</v>
      </c>
      <c r="AJ76" s="48">
        <f t="shared" si="35"/>
        <v>7.7982264604964131</v>
      </c>
      <c r="AM76" s="37">
        <v>2508325</v>
      </c>
      <c r="AN76" s="37">
        <v>179656</v>
      </c>
      <c r="AO76" s="37">
        <v>181116</v>
      </c>
      <c r="AP76" s="37">
        <v>181376</v>
      </c>
      <c r="AQ76" s="37">
        <v>189967</v>
      </c>
      <c r="AR76" s="37">
        <v>206040</v>
      </c>
      <c r="AS76" s="37">
        <v>215029</v>
      </c>
      <c r="AT76" s="37">
        <v>220236</v>
      </c>
      <c r="AU76" s="37">
        <v>194778</v>
      </c>
      <c r="AV76" s="37">
        <v>169414</v>
      </c>
      <c r="AW76" s="37">
        <v>149913</v>
      </c>
      <c r="AX76" s="37">
        <v>146658</v>
      </c>
      <c r="AY76" s="37">
        <v>135882</v>
      </c>
      <c r="AZ76" s="37">
        <v>110900</v>
      </c>
      <c r="BA76" s="37">
        <v>82038</v>
      </c>
      <c r="BB76" s="37">
        <v>55558</v>
      </c>
      <c r="BC76" s="37">
        <v>89764</v>
      </c>
    </row>
    <row r="77" spans="1:55" ht="12" x14ac:dyDescent="0.25">
      <c r="A77" s="46" t="s">
        <v>140</v>
      </c>
      <c r="B77" s="47" t="s">
        <v>159</v>
      </c>
      <c r="C77" s="44">
        <f t="shared" si="36"/>
        <v>193</v>
      </c>
      <c r="D77" s="45">
        <f t="shared" si="19"/>
        <v>7.6943777221851235</v>
      </c>
      <c r="E77" s="46">
        <v>2</v>
      </c>
      <c r="F77" s="48">
        <f t="shared" si="20"/>
        <v>1.1132386338335485</v>
      </c>
      <c r="G77" s="46">
        <v>2</v>
      </c>
      <c r="H77" s="48">
        <f t="shared" si="21"/>
        <v>1.1042646701561432</v>
      </c>
      <c r="I77" s="51">
        <v>3</v>
      </c>
      <c r="J77" s="48">
        <f t="shared" si="22"/>
        <v>1.6540225829216655</v>
      </c>
      <c r="K77" s="51">
        <v>2</v>
      </c>
      <c r="L77" s="48">
        <f t="shared" si="23"/>
        <v>1.0528144361915492</v>
      </c>
      <c r="M77" s="46">
        <v>5</v>
      </c>
      <c r="N77" s="48">
        <f t="shared" si="24"/>
        <v>2.4267132595612502</v>
      </c>
      <c r="O77" s="46">
        <v>4</v>
      </c>
      <c r="P77" s="48">
        <f t="shared" si="25"/>
        <v>1.860214203665552</v>
      </c>
      <c r="Q77" s="46">
        <v>15</v>
      </c>
      <c r="R77" s="48">
        <f t="shared" si="26"/>
        <v>6.8108756061679294</v>
      </c>
      <c r="S77" s="46">
        <v>12</v>
      </c>
      <c r="T77" s="48">
        <f t="shared" si="27"/>
        <v>6.1608600560638269</v>
      </c>
      <c r="U77" s="46">
        <v>8</v>
      </c>
      <c r="V77" s="48">
        <f t="shared" si="28"/>
        <v>4.7221599159455536</v>
      </c>
      <c r="W77" s="46">
        <v>11</v>
      </c>
      <c r="X77" s="48">
        <f t="shared" si="29"/>
        <v>7.337589135031652</v>
      </c>
      <c r="Y77" s="46">
        <v>13</v>
      </c>
      <c r="Z77" s="48">
        <f t="shared" si="30"/>
        <v>8.8641601549182454</v>
      </c>
      <c r="AA77" s="46">
        <v>22</v>
      </c>
      <c r="AB77" s="48">
        <f t="shared" si="31"/>
        <v>16.190518243770331</v>
      </c>
      <c r="AC77" s="46">
        <v>14</v>
      </c>
      <c r="AD77" s="48">
        <f t="shared" si="32"/>
        <v>12.623985572587918</v>
      </c>
      <c r="AE77" s="46">
        <v>23</v>
      </c>
      <c r="AF77" s="48">
        <f t="shared" si="33"/>
        <v>28.035788293229967</v>
      </c>
      <c r="AG77" s="46">
        <v>19</v>
      </c>
      <c r="AH77" s="48">
        <f t="shared" si="34"/>
        <v>34.19849526620829</v>
      </c>
      <c r="AI77" s="46">
        <v>38</v>
      </c>
      <c r="AJ77" s="48">
        <f t="shared" si="35"/>
        <v>42.333229356980524</v>
      </c>
      <c r="AM77" s="37">
        <v>2508325</v>
      </c>
      <c r="AN77" s="37">
        <v>179656</v>
      </c>
      <c r="AO77" s="37">
        <v>181116</v>
      </c>
      <c r="AP77" s="37">
        <v>181376</v>
      </c>
      <c r="AQ77" s="37">
        <v>189967</v>
      </c>
      <c r="AR77" s="37">
        <v>206040</v>
      </c>
      <c r="AS77" s="37">
        <v>215029</v>
      </c>
      <c r="AT77" s="37">
        <v>220236</v>
      </c>
      <c r="AU77" s="37">
        <v>194778</v>
      </c>
      <c r="AV77" s="37">
        <v>169414</v>
      </c>
      <c r="AW77" s="37">
        <v>149913</v>
      </c>
      <c r="AX77" s="37">
        <v>146658</v>
      </c>
      <c r="AY77" s="37">
        <v>135882</v>
      </c>
      <c r="AZ77" s="37">
        <v>110900</v>
      </c>
      <c r="BA77" s="37">
        <v>82038</v>
      </c>
      <c r="BB77" s="37">
        <v>55558</v>
      </c>
      <c r="BC77" s="37">
        <v>89764</v>
      </c>
    </row>
    <row r="78" spans="1:55" ht="12" x14ac:dyDescent="0.25">
      <c r="A78" s="34" t="s">
        <v>141</v>
      </c>
      <c r="B78" s="52" t="s">
        <v>160</v>
      </c>
      <c r="C78" s="38">
        <f t="shared" si="36"/>
        <v>42</v>
      </c>
      <c r="D78" s="53">
        <f t="shared" si="19"/>
        <v>1.6744241675221514</v>
      </c>
      <c r="E78" s="34">
        <v>0</v>
      </c>
      <c r="F78" s="54">
        <f t="shared" si="20"/>
        <v>0</v>
      </c>
      <c r="G78" s="34">
        <v>0</v>
      </c>
      <c r="H78" s="54">
        <f t="shared" si="21"/>
        <v>0</v>
      </c>
      <c r="I78" s="55">
        <v>0</v>
      </c>
      <c r="J78" s="54">
        <f t="shared" si="22"/>
        <v>0</v>
      </c>
      <c r="K78" s="55">
        <v>0</v>
      </c>
      <c r="L78" s="54">
        <f t="shared" si="23"/>
        <v>0</v>
      </c>
      <c r="M78" s="34">
        <v>0</v>
      </c>
      <c r="N78" s="54">
        <f t="shared" si="24"/>
        <v>0</v>
      </c>
      <c r="O78" s="34">
        <v>1</v>
      </c>
      <c r="P78" s="54">
        <f t="shared" si="25"/>
        <v>0.465053550916388</v>
      </c>
      <c r="Q78" s="34">
        <v>1</v>
      </c>
      <c r="R78" s="54">
        <f t="shared" si="26"/>
        <v>0.45405837374452862</v>
      </c>
      <c r="S78" s="34">
        <v>3</v>
      </c>
      <c r="T78" s="54">
        <f t="shared" si="27"/>
        <v>1.5402150140159567</v>
      </c>
      <c r="U78" s="34">
        <v>2</v>
      </c>
      <c r="V78" s="54">
        <f t="shared" si="28"/>
        <v>1.1805399789863884</v>
      </c>
      <c r="W78" s="34">
        <v>2</v>
      </c>
      <c r="X78" s="54">
        <f t="shared" si="29"/>
        <v>1.3341071154603004</v>
      </c>
      <c r="Y78" s="34">
        <v>0</v>
      </c>
      <c r="Z78" s="54">
        <f t="shared" si="30"/>
        <v>0</v>
      </c>
      <c r="AA78" s="34">
        <v>5</v>
      </c>
      <c r="AB78" s="54">
        <f t="shared" si="31"/>
        <v>3.67966323722053</v>
      </c>
      <c r="AC78" s="34">
        <v>9</v>
      </c>
      <c r="AD78" s="54">
        <f t="shared" si="32"/>
        <v>8.1154192966636618</v>
      </c>
      <c r="AE78" s="34">
        <v>3</v>
      </c>
      <c r="AF78" s="54">
        <f t="shared" si="33"/>
        <v>3.6568419512908652</v>
      </c>
      <c r="AG78" s="34">
        <v>8</v>
      </c>
      <c r="AH78" s="54">
        <f t="shared" si="34"/>
        <v>14.399366427877172</v>
      </c>
      <c r="AI78" s="34">
        <v>8</v>
      </c>
      <c r="AJ78" s="54">
        <f t="shared" si="35"/>
        <v>8.9122588119958994</v>
      </c>
      <c r="AM78" s="37">
        <v>2508325</v>
      </c>
      <c r="AN78" s="37">
        <v>179656</v>
      </c>
      <c r="AO78" s="37">
        <v>181116</v>
      </c>
      <c r="AP78" s="37">
        <v>181376</v>
      </c>
      <c r="AQ78" s="37">
        <v>189967</v>
      </c>
      <c r="AR78" s="37">
        <v>206040</v>
      </c>
      <c r="AS78" s="37">
        <v>215029</v>
      </c>
      <c r="AT78" s="37">
        <v>220236</v>
      </c>
      <c r="AU78" s="37">
        <v>194778</v>
      </c>
      <c r="AV78" s="37">
        <v>169414</v>
      </c>
      <c r="AW78" s="37">
        <v>149913</v>
      </c>
      <c r="AX78" s="37">
        <v>146658</v>
      </c>
      <c r="AY78" s="37">
        <v>135882</v>
      </c>
      <c r="AZ78" s="37">
        <v>110900</v>
      </c>
      <c r="BA78" s="37">
        <v>82038</v>
      </c>
      <c r="BB78" s="37">
        <v>55558</v>
      </c>
      <c r="BC78" s="37">
        <v>89764</v>
      </c>
    </row>
    <row r="79" spans="1:55" ht="15" customHeight="1" x14ac:dyDescent="0.2">
      <c r="A79" s="86"/>
      <c r="C79" s="41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</row>
    <row r="80" spans="1:55" x14ac:dyDescent="0.2">
      <c r="A80" s="29" t="s">
        <v>278</v>
      </c>
      <c r="C80" s="41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3:21" x14ac:dyDescent="0.2">
      <c r="C81" s="41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3:21" x14ac:dyDescent="0.2">
      <c r="C82" s="41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3:21" x14ac:dyDescent="0.2">
      <c r="C83" s="41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3:21" x14ac:dyDescent="0.2">
      <c r="C84" s="41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3:21" x14ac:dyDescent="0.2">
      <c r="C85" s="41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3:21" x14ac:dyDescent="0.2">
      <c r="C86" s="41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3:21" x14ac:dyDescent="0.2">
      <c r="C87" s="41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3:21" x14ac:dyDescent="0.2">
      <c r="C88" s="41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3:21" x14ac:dyDescent="0.2">
      <c r="C89" s="41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3:21" x14ac:dyDescent="0.2">
      <c r="C90" s="41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3:21" x14ac:dyDescent="0.2">
      <c r="C91" s="41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3:21" x14ac:dyDescent="0.2">
      <c r="C92" s="41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3:21" x14ac:dyDescent="0.2">
      <c r="C93" s="41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3:21" x14ac:dyDescent="0.2">
      <c r="C94" s="41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3:21" x14ac:dyDescent="0.2">
      <c r="C95" s="41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3:21" x14ac:dyDescent="0.2">
      <c r="C96" s="41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3:21" x14ac:dyDescent="0.2">
      <c r="C97" s="41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3:21" x14ac:dyDescent="0.2">
      <c r="C98" s="41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3:21" x14ac:dyDescent="0.2"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3:21" x14ac:dyDescent="0.2"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3:21" x14ac:dyDescent="0.2"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3:21" x14ac:dyDescent="0.2"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3:21" x14ac:dyDescent="0.2"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3:21" x14ac:dyDescent="0.2"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3:21" x14ac:dyDescent="0.2"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3:21" x14ac:dyDescent="0.2"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3:21" x14ac:dyDescent="0.2"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</row>
    <row r="108" spans="3:21" x14ac:dyDescent="0.2"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</row>
    <row r="109" spans="3:21" x14ac:dyDescent="0.2"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</row>
    <row r="110" spans="3:21" x14ac:dyDescent="0.2"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</row>
  </sheetData>
  <mergeCells count="22">
    <mergeCell ref="S6:T6"/>
    <mergeCell ref="A5:B7"/>
    <mergeCell ref="C5:AJ5"/>
    <mergeCell ref="C6:D6"/>
    <mergeCell ref="E6:F6"/>
    <mergeCell ref="G6:H6"/>
    <mergeCell ref="A1:AL1"/>
    <mergeCell ref="A2:AL2"/>
    <mergeCell ref="A3:AL3"/>
    <mergeCell ref="I6:J6"/>
    <mergeCell ref="K6:L6"/>
    <mergeCell ref="M6:N6"/>
    <mergeCell ref="O6:P6"/>
    <mergeCell ref="Q6:R6"/>
    <mergeCell ref="AG6:AH6"/>
    <mergeCell ref="AI6:AJ6"/>
    <mergeCell ref="U6:V6"/>
    <mergeCell ref="W6:X6"/>
    <mergeCell ref="Y6:Z6"/>
    <mergeCell ref="AA6:AB6"/>
    <mergeCell ref="AC6:AD6"/>
    <mergeCell ref="AE6:AF6"/>
  </mergeCells>
  <pageMargins left="0.17" right="0.17" top="0.88" bottom="0.21" header="0" footer="0"/>
  <pageSetup orientation="landscape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219C2-9D9C-4A9F-8DB1-64CF5ED687E7}">
  <dimension ref="A1:BC21"/>
  <sheetViews>
    <sheetView zoomScale="110" zoomScaleNormal="110" workbookViewId="0">
      <selection sqref="A1:AL1"/>
    </sheetView>
  </sheetViews>
  <sheetFormatPr baseColWidth="10" defaultRowHeight="10.199999999999999" x14ac:dyDescent="0.2"/>
  <cols>
    <col min="1" max="1" width="7.109375" style="31" customWidth="1"/>
    <col min="2" max="2" width="36.5546875" style="31" customWidth="1"/>
    <col min="3" max="4" width="6.44140625" style="35" customWidth="1"/>
    <col min="5" max="6" width="5.6640625" style="31" customWidth="1"/>
    <col min="7" max="8" width="5.5546875" style="31" customWidth="1"/>
    <col min="9" max="25" width="6.109375" style="31" customWidth="1"/>
    <col min="26" max="26" width="6.5546875" style="31" bestFit="1" customWidth="1"/>
    <col min="27" max="27" width="6.109375" style="31" customWidth="1"/>
    <col min="28" max="28" width="6.5546875" style="31" bestFit="1" customWidth="1"/>
    <col min="29" max="29" width="6.109375" style="31" customWidth="1"/>
    <col min="30" max="30" width="6.5546875" style="31" bestFit="1" customWidth="1"/>
    <col min="31" max="31" width="6.109375" style="31" customWidth="1"/>
    <col min="32" max="32" width="6.5546875" style="31" bestFit="1" customWidth="1"/>
    <col min="33" max="33" width="6.109375" style="31" customWidth="1"/>
    <col min="34" max="35" width="6.5546875" style="31" customWidth="1"/>
    <col min="36" max="36" width="7.6640625" style="31" bestFit="1" customWidth="1"/>
    <col min="37" max="37" width="11.5546875" style="31"/>
    <col min="38" max="54" width="0" style="31" hidden="1" customWidth="1"/>
    <col min="55" max="241" width="11.5546875" style="31"/>
    <col min="242" max="242" width="7.109375" style="31" customWidth="1"/>
    <col min="243" max="243" width="36.5546875" style="31" customWidth="1"/>
    <col min="244" max="245" width="6.44140625" style="31" customWidth="1"/>
    <col min="246" max="247" width="5.6640625" style="31" customWidth="1"/>
    <col min="248" max="249" width="5.5546875" style="31" customWidth="1"/>
    <col min="250" max="266" width="6.109375" style="31" customWidth="1"/>
    <col min="267" max="267" width="6.5546875" style="31" bestFit="1" customWidth="1"/>
    <col min="268" max="268" width="6.109375" style="31" customWidth="1"/>
    <col min="269" max="269" width="6.5546875" style="31" bestFit="1" customWidth="1"/>
    <col min="270" max="270" width="6.109375" style="31" customWidth="1"/>
    <col min="271" max="271" width="6.5546875" style="31" bestFit="1" customWidth="1"/>
    <col min="272" max="272" width="6.109375" style="31" customWidth="1"/>
    <col min="273" max="273" width="6.5546875" style="31" bestFit="1" customWidth="1"/>
    <col min="274" max="274" width="6.109375" style="31" customWidth="1"/>
    <col min="275" max="276" width="6.5546875" style="31" customWidth="1"/>
    <col min="277" max="277" width="7.6640625" style="31" bestFit="1" customWidth="1"/>
    <col min="278" max="497" width="11.5546875" style="31"/>
    <col min="498" max="498" width="7.109375" style="31" customWidth="1"/>
    <col min="499" max="499" width="36.5546875" style="31" customWidth="1"/>
    <col min="500" max="501" width="6.44140625" style="31" customWidth="1"/>
    <col min="502" max="503" width="5.6640625" style="31" customWidth="1"/>
    <col min="504" max="505" width="5.5546875" style="31" customWidth="1"/>
    <col min="506" max="522" width="6.109375" style="31" customWidth="1"/>
    <col min="523" max="523" width="6.5546875" style="31" bestFit="1" customWidth="1"/>
    <col min="524" max="524" width="6.109375" style="31" customWidth="1"/>
    <col min="525" max="525" width="6.5546875" style="31" bestFit="1" customWidth="1"/>
    <col min="526" max="526" width="6.109375" style="31" customWidth="1"/>
    <col min="527" max="527" width="6.5546875" style="31" bestFit="1" customWidth="1"/>
    <col min="528" max="528" width="6.109375" style="31" customWidth="1"/>
    <col min="529" max="529" width="6.5546875" style="31" bestFit="1" customWidth="1"/>
    <col min="530" max="530" width="6.109375" style="31" customWidth="1"/>
    <col min="531" max="532" width="6.5546875" style="31" customWidth="1"/>
    <col min="533" max="533" width="7.6640625" style="31" bestFit="1" customWidth="1"/>
    <col min="534" max="753" width="11.5546875" style="31"/>
    <col min="754" max="754" width="7.109375" style="31" customWidth="1"/>
    <col min="755" max="755" width="36.5546875" style="31" customWidth="1"/>
    <col min="756" max="757" width="6.44140625" style="31" customWidth="1"/>
    <col min="758" max="759" width="5.6640625" style="31" customWidth="1"/>
    <col min="760" max="761" width="5.5546875" style="31" customWidth="1"/>
    <col min="762" max="778" width="6.109375" style="31" customWidth="1"/>
    <col min="779" max="779" width="6.5546875" style="31" bestFit="1" customWidth="1"/>
    <col min="780" max="780" width="6.109375" style="31" customWidth="1"/>
    <col min="781" max="781" width="6.5546875" style="31" bestFit="1" customWidth="1"/>
    <col min="782" max="782" width="6.109375" style="31" customWidth="1"/>
    <col min="783" max="783" width="6.5546875" style="31" bestFit="1" customWidth="1"/>
    <col min="784" max="784" width="6.109375" style="31" customWidth="1"/>
    <col min="785" max="785" width="6.5546875" style="31" bestFit="1" customWidth="1"/>
    <col min="786" max="786" width="6.109375" style="31" customWidth="1"/>
    <col min="787" max="788" width="6.5546875" style="31" customWidth="1"/>
    <col min="789" max="789" width="7.6640625" style="31" bestFit="1" customWidth="1"/>
    <col min="790" max="1009" width="11.5546875" style="31"/>
    <col min="1010" max="1010" width="7.109375" style="31" customWidth="1"/>
    <col min="1011" max="1011" width="36.5546875" style="31" customWidth="1"/>
    <col min="1012" max="1013" width="6.44140625" style="31" customWidth="1"/>
    <col min="1014" max="1015" width="5.6640625" style="31" customWidth="1"/>
    <col min="1016" max="1017" width="5.5546875" style="31" customWidth="1"/>
    <col min="1018" max="1034" width="6.109375" style="31" customWidth="1"/>
    <col min="1035" max="1035" width="6.5546875" style="31" bestFit="1" customWidth="1"/>
    <col min="1036" max="1036" width="6.109375" style="31" customWidth="1"/>
    <col min="1037" max="1037" width="6.5546875" style="31" bestFit="1" customWidth="1"/>
    <col min="1038" max="1038" width="6.109375" style="31" customWidth="1"/>
    <col min="1039" max="1039" width="6.5546875" style="31" bestFit="1" customWidth="1"/>
    <col min="1040" max="1040" width="6.109375" style="31" customWidth="1"/>
    <col min="1041" max="1041" width="6.5546875" style="31" bestFit="1" customWidth="1"/>
    <col min="1042" max="1042" width="6.109375" style="31" customWidth="1"/>
    <col min="1043" max="1044" width="6.5546875" style="31" customWidth="1"/>
    <col min="1045" max="1045" width="7.6640625" style="31" bestFit="1" customWidth="1"/>
    <col min="1046" max="1265" width="11.5546875" style="31"/>
    <col min="1266" max="1266" width="7.109375" style="31" customWidth="1"/>
    <col min="1267" max="1267" width="36.5546875" style="31" customWidth="1"/>
    <col min="1268" max="1269" width="6.44140625" style="31" customWidth="1"/>
    <col min="1270" max="1271" width="5.6640625" style="31" customWidth="1"/>
    <col min="1272" max="1273" width="5.5546875" style="31" customWidth="1"/>
    <col min="1274" max="1290" width="6.109375" style="31" customWidth="1"/>
    <col min="1291" max="1291" width="6.5546875" style="31" bestFit="1" customWidth="1"/>
    <col min="1292" max="1292" width="6.109375" style="31" customWidth="1"/>
    <col min="1293" max="1293" width="6.5546875" style="31" bestFit="1" customWidth="1"/>
    <col min="1294" max="1294" width="6.109375" style="31" customWidth="1"/>
    <col min="1295" max="1295" width="6.5546875" style="31" bestFit="1" customWidth="1"/>
    <col min="1296" max="1296" width="6.109375" style="31" customWidth="1"/>
    <col min="1297" max="1297" width="6.5546875" style="31" bestFit="1" customWidth="1"/>
    <col min="1298" max="1298" width="6.109375" style="31" customWidth="1"/>
    <col min="1299" max="1300" width="6.5546875" style="31" customWidth="1"/>
    <col min="1301" max="1301" width="7.6640625" style="31" bestFit="1" customWidth="1"/>
    <col min="1302" max="1521" width="11.5546875" style="31"/>
    <col min="1522" max="1522" width="7.109375" style="31" customWidth="1"/>
    <col min="1523" max="1523" width="36.5546875" style="31" customWidth="1"/>
    <col min="1524" max="1525" width="6.44140625" style="31" customWidth="1"/>
    <col min="1526" max="1527" width="5.6640625" style="31" customWidth="1"/>
    <col min="1528" max="1529" width="5.5546875" style="31" customWidth="1"/>
    <col min="1530" max="1546" width="6.109375" style="31" customWidth="1"/>
    <col min="1547" max="1547" width="6.5546875" style="31" bestFit="1" customWidth="1"/>
    <col min="1548" max="1548" width="6.109375" style="31" customWidth="1"/>
    <col min="1549" max="1549" width="6.5546875" style="31" bestFit="1" customWidth="1"/>
    <col min="1550" max="1550" width="6.109375" style="31" customWidth="1"/>
    <col min="1551" max="1551" width="6.5546875" style="31" bestFit="1" customWidth="1"/>
    <col min="1552" max="1552" width="6.109375" style="31" customWidth="1"/>
    <col min="1553" max="1553" width="6.5546875" style="31" bestFit="1" customWidth="1"/>
    <col min="1554" max="1554" width="6.109375" style="31" customWidth="1"/>
    <col min="1555" max="1556" width="6.5546875" style="31" customWidth="1"/>
    <col min="1557" max="1557" width="7.6640625" style="31" bestFit="1" customWidth="1"/>
    <col min="1558" max="1777" width="11.5546875" style="31"/>
    <col min="1778" max="1778" width="7.109375" style="31" customWidth="1"/>
    <col min="1779" max="1779" width="36.5546875" style="31" customWidth="1"/>
    <col min="1780" max="1781" width="6.44140625" style="31" customWidth="1"/>
    <col min="1782" max="1783" width="5.6640625" style="31" customWidth="1"/>
    <col min="1784" max="1785" width="5.5546875" style="31" customWidth="1"/>
    <col min="1786" max="1802" width="6.109375" style="31" customWidth="1"/>
    <col min="1803" max="1803" width="6.5546875" style="31" bestFit="1" customWidth="1"/>
    <col min="1804" max="1804" width="6.109375" style="31" customWidth="1"/>
    <col min="1805" max="1805" width="6.5546875" style="31" bestFit="1" customWidth="1"/>
    <col min="1806" max="1806" width="6.109375" style="31" customWidth="1"/>
    <col min="1807" max="1807" width="6.5546875" style="31" bestFit="1" customWidth="1"/>
    <col min="1808" max="1808" width="6.109375" style="31" customWidth="1"/>
    <col min="1809" max="1809" width="6.5546875" style="31" bestFit="1" customWidth="1"/>
    <col min="1810" max="1810" width="6.109375" style="31" customWidth="1"/>
    <col min="1811" max="1812" width="6.5546875" style="31" customWidth="1"/>
    <col min="1813" max="1813" width="7.6640625" style="31" bestFit="1" customWidth="1"/>
    <col min="1814" max="2033" width="11.5546875" style="31"/>
    <col min="2034" max="2034" width="7.109375" style="31" customWidth="1"/>
    <col min="2035" max="2035" width="36.5546875" style="31" customWidth="1"/>
    <col min="2036" max="2037" width="6.44140625" style="31" customWidth="1"/>
    <col min="2038" max="2039" width="5.6640625" style="31" customWidth="1"/>
    <col min="2040" max="2041" width="5.5546875" style="31" customWidth="1"/>
    <col min="2042" max="2058" width="6.109375" style="31" customWidth="1"/>
    <col min="2059" max="2059" width="6.5546875" style="31" bestFit="1" customWidth="1"/>
    <col min="2060" max="2060" width="6.109375" style="31" customWidth="1"/>
    <col min="2061" max="2061" width="6.5546875" style="31" bestFit="1" customWidth="1"/>
    <col min="2062" max="2062" width="6.109375" style="31" customWidth="1"/>
    <col min="2063" max="2063" width="6.5546875" style="31" bestFit="1" customWidth="1"/>
    <col min="2064" max="2064" width="6.109375" style="31" customWidth="1"/>
    <col min="2065" max="2065" width="6.5546875" style="31" bestFit="1" customWidth="1"/>
    <col min="2066" max="2066" width="6.109375" style="31" customWidth="1"/>
    <col min="2067" max="2068" width="6.5546875" style="31" customWidth="1"/>
    <col min="2069" max="2069" width="7.6640625" style="31" bestFit="1" customWidth="1"/>
    <col min="2070" max="2289" width="11.5546875" style="31"/>
    <col min="2290" max="2290" width="7.109375" style="31" customWidth="1"/>
    <col min="2291" max="2291" width="36.5546875" style="31" customWidth="1"/>
    <col min="2292" max="2293" width="6.44140625" style="31" customWidth="1"/>
    <col min="2294" max="2295" width="5.6640625" style="31" customWidth="1"/>
    <col min="2296" max="2297" width="5.5546875" style="31" customWidth="1"/>
    <col min="2298" max="2314" width="6.109375" style="31" customWidth="1"/>
    <col min="2315" max="2315" width="6.5546875" style="31" bestFit="1" customWidth="1"/>
    <col min="2316" max="2316" width="6.109375" style="31" customWidth="1"/>
    <col min="2317" max="2317" width="6.5546875" style="31" bestFit="1" customWidth="1"/>
    <col min="2318" max="2318" width="6.109375" style="31" customWidth="1"/>
    <col min="2319" max="2319" width="6.5546875" style="31" bestFit="1" customWidth="1"/>
    <col min="2320" max="2320" width="6.109375" style="31" customWidth="1"/>
    <col min="2321" max="2321" width="6.5546875" style="31" bestFit="1" customWidth="1"/>
    <col min="2322" max="2322" width="6.109375" style="31" customWidth="1"/>
    <col min="2323" max="2324" width="6.5546875" style="31" customWidth="1"/>
    <col min="2325" max="2325" width="7.6640625" style="31" bestFit="1" customWidth="1"/>
    <col min="2326" max="2545" width="11.5546875" style="31"/>
    <col min="2546" max="2546" width="7.109375" style="31" customWidth="1"/>
    <col min="2547" max="2547" width="36.5546875" style="31" customWidth="1"/>
    <col min="2548" max="2549" width="6.44140625" style="31" customWidth="1"/>
    <col min="2550" max="2551" width="5.6640625" style="31" customWidth="1"/>
    <col min="2552" max="2553" width="5.5546875" style="31" customWidth="1"/>
    <col min="2554" max="2570" width="6.109375" style="31" customWidth="1"/>
    <col min="2571" max="2571" width="6.5546875" style="31" bestFit="1" customWidth="1"/>
    <col min="2572" max="2572" width="6.109375" style="31" customWidth="1"/>
    <col min="2573" max="2573" width="6.5546875" style="31" bestFit="1" customWidth="1"/>
    <col min="2574" max="2574" width="6.109375" style="31" customWidth="1"/>
    <col min="2575" max="2575" width="6.5546875" style="31" bestFit="1" customWidth="1"/>
    <col min="2576" max="2576" width="6.109375" style="31" customWidth="1"/>
    <col min="2577" max="2577" width="6.5546875" style="31" bestFit="1" customWidth="1"/>
    <col min="2578" max="2578" width="6.109375" style="31" customWidth="1"/>
    <col min="2579" max="2580" width="6.5546875" style="31" customWidth="1"/>
    <col min="2581" max="2581" width="7.6640625" style="31" bestFit="1" customWidth="1"/>
    <col min="2582" max="2801" width="11.5546875" style="31"/>
    <col min="2802" max="2802" width="7.109375" style="31" customWidth="1"/>
    <col min="2803" max="2803" width="36.5546875" style="31" customWidth="1"/>
    <col min="2804" max="2805" width="6.44140625" style="31" customWidth="1"/>
    <col min="2806" max="2807" width="5.6640625" style="31" customWidth="1"/>
    <col min="2808" max="2809" width="5.5546875" style="31" customWidth="1"/>
    <col min="2810" max="2826" width="6.109375" style="31" customWidth="1"/>
    <col min="2827" max="2827" width="6.5546875" style="31" bestFit="1" customWidth="1"/>
    <col min="2828" max="2828" width="6.109375" style="31" customWidth="1"/>
    <col min="2829" max="2829" width="6.5546875" style="31" bestFit="1" customWidth="1"/>
    <col min="2830" max="2830" width="6.109375" style="31" customWidth="1"/>
    <col min="2831" max="2831" width="6.5546875" style="31" bestFit="1" customWidth="1"/>
    <col min="2832" max="2832" width="6.109375" style="31" customWidth="1"/>
    <col min="2833" max="2833" width="6.5546875" style="31" bestFit="1" customWidth="1"/>
    <col min="2834" max="2834" width="6.109375" style="31" customWidth="1"/>
    <col min="2835" max="2836" width="6.5546875" style="31" customWidth="1"/>
    <col min="2837" max="2837" width="7.6640625" style="31" bestFit="1" customWidth="1"/>
    <col min="2838" max="3057" width="11.5546875" style="31"/>
    <col min="3058" max="3058" width="7.109375" style="31" customWidth="1"/>
    <col min="3059" max="3059" width="36.5546875" style="31" customWidth="1"/>
    <col min="3060" max="3061" width="6.44140625" style="31" customWidth="1"/>
    <col min="3062" max="3063" width="5.6640625" style="31" customWidth="1"/>
    <col min="3064" max="3065" width="5.5546875" style="31" customWidth="1"/>
    <col min="3066" max="3082" width="6.109375" style="31" customWidth="1"/>
    <col min="3083" max="3083" width="6.5546875" style="31" bestFit="1" customWidth="1"/>
    <col min="3084" max="3084" width="6.109375" style="31" customWidth="1"/>
    <col min="3085" max="3085" width="6.5546875" style="31" bestFit="1" customWidth="1"/>
    <col min="3086" max="3086" width="6.109375" style="31" customWidth="1"/>
    <col min="3087" max="3087" width="6.5546875" style="31" bestFit="1" customWidth="1"/>
    <col min="3088" max="3088" width="6.109375" style="31" customWidth="1"/>
    <col min="3089" max="3089" width="6.5546875" style="31" bestFit="1" customWidth="1"/>
    <col min="3090" max="3090" width="6.109375" style="31" customWidth="1"/>
    <col min="3091" max="3092" width="6.5546875" style="31" customWidth="1"/>
    <col min="3093" max="3093" width="7.6640625" style="31" bestFit="1" customWidth="1"/>
    <col min="3094" max="3313" width="11.5546875" style="31"/>
    <col min="3314" max="3314" width="7.109375" style="31" customWidth="1"/>
    <col min="3315" max="3315" width="36.5546875" style="31" customWidth="1"/>
    <col min="3316" max="3317" width="6.44140625" style="31" customWidth="1"/>
    <col min="3318" max="3319" width="5.6640625" style="31" customWidth="1"/>
    <col min="3320" max="3321" width="5.5546875" style="31" customWidth="1"/>
    <col min="3322" max="3338" width="6.109375" style="31" customWidth="1"/>
    <col min="3339" max="3339" width="6.5546875" style="31" bestFit="1" customWidth="1"/>
    <col min="3340" max="3340" width="6.109375" style="31" customWidth="1"/>
    <col min="3341" max="3341" width="6.5546875" style="31" bestFit="1" customWidth="1"/>
    <col min="3342" max="3342" width="6.109375" style="31" customWidth="1"/>
    <col min="3343" max="3343" width="6.5546875" style="31" bestFit="1" customWidth="1"/>
    <col min="3344" max="3344" width="6.109375" style="31" customWidth="1"/>
    <col min="3345" max="3345" width="6.5546875" style="31" bestFit="1" customWidth="1"/>
    <col min="3346" max="3346" width="6.109375" style="31" customWidth="1"/>
    <col min="3347" max="3348" width="6.5546875" style="31" customWidth="1"/>
    <col min="3349" max="3349" width="7.6640625" style="31" bestFit="1" customWidth="1"/>
    <col min="3350" max="3569" width="11.5546875" style="31"/>
    <col min="3570" max="3570" width="7.109375" style="31" customWidth="1"/>
    <col min="3571" max="3571" width="36.5546875" style="31" customWidth="1"/>
    <col min="3572" max="3573" width="6.44140625" style="31" customWidth="1"/>
    <col min="3574" max="3575" width="5.6640625" style="31" customWidth="1"/>
    <col min="3576" max="3577" width="5.5546875" style="31" customWidth="1"/>
    <col min="3578" max="3594" width="6.109375" style="31" customWidth="1"/>
    <col min="3595" max="3595" width="6.5546875" style="31" bestFit="1" customWidth="1"/>
    <col min="3596" max="3596" width="6.109375" style="31" customWidth="1"/>
    <col min="3597" max="3597" width="6.5546875" style="31" bestFit="1" customWidth="1"/>
    <col min="3598" max="3598" width="6.109375" style="31" customWidth="1"/>
    <col min="3599" max="3599" width="6.5546875" style="31" bestFit="1" customWidth="1"/>
    <col min="3600" max="3600" width="6.109375" style="31" customWidth="1"/>
    <col min="3601" max="3601" width="6.5546875" style="31" bestFit="1" customWidth="1"/>
    <col min="3602" max="3602" width="6.109375" style="31" customWidth="1"/>
    <col min="3603" max="3604" width="6.5546875" style="31" customWidth="1"/>
    <col min="3605" max="3605" width="7.6640625" style="31" bestFit="1" customWidth="1"/>
    <col min="3606" max="3825" width="11.5546875" style="31"/>
    <col min="3826" max="3826" width="7.109375" style="31" customWidth="1"/>
    <col min="3827" max="3827" width="36.5546875" style="31" customWidth="1"/>
    <col min="3828" max="3829" width="6.44140625" style="31" customWidth="1"/>
    <col min="3830" max="3831" width="5.6640625" style="31" customWidth="1"/>
    <col min="3832" max="3833" width="5.5546875" style="31" customWidth="1"/>
    <col min="3834" max="3850" width="6.109375" style="31" customWidth="1"/>
    <col min="3851" max="3851" width="6.5546875" style="31" bestFit="1" customWidth="1"/>
    <col min="3852" max="3852" width="6.109375" style="31" customWidth="1"/>
    <col min="3853" max="3853" width="6.5546875" style="31" bestFit="1" customWidth="1"/>
    <col min="3854" max="3854" width="6.109375" style="31" customWidth="1"/>
    <col min="3855" max="3855" width="6.5546875" style="31" bestFit="1" customWidth="1"/>
    <col min="3856" max="3856" width="6.109375" style="31" customWidth="1"/>
    <col min="3857" max="3857" width="6.5546875" style="31" bestFit="1" customWidth="1"/>
    <col min="3858" max="3858" width="6.109375" style="31" customWidth="1"/>
    <col min="3859" max="3860" width="6.5546875" style="31" customWidth="1"/>
    <col min="3861" max="3861" width="7.6640625" style="31" bestFit="1" customWidth="1"/>
    <col min="3862" max="4081" width="11.5546875" style="31"/>
    <col min="4082" max="4082" width="7.109375" style="31" customWidth="1"/>
    <col min="4083" max="4083" width="36.5546875" style="31" customWidth="1"/>
    <col min="4084" max="4085" width="6.44140625" style="31" customWidth="1"/>
    <col min="4086" max="4087" width="5.6640625" style="31" customWidth="1"/>
    <col min="4088" max="4089" width="5.5546875" style="31" customWidth="1"/>
    <col min="4090" max="4106" width="6.109375" style="31" customWidth="1"/>
    <col min="4107" max="4107" width="6.5546875" style="31" bestFit="1" customWidth="1"/>
    <col min="4108" max="4108" width="6.109375" style="31" customWidth="1"/>
    <col min="4109" max="4109" width="6.5546875" style="31" bestFit="1" customWidth="1"/>
    <col min="4110" max="4110" width="6.109375" style="31" customWidth="1"/>
    <col min="4111" max="4111" width="6.5546875" style="31" bestFit="1" customWidth="1"/>
    <col min="4112" max="4112" width="6.109375" style="31" customWidth="1"/>
    <col min="4113" max="4113" width="6.5546875" style="31" bestFit="1" customWidth="1"/>
    <col min="4114" max="4114" width="6.109375" style="31" customWidth="1"/>
    <col min="4115" max="4116" width="6.5546875" style="31" customWidth="1"/>
    <col min="4117" max="4117" width="7.6640625" style="31" bestFit="1" customWidth="1"/>
    <col min="4118" max="4337" width="11.5546875" style="31"/>
    <col min="4338" max="4338" width="7.109375" style="31" customWidth="1"/>
    <col min="4339" max="4339" width="36.5546875" style="31" customWidth="1"/>
    <col min="4340" max="4341" width="6.44140625" style="31" customWidth="1"/>
    <col min="4342" max="4343" width="5.6640625" style="31" customWidth="1"/>
    <col min="4344" max="4345" width="5.5546875" style="31" customWidth="1"/>
    <col min="4346" max="4362" width="6.109375" style="31" customWidth="1"/>
    <col min="4363" max="4363" width="6.5546875" style="31" bestFit="1" customWidth="1"/>
    <col min="4364" max="4364" width="6.109375" style="31" customWidth="1"/>
    <col min="4365" max="4365" width="6.5546875" style="31" bestFit="1" customWidth="1"/>
    <col min="4366" max="4366" width="6.109375" style="31" customWidth="1"/>
    <col min="4367" max="4367" width="6.5546875" style="31" bestFit="1" customWidth="1"/>
    <col min="4368" max="4368" width="6.109375" style="31" customWidth="1"/>
    <col min="4369" max="4369" width="6.5546875" style="31" bestFit="1" customWidth="1"/>
    <col min="4370" max="4370" width="6.109375" style="31" customWidth="1"/>
    <col min="4371" max="4372" width="6.5546875" style="31" customWidth="1"/>
    <col min="4373" max="4373" width="7.6640625" style="31" bestFit="1" customWidth="1"/>
    <col min="4374" max="4593" width="11.5546875" style="31"/>
    <col min="4594" max="4594" width="7.109375" style="31" customWidth="1"/>
    <col min="4595" max="4595" width="36.5546875" style="31" customWidth="1"/>
    <col min="4596" max="4597" width="6.44140625" style="31" customWidth="1"/>
    <col min="4598" max="4599" width="5.6640625" style="31" customWidth="1"/>
    <col min="4600" max="4601" width="5.5546875" style="31" customWidth="1"/>
    <col min="4602" max="4618" width="6.109375" style="31" customWidth="1"/>
    <col min="4619" max="4619" width="6.5546875" style="31" bestFit="1" customWidth="1"/>
    <col min="4620" max="4620" width="6.109375" style="31" customWidth="1"/>
    <col min="4621" max="4621" width="6.5546875" style="31" bestFit="1" customWidth="1"/>
    <col min="4622" max="4622" width="6.109375" style="31" customWidth="1"/>
    <col min="4623" max="4623" width="6.5546875" style="31" bestFit="1" customWidth="1"/>
    <col min="4624" max="4624" width="6.109375" style="31" customWidth="1"/>
    <col min="4625" max="4625" width="6.5546875" style="31" bestFit="1" customWidth="1"/>
    <col min="4626" max="4626" width="6.109375" style="31" customWidth="1"/>
    <col min="4627" max="4628" width="6.5546875" style="31" customWidth="1"/>
    <col min="4629" max="4629" width="7.6640625" style="31" bestFit="1" customWidth="1"/>
    <col min="4630" max="4849" width="11.5546875" style="31"/>
    <col min="4850" max="4850" width="7.109375" style="31" customWidth="1"/>
    <col min="4851" max="4851" width="36.5546875" style="31" customWidth="1"/>
    <col min="4852" max="4853" width="6.44140625" style="31" customWidth="1"/>
    <col min="4854" max="4855" width="5.6640625" style="31" customWidth="1"/>
    <col min="4856" max="4857" width="5.5546875" style="31" customWidth="1"/>
    <col min="4858" max="4874" width="6.109375" style="31" customWidth="1"/>
    <col min="4875" max="4875" width="6.5546875" style="31" bestFit="1" customWidth="1"/>
    <col min="4876" max="4876" width="6.109375" style="31" customWidth="1"/>
    <col min="4877" max="4877" width="6.5546875" style="31" bestFit="1" customWidth="1"/>
    <col min="4878" max="4878" width="6.109375" style="31" customWidth="1"/>
    <col min="4879" max="4879" width="6.5546875" style="31" bestFit="1" customWidth="1"/>
    <col min="4880" max="4880" width="6.109375" style="31" customWidth="1"/>
    <col min="4881" max="4881" width="6.5546875" style="31" bestFit="1" customWidth="1"/>
    <col min="4882" max="4882" width="6.109375" style="31" customWidth="1"/>
    <col min="4883" max="4884" width="6.5546875" style="31" customWidth="1"/>
    <col min="4885" max="4885" width="7.6640625" style="31" bestFit="1" customWidth="1"/>
    <col min="4886" max="5105" width="11.5546875" style="31"/>
    <col min="5106" max="5106" width="7.109375" style="31" customWidth="1"/>
    <col min="5107" max="5107" width="36.5546875" style="31" customWidth="1"/>
    <col min="5108" max="5109" width="6.44140625" style="31" customWidth="1"/>
    <col min="5110" max="5111" width="5.6640625" style="31" customWidth="1"/>
    <col min="5112" max="5113" width="5.5546875" style="31" customWidth="1"/>
    <col min="5114" max="5130" width="6.109375" style="31" customWidth="1"/>
    <col min="5131" max="5131" width="6.5546875" style="31" bestFit="1" customWidth="1"/>
    <col min="5132" max="5132" width="6.109375" style="31" customWidth="1"/>
    <col min="5133" max="5133" width="6.5546875" style="31" bestFit="1" customWidth="1"/>
    <col min="5134" max="5134" width="6.109375" style="31" customWidth="1"/>
    <col min="5135" max="5135" width="6.5546875" style="31" bestFit="1" customWidth="1"/>
    <col min="5136" max="5136" width="6.109375" style="31" customWidth="1"/>
    <col min="5137" max="5137" width="6.5546875" style="31" bestFit="1" customWidth="1"/>
    <col min="5138" max="5138" width="6.109375" style="31" customWidth="1"/>
    <col min="5139" max="5140" width="6.5546875" style="31" customWidth="1"/>
    <col min="5141" max="5141" width="7.6640625" style="31" bestFit="1" customWidth="1"/>
    <col min="5142" max="5361" width="11.5546875" style="31"/>
    <col min="5362" max="5362" width="7.109375" style="31" customWidth="1"/>
    <col min="5363" max="5363" width="36.5546875" style="31" customWidth="1"/>
    <col min="5364" max="5365" width="6.44140625" style="31" customWidth="1"/>
    <col min="5366" max="5367" width="5.6640625" style="31" customWidth="1"/>
    <col min="5368" max="5369" width="5.5546875" style="31" customWidth="1"/>
    <col min="5370" max="5386" width="6.109375" style="31" customWidth="1"/>
    <col min="5387" max="5387" width="6.5546875" style="31" bestFit="1" customWidth="1"/>
    <col min="5388" max="5388" width="6.109375" style="31" customWidth="1"/>
    <col min="5389" max="5389" width="6.5546875" style="31" bestFit="1" customWidth="1"/>
    <col min="5390" max="5390" width="6.109375" style="31" customWidth="1"/>
    <col min="5391" max="5391" width="6.5546875" style="31" bestFit="1" customWidth="1"/>
    <col min="5392" max="5392" width="6.109375" style="31" customWidth="1"/>
    <col min="5393" max="5393" width="6.5546875" style="31" bestFit="1" customWidth="1"/>
    <col min="5394" max="5394" width="6.109375" style="31" customWidth="1"/>
    <col min="5395" max="5396" width="6.5546875" style="31" customWidth="1"/>
    <col min="5397" max="5397" width="7.6640625" style="31" bestFit="1" customWidth="1"/>
    <col min="5398" max="5617" width="11.5546875" style="31"/>
    <col min="5618" max="5618" width="7.109375" style="31" customWidth="1"/>
    <col min="5619" max="5619" width="36.5546875" style="31" customWidth="1"/>
    <col min="5620" max="5621" width="6.44140625" style="31" customWidth="1"/>
    <col min="5622" max="5623" width="5.6640625" style="31" customWidth="1"/>
    <col min="5624" max="5625" width="5.5546875" style="31" customWidth="1"/>
    <col min="5626" max="5642" width="6.109375" style="31" customWidth="1"/>
    <col min="5643" max="5643" width="6.5546875" style="31" bestFit="1" customWidth="1"/>
    <col min="5644" max="5644" width="6.109375" style="31" customWidth="1"/>
    <col min="5645" max="5645" width="6.5546875" style="31" bestFit="1" customWidth="1"/>
    <col min="5646" max="5646" width="6.109375" style="31" customWidth="1"/>
    <col min="5647" max="5647" width="6.5546875" style="31" bestFit="1" customWidth="1"/>
    <col min="5648" max="5648" width="6.109375" style="31" customWidth="1"/>
    <col min="5649" max="5649" width="6.5546875" style="31" bestFit="1" customWidth="1"/>
    <col min="5650" max="5650" width="6.109375" style="31" customWidth="1"/>
    <col min="5651" max="5652" width="6.5546875" style="31" customWidth="1"/>
    <col min="5653" max="5653" width="7.6640625" style="31" bestFit="1" customWidth="1"/>
    <col min="5654" max="5873" width="11.5546875" style="31"/>
    <col min="5874" max="5874" width="7.109375" style="31" customWidth="1"/>
    <col min="5875" max="5875" width="36.5546875" style="31" customWidth="1"/>
    <col min="5876" max="5877" width="6.44140625" style="31" customWidth="1"/>
    <col min="5878" max="5879" width="5.6640625" style="31" customWidth="1"/>
    <col min="5880" max="5881" width="5.5546875" style="31" customWidth="1"/>
    <col min="5882" max="5898" width="6.109375" style="31" customWidth="1"/>
    <col min="5899" max="5899" width="6.5546875" style="31" bestFit="1" customWidth="1"/>
    <col min="5900" max="5900" width="6.109375" style="31" customWidth="1"/>
    <col min="5901" max="5901" width="6.5546875" style="31" bestFit="1" customWidth="1"/>
    <col min="5902" max="5902" width="6.109375" style="31" customWidth="1"/>
    <col min="5903" max="5903" width="6.5546875" style="31" bestFit="1" customWidth="1"/>
    <col min="5904" max="5904" width="6.109375" style="31" customWidth="1"/>
    <col min="5905" max="5905" width="6.5546875" style="31" bestFit="1" customWidth="1"/>
    <col min="5906" max="5906" width="6.109375" style="31" customWidth="1"/>
    <col min="5907" max="5908" width="6.5546875" style="31" customWidth="1"/>
    <col min="5909" max="5909" width="7.6640625" style="31" bestFit="1" customWidth="1"/>
    <col min="5910" max="6129" width="11.5546875" style="31"/>
    <col min="6130" max="6130" width="7.109375" style="31" customWidth="1"/>
    <col min="6131" max="6131" width="36.5546875" style="31" customWidth="1"/>
    <col min="6132" max="6133" width="6.44140625" style="31" customWidth="1"/>
    <col min="6134" max="6135" width="5.6640625" style="31" customWidth="1"/>
    <col min="6136" max="6137" width="5.5546875" style="31" customWidth="1"/>
    <col min="6138" max="6154" width="6.109375" style="31" customWidth="1"/>
    <col min="6155" max="6155" width="6.5546875" style="31" bestFit="1" customWidth="1"/>
    <col min="6156" max="6156" width="6.109375" style="31" customWidth="1"/>
    <col min="6157" max="6157" width="6.5546875" style="31" bestFit="1" customWidth="1"/>
    <col min="6158" max="6158" width="6.109375" style="31" customWidth="1"/>
    <col min="6159" max="6159" width="6.5546875" style="31" bestFit="1" customWidth="1"/>
    <col min="6160" max="6160" width="6.109375" style="31" customWidth="1"/>
    <col min="6161" max="6161" width="6.5546875" style="31" bestFit="1" customWidth="1"/>
    <col min="6162" max="6162" width="6.109375" style="31" customWidth="1"/>
    <col min="6163" max="6164" width="6.5546875" style="31" customWidth="1"/>
    <col min="6165" max="6165" width="7.6640625" style="31" bestFit="1" customWidth="1"/>
    <col min="6166" max="6385" width="11.5546875" style="31"/>
    <col min="6386" max="6386" width="7.109375" style="31" customWidth="1"/>
    <col min="6387" max="6387" width="36.5546875" style="31" customWidth="1"/>
    <col min="6388" max="6389" width="6.44140625" style="31" customWidth="1"/>
    <col min="6390" max="6391" width="5.6640625" style="31" customWidth="1"/>
    <col min="6392" max="6393" width="5.5546875" style="31" customWidth="1"/>
    <col min="6394" max="6410" width="6.109375" style="31" customWidth="1"/>
    <col min="6411" max="6411" width="6.5546875" style="31" bestFit="1" customWidth="1"/>
    <col min="6412" max="6412" width="6.109375" style="31" customWidth="1"/>
    <col min="6413" max="6413" width="6.5546875" style="31" bestFit="1" customWidth="1"/>
    <col min="6414" max="6414" width="6.109375" style="31" customWidth="1"/>
    <col min="6415" max="6415" width="6.5546875" style="31" bestFit="1" customWidth="1"/>
    <col min="6416" max="6416" width="6.109375" style="31" customWidth="1"/>
    <col min="6417" max="6417" width="6.5546875" style="31" bestFit="1" customWidth="1"/>
    <col min="6418" max="6418" width="6.109375" style="31" customWidth="1"/>
    <col min="6419" max="6420" width="6.5546875" style="31" customWidth="1"/>
    <col min="6421" max="6421" width="7.6640625" style="31" bestFit="1" customWidth="1"/>
    <col min="6422" max="6641" width="11.5546875" style="31"/>
    <col min="6642" max="6642" width="7.109375" style="31" customWidth="1"/>
    <col min="6643" max="6643" width="36.5546875" style="31" customWidth="1"/>
    <col min="6644" max="6645" width="6.44140625" style="31" customWidth="1"/>
    <col min="6646" max="6647" width="5.6640625" style="31" customWidth="1"/>
    <col min="6648" max="6649" width="5.5546875" style="31" customWidth="1"/>
    <col min="6650" max="6666" width="6.109375" style="31" customWidth="1"/>
    <col min="6667" max="6667" width="6.5546875" style="31" bestFit="1" customWidth="1"/>
    <col min="6668" max="6668" width="6.109375" style="31" customWidth="1"/>
    <col min="6669" max="6669" width="6.5546875" style="31" bestFit="1" customWidth="1"/>
    <col min="6670" max="6670" width="6.109375" style="31" customWidth="1"/>
    <col min="6671" max="6671" width="6.5546875" style="31" bestFit="1" customWidth="1"/>
    <col min="6672" max="6672" width="6.109375" style="31" customWidth="1"/>
    <col min="6673" max="6673" width="6.5546875" style="31" bestFit="1" customWidth="1"/>
    <col min="6674" max="6674" width="6.109375" style="31" customWidth="1"/>
    <col min="6675" max="6676" width="6.5546875" style="31" customWidth="1"/>
    <col min="6677" max="6677" width="7.6640625" style="31" bestFit="1" customWidth="1"/>
    <col min="6678" max="6897" width="11.5546875" style="31"/>
    <col min="6898" max="6898" width="7.109375" style="31" customWidth="1"/>
    <col min="6899" max="6899" width="36.5546875" style="31" customWidth="1"/>
    <col min="6900" max="6901" width="6.44140625" style="31" customWidth="1"/>
    <col min="6902" max="6903" width="5.6640625" style="31" customWidth="1"/>
    <col min="6904" max="6905" width="5.5546875" style="31" customWidth="1"/>
    <col min="6906" max="6922" width="6.109375" style="31" customWidth="1"/>
    <col min="6923" max="6923" width="6.5546875" style="31" bestFit="1" customWidth="1"/>
    <col min="6924" max="6924" width="6.109375" style="31" customWidth="1"/>
    <col min="6925" max="6925" width="6.5546875" style="31" bestFit="1" customWidth="1"/>
    <col min="6926" max="6926" width="6.109375" style="31" customWidth="1"/>
    <col min="6927" max="6927" width="6.5546875" style="31" bestFit="1" customWidth="1"/>
    <col min="6928" max="6928" width="6.109375" style="31" customWidth="1"/>
    <col min="6929" max="6929" width="6.5546875" style="31" bestFit="1" customWidth="1"/>
    <col min="6930" max="6930" width="6.109375" style="31" customWidth="1"/>
    <col min="6931" max="6932" width="6.5546875" style="31" customWidth="1"/>
    <col min="6933" max="6933" width="7.6640625" style="31" bestFit="1" customWidth="1"/>
    <col min="6934" max="7153" width="11.5546875" style="31"/>
    <col min="7154" max="7154" width="7.109375" style="31" customWidth="1"/>
    <col min="7155" max="7155" width="36.5546875" style="31" customWidth="1"/>
    <col min="7156" max="7157" width="6.44140625" style="31" customWidth="1"/>
    <col min="7158" max="7159" width="5.6640625" style="31" customWidth="1"/>
    <col min="7160" max="7161" width="5.5546875" style="31" customWidth="1"/>
    <col min="7162" max="7178" width="6.109375" style="31" customWidth="1"/>
    <col min="7179" max="7179" width="6.5546875" style="31" bestFit="1" customWidth="1"/>
    <col min="7180" max="7180" width="6.109375" style="31" customWidth="1"/>
    <col min="7181" max="7181" width="6.5546875" style="31" bestFit="1" customWidth="1"/>
    <col min="7182" max="7182" width="6.109375" style="31" customWidth="1"/>
    <col min="7183" max="7183" width="6.5546875" style="31" bestFit="1" customWidth="1"/>
    <col min="7184" max="7184" width="6.109375" style="31" customWidth="1"/>
    <col min="7185" max="7185" width="6.5546875" style="31" bestFit="1" customWidth="1"/>
    <col min="7186" max="7186" width="6.109375" style="31" customWidth="1"/>
    <col min="7187" max="7188" width="6.5546875" style="31" customWidth="1"/>
    <col min="7189" max="7189" width="7.6640625" style="31" bestFit="1" customWidth="1"/>
    <col min="7190" max="7409" width="11.5546875" style="31"/>
    <col min="7410" max="7410" width="7.109375" style="31" customWidth="1"/>
    <col min="7411" max="7411" width="36.5546875" style="31" customWidth="1"/>
    <col min="7412" max="7413" width="6.44140625" style="31" customWidth="1"/>
    <col min="7414" max="7415" width="5.6640625" style="31" customWidth="1"/>
    <col min="7416" max="7417" width="5.5546875" style="31" customWidth="1"/>
    <col min="7418" max="7434" width="6.109375" style="31" customWidth="1"/>
    <col min="7435" max="7435" width="6.5546875" style="31" bestFit="1" customWidth="1"/>
    <col min="7436" max="7436" width="6.109375" style="31" customWidth="1"/>
    <col min="7437" max="7437" width="6.5546875" style="31" bestFit="1" customWidth="1"/>
    <col min="7438" max="7438" width="6.109375" style="31" customWidth="1"/>
    <col min="7439" max="7439" width="6.5546875" style="31" bestFit="1" customWidth="1"/>
    <col min="7440" max="7440" width="6.109375" style="31" customWidth="1"/>
    <col min="7441" max="7441" width="6.5546875" style="31" bestFit="1" customWidth="1"/>
    <col min="7442" max="7442" width="6.109375" style="31" customWidth="1"/>
    <col min="7443" max="7444" width="6.5546875" style="31" customWidth="1"/>
    <col min="7445" max="7445" width="7.6640625" style="31" bestFit="1" customWidth="1"/>
    <col min="7446" max="7665" width="11.5546875" style="31"/>
    <col min="7666" max="7666" width="7.109375" style="31" customWidth="1"/>
    <col min="7667" max="7667" width="36.5546875" style="31" customWidth="1"/>
    <col min="7668" max="7669" width="6.44140625" style="31" customWidth="1"/>
    <col min="7670" max="7671" width="5.6640625" style="31" customWidth="1"/>
    <col min="7672" max="7673" width="5.5546875" style="31" customWidth="1"/>
    <col min="7674" max="7690" width="6.109375" style="31" customWidth="1"/>
    <col min="7691" max="7691" width="6.5546875" style="31" bestFit="1" customWidth="1"/>
    <col min="7692" max="7692" width="6.109375" style="31" customWidth="1"/>
    <col min="7693" max="7693" width="6.5546875" style="31" bestFit="1" customWidth="1"/>
    <col min="7694" max="7694" width="6.109375" style="31" customWidth="1"/>
    <col min="7695" max="7695" width="6.5546875" style="31" bestFit="1" customWidth="1"/>
    <col min="7696" max="7696" width="6.109375" style="31" customWidth="1"/>
    <col min="7697" max="7697" width="6.5546875" style="31" bestFit="1" customWidth="1"/>
    <col min="7698" max="7698" width="6.109375" style="31" customWidth="1"/>
    <col min="7699" max="7700" width="6.5546875" style="31" customWidth="1"/>
    <col min="7701" max="7701" width="7.6640625" style="31" bestFit="1" customWidth="1"/>
    <col min="7702" max="7921" width="11.5546875" style="31"/>
    <col min="7922" max="7922" width="7.109375" style="31" customWidth="1"/>
    <col min="7923" max="7923" width="36.5546875" style="31" customWidth="1"/>
    <col min="7924" max="7925" width="6.44140625" style="31" customWidth="1"/>
    <col min="7926" max="7927" width="5.6640625" style="31" customWidth="1"/>
    <col min="7928" max="7929" width="5.5546875" style="31" customWidth="1"/>
    <col min="7930" max="7946" width="6.109375" style="31" customWidth="1"/>
    <col min="7947" max="7947" width="6.5546875" style="31" bestFit="1" customWidth="1"/>
    <col min="7948" max="7948" width="6.109375" style="31" customWidth="1"/>
    <col min="7949" max="7949" width="6.5546875" style="31" bestFit="1" customWidth="1"/>
    <col min="7950" max="7950" width="6.109375" style="31" customWidth="1"/>
    <col min="7951" max="7951" width="6.5546875" style="31" bestFit="1" customWidth="1"/>
    <col min="7952" max="7952" width="6.109375" style="31" customWidth="1"/>
    <col min="7953" max="7953" width="6.5546875" style="31" bestFit="1" customWidth="1"/>
    <col min="7954" max="7954" width="6.109375" style="31" customWidth="1"/>
    <col min="7955" max="7956" width="6.5546875" style="31" customWidth="1"/>
    <col min="7957" max="7957" width="7.6640625" style="31" bestFit="1" customWidth="1"/>
    <col min="7958" max="8177" width="11.5546875" style="31"/>
    <col min="8178" max="8178" width="7.109375" style="31" customWidth="1"/>
    <col min="8179" max="8179" width="36.5546875" style="31" customWidth="1"/>
    <col min="8180" max="8181" width="6.44140625" style="31" customWidth="1"/>
    <col min="8182" max="8183" width="5.6640625" style="31" customWidth="1"/>
    <col min="8184" max="8185" width="5.5546875" style="31" customWidth="1"/>
    <col min="8186" max="8202" width="6.109375" style="31" customWidth="1"/>
    <col min="8203" max="8203" width="6.5546875" style="31" bestFit="1" customWidth="1"/>
    <col min="8204" max="8204" width="6.109375" style="31" customWidth="1"/>
    <col min="8205" max="8205" width="6.5546875" style="31" bestFit="1" customWidth="1"/>
    <col min="8206" max="8206" width="6.109375" style="31" customWidth="1"/>
    <col min="8207" max="8207" width="6.5546875" style="31" bestFit="1" customWidth="1"/>
    <col min="8208" max="8208" width="6.109375" style="31" customWidth="1"/>
    <col min="8209" max="8209" width="6.5546875" style="31" bestFit="1" customWidth="1"/>
    <col min="8210" max="8210" width="6.109375" style="31" customWidth="1"/>
    <col min="8211" max="8212" width="6.5546875" style="31" customWidth="1"/>
    <col min="8213" max="8213" width="7.6640625" style="31" bestFit="1" customWidth="1"/>
    <col min="8214" max="8433" width="11.5546875" style="31"/>
    <col min="8434" max="8434" width="7.109375" style="31" customWidth="1"/>
    <col min="8435" max="8435" width="36.5546875" style="31" customWidth="1"/>
    <col min="8436" max="8437" width="6.44140625" style="31" customWidth="1"/>
    <col min="8438" max="8439" width="5.6640625" style="31" customWidth="1"/>
    <col min="8440" max="8441" width="5.5546875" style="31" customWidth="1"/>
    <col min="8442" max="8458" width="6.109375" style="31" customWidth="1"/>
    <col min="8459" max="8459" width="6.5546875" style="31" bestFit="1" customWidth="1"/>
    <col min="8460" max="8460" width="6.109375" style="31" customWidth="1"/>
    <col min="8461" max="8461" width="6.5546875" style="31" bestFit="1" customWidth="1"/>
    <col min="8462" max="8462" width="6.109375" style="31" customWidth="1"/>
    <col min="8463" max="8463" width="6.5546875" style="31" bestFit="1" customWidth="1"/>
    <col min="8464" max="8464" width="6.109375" style="31" customWidth="1"/>
    <col min="8465" max="8465" width="6.5546875" style="31" bestFit="1" customWidth="1"/>
    <col min="8466" max="8466" width="6.109375" style="31" customWidth="1"/>
    <col min="8467" max="8468" width="6.5546875" style="31" customWidth="1"/>
    <col min="8469" max="8469" width="7.6640625" style="31" bestFit="1" customWidth="1"/>
    <col min="8470" max="8689" width="11.5546875" style="31"/>
    <col min="8690" max="8690" width="7.109375" style="31" customWidth="1"/>
    <col min="8691" max="8691" width="36.5546875" style="31" customWidth="1"/>
    <col min="8692" max="8693" width="6.44140625" style="31" customWidth="1"/>
    <col min="8694" max="8695" width="5.6640625" style="31" customWidth="1"/>
    <col min="8696" max="8697" width="5.5546875" style="31" customWidth="1"/>
    <col min="8698" max="8714" width="6.109375" style="31" customWidth="1"/>
    <col min="8715" max="8715" width="6.5546875" style="31" bestFit="1" customWidth="1"/>
    <col min="8716" max="8716" width="6.109375" style="31" customWidth="1"/>
    <col min="8717" max="8717" width="6.5546875" style="31" bestFit="1" customWidth="1"/>
    <col min="8718" max="8718" width="6.109375" style="31" customWidth="1"/>
    <col min="8719" max="8719" width="6.5546875" style="31" bestFit="1" customWidth="1"/>
    <col min="8720" max="8720" width="6.109375" style="31" customWidth="1"/>
    <col min="8721" max="8721" width="6.5546875" style="31" bestFit="1" customWidth="1"/>
    <col min="8722" max="8722" width="6.109375" style="31" customWidth="1"/>
    <col min="8723" max="8724" width="6.5546875" style="31" customWidth="1"/>
    <col min="8725" max="8725" width="7.6640625" style="31" bestFit="1" customWidth="1"/>
    <col min="8726" max="8945" width="11.5546875" style="31"/>
    <col min="8946" max="8946" width="7.109375" style="31" customWidth="1"/>
    <col min="8947" max="8947" width="36.5546875" style="31" customWidth="1"/>
    <col min="8948" max="8949" width="6.44140625" style="31" customWidth="1"/>
    <col min="8950" max="8951" width="5.6640625" style="31" customWidth="1"/>
    <col min="8952" max="8953" width="5.5546875" style="31" customWidth="1"/>
    <col min="8954" max="8970" width="6.109375" style="31" customWidth="1"/>
    <col min="8971" max="8971" width="6.5546875" style="31" bestFit="1" customWidth="1"/>
    <col min="8972" max="8972" width="6.109375" style="31" customWidth="1"/>
    <col min="8973" max="8973" width="6.5546875" style="31" bestFit="1" customWidth="1"/>
    <col min="8974" max="8974" width="6.109375" style="31" customWidth="1"/>
    <col min="8975" max="8975" width="6.5546875" style="31" bestFit="1" customWidth="1"/>
    <col min="8976" max="8976" width="6.109375" style="31" customWidth="1"/>
    <col min="8977" max="8977" width="6.5546875" style="31" bestFit="1" customWidth="1"/>
    <col min="8978" max="8978" width="6.109375" style="31" customWidth="1"/>
    <col min="8979" max="8980" width="6.5546875" style="31" customWidth="1"/>
    <col min="8981" max="8981" width="7.6640625" style="31" bestFit="1" customWidth="1"/>
    <col min="8982" max="9201" width="11.5546875" style="31"/>
    <col min="9202" max="9202" width="7.109375" style="31" customWidth="1"/>
    <col min="9203" max="9203" width="36.5546875" style="31" customWidth="1"/>
    <col min="9204" max="9205" width="6.44140625" style="31" customWidth="1"/>
    <col min="9206" max="9207" width="5.6640625" style="31" customWidth="1"/>
    <col min="9208" max="9209" width="5.5546875" style="31" customWidth="1"/>
    <col min="9210" max="9226" width="6.109375" style="31" customWidth="1"/>
    <col min="9227" max="9227" width="6.5546875" style="31" bestFit="1" customWidth="1"/>
    <col min="9228" max="9228" width="6.109375" style="31" customWidth="1"/>
    <col min="9229" max="9229" width="6.5546875" style="31" bestFit="1" customWidth="1"/>
    <col min="9230" max="9230" width="6.109375" style="31" customWidth="1"/>
    <col min="9231" max="9231" width="6.5546875" style="31" bestFit="1" customWidth="1"/>
    <col min="9232" max="9232" width="6.109375" style="31" customWidth="1"/>
    <col min="9233" max="9233" width="6.5546875" style="31" bestFit="1" customWidth="1"/>
    <col min="9234" max="9234" width="6.109375" style="31" customWidth="1"/>
    <col min="9235" max="9236" width="6.5546875" style="31" customWidth="1"/>
    <col min="9237" max="9237" width="7.6640625" style="31" bestFit="1" customWidth="1"/>
    <col min="9238" max="9457" width="11.5546875" style="31"/>
    <col min="9458" max="9458" width="7.109375" style="31" customWidth="1"/>
    <col min="9459" max="9459" width="36.5546875" style="31" customWidth="1"/>
    <col min="9460" max="9461" width="6.44140625" style="31" customWidth="1"/>
    <col min="9462" max="9463" width="5.6640625" style="31" customWidth="1"/>
    <col min="9464" max="9465" width="5.5546875" style="31" customWidth="1"/>
    <col min="9466" max="9482" width="6.109375" style="31" customWidth="1"/>
    <col min="9483" max="9483" width="6.5546875" style="31" bestFit="1" customWidth="1"/>
    <col min="9484" max="9484" width="6.109375" style="31" customWidth="1"/>
    <col min="9485" max="9485" width="6.5546875" style="31" bestFit="1" customWidth="1"/>
    <col min="9486" max="9486" width="6.109375" style="31" customWidth="1"/>
    <col min="9487" max="9487" width="6.5546875" style="31" bestFit="1" customWidth="1"/>
    <col min="9488" max="9488" width="6.109375" style="31" customWidth="1"/>
    <col min="9489" max="9489" width="6.5546875" style="31" bestFit="1" customWidth="1"/>
    <col min="9490" max="9490" width="6.109375" style="31" customWidth="1"/>
    <col min="9491" max="9492" width="6.5546875" style="31" customWidth="1"/>
    <col min="9493" max="9493" width="7.6640625" style="31" bestFit="1" customWidth="1"/>
    <col min="9494" max="9713" width="11.5546875" style="31"/>
    <col min="9714" max="9714" width="7.109375" style="31" customWidth="1"/>
    <col min="9715" max="9715" width="36.5546875" style="31" customWidth="1"/>
    <col min="9716" max="9717" width="6.44140625" style="31" customWidth="1"/>
    <col min="9718" max="9719" width="5.6640625" style="31" customWidth="1"/>
    <col min="9720" max="9721" width="5.5546875" style="31" customWidth="1"/>
    <col min="9722" max="9738" width="6.109375" style="31" customWidth="1"/>
    <col min="9739" max="9739" width="6.5546875" style="31" bestFit="1" customWidth="1"/>
    <col min="9740" max="9740" width="6.109375" style="31" customWidth="1"/>
    <col min="9741" max="9741" width="6.5546875" style="31" bestFit="1" customWidth="1"/>
    <col min="9742" max="9742" width="6.109375" style="31" customWidth="1"/>
    <col min="9743" max="9743" width="6.5546875" style="31" bestFit="1" customWidth="1"/>
    <col min="9744" max="9744" width="6.109375" style="31" customWidth="1"/>
    <col min="9745" max="9745" width="6.5546875" style="31" bestFit="1" customWidth="1"/>
    <col min="9746" max="9746" width="6.109375" style="31" customWidth="1"/>
    <col min="9747" max="9748" width="6.5546875" style="31" customWidth="1"/>
    <col min="9749" max="9749" width="7.6640625" style="31" bestFit="1" customWidth="1"/>
    <col min="9750" max="9969" width="11.5546875" style="31"/>
    <col min="9970" max="9970" width="7.109375" style="31" customWidth="1"/>
    <col min="9971" max="9971" width="36.5546875" style="31" customWidth="1"/>
    <col min="9972" max="9973" width="6.44140625" style="31" customWidth="1"/>
    <col min="9974" max="9975" width="5.6640625" style="31" customWidth="1"/>
    <col min="9976" max="9977" width="5.5546875" style="31" customWidth="1"/>
    <col min="9978" max="9994" width="6.109375" style="31" customWidth="1"/>
    <col min="9995" max="9995" width="6.5546875" style="31" bestFit="1" customWidth="1"/>
    <col min="9996" max="9996" width="6.109375" style="31" customWidth="1"/>
    <col min="9997" max="9997" width="6.5546875" style="31" bestFit="1" customWidth="1"/>
    <col min="9998" max="9998" width="6.109375" style="31" customWidth="1"/>
    <col min="9999" max="9999" width="6.5546875" style="31" bestFit="1" customWidth="1"/>
    <col min="10000" max="10000" width="6.109375" style="31" customWidth="1"/>
    <col min="10001" max="10001" width="6.5546875" style="31" bestFit="1" customWidth="1"/>
    <col min="10002" max="10002" width="6.109375" style="31" customWidth="1"/>
    <col min="10003" max="10004" width="6.5546875" style="31" customWidth="1"/>
    <col min="10005" max="10005" width="7.6640625" style="31" bestFit="1" customWidth="1"/>
    <col min="10006" max="10225" width="11.5546875" style="31"/>
    <col min="10226" max="10226" width="7.109375" style="31" customWidth="1"/>
    <col min="10227" max="10227" width="36.5546875" style="31" customWidth="1"/>
    <col min="10228" max="10229" width="6.44140625" style="31" customWidth="1"/>
    <col min="10230" max="10231" width="5.6640625" style="31" customWidth="1"/>
    <col min="10232" max="10233" width="5.5546875" style="31" customWidth="1"/>
    <col min="10234" max="10250" width="6.109375" style="31" customWidth="1"/>
    <col min="10251" max="10251" width="6.5546875" style="31" bestFit="1" customWidth="1"/>
    <col min="10252" max="10252" width="6.109375" style="31" customWidth="1"/>
    <col min="10253" max="10253" width="6.5546875" style="31" bestFit="1" customWidth="1"/>
    <col min="10254" max="10254" width="6.109375" style="31" customWidth="1"/>
    <col min="10255" max="10255" width="6.5546875" style="31" bestFit="1" customWidth="1"/>
    <col min="10256" max="10256" width="6.109375" style="31" customWidth="1"/>
    <col min="10257" max="10257" width="6.5546875" style="31" bestFit="1" customWidth="1"/>
    <col min="10258" max="10258" width="6.109375" style="31" customWidth="1"/>
    <col min="10259" max="10260" width="6.5546875" style="31" customWidth="1"/>
    <col min="10261" max="10261" width="7.6640625" style="31" bestFit="1" customWidth="1"/>
    <col min="10262" max="10481" width="11.5546875" style="31"/>
    <col min="10482" max="10482" width="7.109375" style="31" customWidth="1"/>
    <col min="10483" max="10483" width="36.5546875" style="31" customWidth="1"/>
    <col min="10484" max="10485" width="6.44140625" style="31" customWidth="1"/>
    <col min="10486" max="10487" width="5.6640625" style="31" customWidth="1"/>
    <col min="10488" max="10489" width="5.5546875" style="31" customWidth="1"/>
    <col min="10490" max="10506" width="6.109375" style="31" customWidth="1"/>
    <col min="10507" max="10507" width="6.5546875" style="31" bestFit="1" customWidth="1"/>
    <col min="10508" max="10508" width="6.109375" style="31" customWidth="1"/>
    <col min="10509" max="10509" width="6.5546875" style="31" bestFit="1" customWidth="1"/>
    <col min="10510" max="10510" width="6.109375" style="31" customWidth="1"/>
    <col min="10511" max="10511" width="6.5546875" style="31" bestFit="1" customWidth="1"/>
    <col min="10512" max="10512" width="6.109375" style="31" customWidth="1"/>
    <col min="10513" max="10513" width="6.5546875" style="31" bestFit="1" customWidth="1"/>
    <col min="10514" max="10514" width="6.109375" style="31" customWidth="1"/>
    <col min="10515" max="10516" width="6.5546875" style="31" customWidth="1"/>
    <col min="10517" max="10517" width="7.6640625" style="31" bestFit="1" customWidth="1"/>
    <col min="10518" max="10737" width="11.5546875" style="31"/>
    <col min="10738" max="10738" width="7.109375" style="31" customWidth="1"/>
    <col min="10739" max="10739" width="36.5546875" style="31" customWidth="1"/>
    <col min="10740" max="10741" width="6.44140625" style="31" customWidth="1"/>
    <col min="10742" max="10743" width="5.6640625" style="31" customWidth="1"/>
    <col min="10744" max="10745" width="5.5546875" style="31" customWidth="1"/>
    <col min="10746" max="10762" width="6.109375" style="31" customWidth="1"/>
    <col min="10763" max="10763" width="6.5546875" style="31" bestFit="1" customWidth="1"/>
    <col min="10764" max="10764" width="6.109375" style="31" customWidth="1"/>
    <col min="10765" max="10765" width="6.5546875" style="31" bestFit="1" customWidth="1"/>
    <col min="10766" max="10766" width="6.109375" style="31" customWidth="1"/>
    <col min="10767" max="10767" width="6.5546875" style="31" bestFit="1" customWidth="1"/>
    <col min="10768" max="10768" width="6.109375" style="31" customWidth="1"/>
    <col min="10769" max="10769" width="6.5546875" style="31" bestFit="1" customWidth="1"/>
    <col min="10770" max="10770" width="6.109375" style="31" customWidth="1"/>
    <col min="10771" max="10772" width="6.5546875" style="31" customWidth="1"/>
    <col min="10773" max="10773" width="7.6640625" style="31" bestFit="1" customWidth="1"/>
    <col min="10774" max="10993" width="11.5546875" style="31"/>
    <col min="10994" max="10994" width="7.109375" style="31" customWidth="1"/>
    <col min="10995" max="10995" width="36.5546875" style="31" customWidth="1"/>
    <col min="10996" max="10997" width="6.44140625" style="31" customWidth="1"/>
    <col min="10998" max="10999" width="5.6640625" style="31" customWidth="1"/>
    <col min="11000" max="11001" width="5.5546875" style="31" customWidth="1"/>
    <col min="11002" max="11018" width="6.109375" style="31" customWidth="1"/>
    <col min="11019" max="11019" width="6.5546875" style="31" bestFit="1" customWidth="1"/>
    <col min="11020" max="11020" width="6.109375" style="31" customWidth="1"/>
    <col min="11021" max="11021" width="6.5546875" style="31" bestFit="1" customWidth="1"/>
    <col min="11022" max="11022" width="6.109375" style="31" customWidth="1"/>
    <col min="11023" max="11023" width="6.5546875" style="31" bestFit="1" customWidth="1"/>
    <col min="11024" max="11024" width="6.109375" style="31" customWidth="1"/>
    <col min="11025" max="11025" width="6.5546875" style="31" bestFit="1" customWidth="1"/>
    <col min="11026" max="11026" width="6.109375" style="31" customWidth="1"/>
    <col min="11027" max="11028" width="6.5546875" style="31" customWidth="1"/>
    <col min="11029" max="11029" width="7.6640625" style="31" bestFit="1" customWidth="1"/>
    <col min="11030" max="11249" width="11.5546875" style="31"/>
    <col min="11250" max="11250" width="7.109375" style="31" customWidth="1"/>
    <col min="11251" max="11251" width="36.5546875" style="31" customWidth="1"/>
    <col min="11252" max="11253" width="6.44140625" style="31" customWidth="1"/>
    <col min="11254" max="11255" width="5.6640625" style="31" customWidth="1"/>
    <col min="11256" max="11257" width="5.5546875" style="31" customWidth="1"/>
    <col min="11258" max="11274" width="6.109375" style="31" customWidth="1"/>
    <col min="11275" max="11275" width="6.5546875" style="31" bestFit="1" customWidth="1"/>
    <col min="11276" max="11276" width="6.109375" style="31" customWidth="1"/>
    <col min="11277" max="11277" width="6.5546875" style="31" bestFit="1" customWidth="1"/>
    <col min="11278" max="11278" width="6.109375" style="31" customWidth="1"/>
    <col min="11279" max="11279" width="6.5546875" style="31" bestFit="1" customWidth="1"/>
    <col min="11280" max="11280" width="6.109375" style="31" customWidth="1"/>
    <col min="11281" max="11281" width="6.5546875" style="31" bestFit="1" customWidth="1"/>
    <col min="11282" max="11282" width="6.109375" style="31" customWidth="1"/>
    <col min="11283" max="11284" width="6.5546875" style="31" customWidth="1"/>
    <col min="11285" max="11285" width="7.6640625" style="31" bestFit="1" customWidth="1"/>
    <col min="11286" max="11505" width="11.5546875" style="31"/>
    <col min="11506" max="11506" width="7.109375" style="31" customWidth="1"/>
    <col min="11507" max="11507" width="36.5546875" style="31" customWidth="1"/>
    <col min="11508" max="11509" width="6.44140625" style="31" customWidth="1"/>
    <col min="11510" max="11511" width="5.6640625" style="31" customWidth="1"/>
    <col min="11512" max="11513" width="5.5546875" style="31" customWidth="1"/>
    <col min="11514" max="11530" width="6.109375" style="31" customWidth="1"/>
    <col min="11531" max="11531" width="6.5546875" style="31" bestFit="1" customWidth="1"/>
    <col min="11532" max="11532" width="6.109375" style="31" customWidth="1"/>
    <col min="11533" max="11533" width="6.5546875" style="31" bestFit="1" customWidth="1"/>
    <col min="11534" max="11534" width="6.109375" style="31" customWidth="1"/>
    <col min="11535" max="11535" width="6.5546875" style="31" bestFit="1" customWidth="1"/>
    <col min="11536" max="11536" width="6.109375" style="31" customWidth="1"/>
    <col min="11537" max="11537" width="6.5546875" style="31" bestFit="1" customWidth="1"/>
    <col min="11538" max="11538" width="6.109375" style="31" customWidth="1"/>
    <col min="11539" max="11540" width="6.5546875" style="31" customWidth="1"/>
    <col min="11541" max="11541" width="7.6640625" style="31" bestFit="1" customWidth="1"/>
    <col min="11542" max="11761" width="11.5546875" style="31"/>
    <col min="11762" max="11762" width="7.109375" style="31" customWidth="1"/>
    <col min="11763" max="11763" width="36.5546875" style="31" customWidth="1"/>
    <col min="11764" max="11765" width="6.44140625" style="31" customWidth="1"/>
    <col min="11766" max="11767" width="5.6640625" style="31" customWidth="1"/>
    <col min="11768" max="11769" width="5.5546875" style="31" customWidth="1"/>
    <col min="11770" max="11786" width="6.109375" style="31" customWidth="1"/>
    <col min="11787" max="11787" width="6.5546875" style="31" bestFit="1" customWidth="1"/>
    <col min="11788" max="11788" width="6.109375" style="31" customWidth="1"/>
    <col min="11789" max="11789" width="6.5546875" style="31" bestFit="1" customWidth="1"/>
    <col min="11790" max="11790" width="6.109375" style="31" customWidth="1"/>
    <col min="11791" max="11791" width="6.5546875" style="31" bestFit="1" customWidth="1"/>
    <col min="11792" max="11792" width="6.109375" style="31" customWidth="1"/>
    <col min="11793" max="11793" width="6.5546875" style="31" bestFit="1" customWidth="1"/>
    <col min="11794" max="11794" width="6.109375" style="31" customWidth="1"/>
    <col min="11795" max="11796" width="6.5546875" style="31" customWidth="1"/>
    <col min="11797" max="11797" width="7.6640625" style="31" bestFit="1" customWidth="1"/>
    <col min="11798" max="12017" width="11.5546875" style="31"/>
    <col min="12018" max="12018" width="7.109375" style="31" customWidth="1"/>
    <col min="12019" max="12019" width="36.5546875" style="31" customWidth="1"/>
    <col min="12020" max="12021" width="6.44140625" style="31" customWidth="1"/>
    <col min="12022" max="12023" width="5.6640625" style="31" customWidth="1"/>
    <col min="12024" max="12025" width="5.5546875" style="31" customWidth="1"/>
    <col min="12026" max="12042" width="6.109375" style="31" customWidth="1"/>
    <col min="12043" max="12043" width="6.5546875" style="31" bestFit="1" customWidth="1"/>
    <col min="12044" max="12044" width="6.109375" style="31" customWidth="1"/>
    <col min="12045" max="12045" width="6.5546875" style="31" bestFit="1" customWidth="1"/>
    <col min="12046" max="12046" width="6.109375" style="31" customWidth="1"/>
    <col min="12047" max="12047" width="6.5546875" style="31" bestFit="1" customWidth="1"/>
    <col min="12048" max="12048" width="6.109375" style="31" customWidth="1"/>
    <col min="12049" max="12049" width="6.5546875" style="31" bestFit="1" customWidth="1"/>
    <col min="12050" max="12050" width="6.109375" style="31" customWidth="1"/>
    <col min="12051" max="12052" width="6.5546875" style="31" customWidth="1"/>
    <col min="12053" max="12053" width="7.6640625" style="31" bestFit="1" customWidth="1"/>
    <col min="12054" max="12273" width="11.5546875" style="31"/>
    <col min="12274" max="12274" width="7.109375" style="31" customWidth="1"/>
    <col min="12275" max="12275" width="36.5546875" style="31" customWidth="1"/>
    <col min="12276" max="12277" width="6.44140625" style="31" customWidth="1"/>
    <col min="12278" max="12279" width="5.6640625" style="31" customWidth="1"/>
    <col min="12280" max="12281" width="5.5546875" style="31" customWidth="1"/>
    <col min="12282" max="12298" width="6.109375" style="31" customWidth="1"/>
    <col min="12299" max="12299" width="6.5546875" style="31" bestFit="1" customWidth="1"/>
    <col min="12300" max="12300" width="6.109375" style="31" customWidth="1"/>
    <col min="12301" max="12301" width="6.5546875" style="31" bestFit="1" customWidth="1"/>
    <col min="12302" max="12302" width="6.109375" style="31" customWidth="1"/>
    <col min="12303" max="12303" width="6.5546875" style="31" bestFit="1" customWidth="1"/>
    <col min="12304" max="12304" width="6.109375" style="31" customWidth="1"/>
    <col min="12305" max="12305" width="6.5546875" style="31" bestFit="1" customWidth="1"/>
    <col min="12306" max="12306" width="6.109375" style="31" customWidth="1"/>
    <col min="12307" max="12308" width="6.5546875" style="31" customWidth="1"/>
    <col min="12309" max="12309" width="7.6640625" style="31" bestFit="1" customWidth="1"/>
    <col min="12310" max="12529" width="11.5546875" style="31"/>
    <col min="12530" max="12530" width="7.109375" style="31" customWidth="1"/>
    <col min="12531" max="12531" width="36.5546875" style="31" customWidth="1"/>
    <col min="12532" max="12533" width="6.44140625" style="31" customWidth="1"/>
    <col min="12534" max="12535" width="5.6640625" style="31" customWidth="1"/>
    <col min="12536" max="12537" width="5.5546875" style="31" customWidth="1"/>
    <col min="12538" max="12554" width="6.109375" style="31" customWidth="1"/>
    <col min="12555" max="12555" width="6.5546875" style="31" bestFit="1" customWidth="1"/>
    <col min="12556" max="12556" width="6.109375" style="31" customWidth="1"/>
    <col min="12557" max="12557" width="6.5546875" style="31" bestFit="1" customWidth="1"/>
    <col min="12558" max="12558" width="6.109375" style="31" customWidth="1"/>
    <col min="12559" max="12559" width="6.5546875" style="31" bestFit="1" customWidth="1"/>
    <col min="12560" max="12560" width="6.109375" style="31" customWidth="1"/>
    <col min="12561" max="12561" width="6.5546875" style="31" bestFit="1" customWidth="1"/>
    <col min="12562" max="12562" width="6.109375" style="31" customWidth="1"/>
    <col min="12563" max="12564" width="6.5546875" style="31" customWidth="1"/>
    <col min="12565" max="12565" width="7.6640625" style="31" bestFit="1" customWidth="1"/>
    <col min="12566" max="12785" width="11.5546875" style="31"/>
    <col min="12786" max="12786" width="7.109375" style="31" customWidth="1"/>
    <col min="12787" max="12787" width="36.5546875" style="31" customWidth="1"/>
    <col min="12788" max="12789" width="6.44140625" style="31" customWidth="1"/>
    <col min="12790" max="12791" width="5.6640625" style="31" customWidth="1"/>
    <col min="12792" max="12793" width="5.5546875" style="31" customWidth="1"/>
    <col min="12794" max="12810" width="6.109375" style="31" customWidth="1"/>
    <col min="12811" max="12811" width="6.5546875" style="31" bestFit="1" customWidth="1"/>
    <col min="12812" max="12812" width="6.109375" style="31" customWidth="1"/>
    <col min="12813" max="12813" width="6.5546875" style="31" bestFit="1" customWidth="1"/>
    <col min="12814" max="12814" width="6.109375" style="31" customWidth="1"/>
    <col min="12815" max="12815" width="6.5546875" style="31" bestFit="1" customWidth="1"/>
    <col min="12816" max="12816" width="6.109375" style="31" customWidth="1"/>
    <col min="12817" max="12817" width="6.5546875" style="31" bestFit="1" customWidth="1"/>
    <col min="12818" max="12818" width="6.109375" style="31" customWidth="1"/>
    <col min="12819" max="12820" width="6.5546875" style="31" customWidth="1"/>
    <col min="12821" max="12821" width="7.6640625" style="31" bestFit="1" customWidth="1"/>
    <col min="12822" max="13041" width="11.5546875" style="31"/>
    <col min="13042" max="13042" width="7.109375" style="31" customWidth="1"/>
    <col min="13043" max="13043" width="36.5546875" style="31" customWidth="1"/>
    <col min="13044" max="13045" width="6.44140625" style="31" customWidth="1"/>
    <col min="13046" max="13047" width="5.6640625" style="31" customWidth="1"/>
    <col min="13048" max="13049" width="5.5546875" style="31" customWidth="1"/>
    <col min="13050" max="13066" width="6.109375" style="31" customWidth="1"/>
    <col min="13067" max="13067" width="6.5546875" style="31" bestFit="1" customWidth="1"/>
    <col min="13068" max="13068" width="6.109375" style="31" customWidth="1"/>
    <col min="13069" max="13069" width="6.5546875" style="31" bestFit="1" customWidth="1"/>
    <col min="13070" max="13070" width="6.109375" style="31" customWidth="1"/>
    <col min="13071" max="13071" width="6.5546875" style="31" bestFit="1" customWidth="1"/>
    <col min="13072" max="13072" width="6.109375" style="31" customWidth="1"/>
    <col min="13073" max="13073" width="6.5546875" style="31" bestFit="1" customWidth="1"/>
    <col min="13074" max="13074" width="6.109375" style="31" customWidth="1"/>
    <col min="13075" max="13076" width="6.5546875" style="31" customWidth="1"/>
    <col min="13077" max="13077" width="7.6640625" style="31" bestFit="1" customWidth="1"/>
    <col min="13078" max="13297" width="11.5546875" style="31"/>
    <col min="13298" max="13298" width="7.109375" style="31" customWidth="1"/>
    <col min="13299" max="13299" width="36.5546875" style="31" customWidth="1"/>
    <col min="13300" max="13301" width="6.44140625" style="31" customWidth="1"/>
    <col min="13302" max="13303" width="5.6640625" style="31" customWidth="1"/>
    <col min="13304" max="13305" width="5.5546875" style="31" customWidth="1"/>
    <col min="13306" max="13322" width="6.109375" style="31" customWidth="1"/>
    <col min="13323" max="13323" width="6.5546875" style="31" bestFit="1" customWidth="1"/>
    <col min="13324" max="13324" width="6.109375" style="31" customWidth="1"/>
    <col min="13325" max="13325" width="6.5546875" style="31" bestFit="1" customWidth="1"/>
    <col min="13326" max="13326" width="6.109375" style="31" customWidth="1"/>
    <col min="13327" max="13327" width="6.5546875" style="31" bestFit="1" customWidth="1"/>
    <col min="13328" max="13328" width="6.109375" style="31" customWidth="1"/>
    <col min="13329" max="13329" width="6.5546875" style="31" bestFit="1" customWidth="1"/>
    <col min="13330" max="13330" width="6.109375" style="31" customWidth="1"/>
    <col min="13331" max="13332" width="6.5546875" style="31" customWidth="1"/>
    <col min="13333" max="13333" width="7.6640625" style="31" bestFit="1" customWidth="1"/>
    <col min="13334" max="13553" width="11.5546875" style="31"/>
    <col min="13554" max="13554" width="7.109375" style="31" customWidth="1"/>
    <col min="13555" max="13555" width="36.5546875" style="31" customWidth="1"/>
    <col min="13556" max="13557" width="6.44140625" style="31" customWidth="1"/>
    <col min="13558" max="13559" width="5.6640625" style="31" customWidth="1"/>
    <col min="13560" max="13561" width="5.5546875" style="31" customWidth="1"/>
    <col min="13562" max="13578" width="6.109375" style="31" customWidth="1"/>
    <col min="13579" max="13579" width="6.5546875" style="31" bestFit="1" customWidth="1"/>
    <col min="13580" max="13580" width="6.109375" style="31" customWidth="1"/>
    <col min="13581" max="13581" width="6.5546875" style="31" bestFit="1" customWidth="1"/>
    <col min="13582" max="13582" width="6.109375" style="31" customWidth="1"/>
    <col min="13583" max="13583" width="6.5546875" style="31" bestFit="1" customWidth="1"/>
    <col min="13584" max="13584" width="6.109375" style="31" customWidth="1"/>
    <col min="13585" max="13585" width="6.5546875" style="31" bestFit="1" customWidth="1"/>
    <col min="13586" max="13586" width="6.109375" style="31" customWidth="1"/>
    <col min="13587" max="13588" width="6.5546875" style="31" customWidth="1"/>
    <col min="13589" max="13589" width="7.6640625" style="31" bestFit="1" customWidth="1"/>
    <col min="13590" max="13809" width="11.5546875" style="31"/>
    <col min="13810" max="13810" width="7.109375" style="31" customWidth="1"/>
    <col min="13811" max="13811" width="36.5546875" style="31" customWidth="1"/>
    <col min="13812" max="13813" width="6.44140625" style="31" customWidth="1"/>
    <col min="13814" max="13815" width="5.6640625" style="31" customWidth="1"/>
    <col min="13816" max="13817" width="5.5546875" style="31" customWidth="1"/>
    <col min="13818" max="13834" width="6.109375" style="31" customWidth="1"/>
    <col min="13835" max="13835" width="6.5546875" style="31" bestFit="1" customWidth="1"/>
    <col min="13836" max="13836" width="6.109375" style="31" customWidth="1"/>
    <col min="13837" max="13837" width="6.5546875" style="31" bestFit="1" customWidth="1"/>
    <col min="13838" max="13838" width="6.109375" style="31" customWidth="1"/>
    <col min="13839" max="13839" width="6.5546875" style="31" bestFit="1" customWidth="1"/>
    <col min="13840" max="13840" width="6.109375" style="31" customWidth="1"/>
    <col min="13841" max="13841" width="6.5546875" style="31" bestFit="1" customWidth="1"/>
    <col min="13842" max="13842" width="6.109375" style="31" customWidth="1"/>
    <col min="13843" max="13844" width="6.5546875" style="31" customWidth="1"/>
    <col min="13845" max="13845" width="7.6640625" style="31" bestFit="1" customWidth="1"/>
    <col min="13846" max="14065" width="11.5546875" style="31"/>
    <col min="14066" max="14066" width="7.109375" style="31" customWidth="1"/>
    <col min="14067" max="14067" width="36.5546875" style="31" customWidth="1"/>
    <col min="14068" max="14069" width="6.44140625" style="31" customWidth="1"/>
    <col min="14070" max="14071" width="5.6640625" style="31" customWidth="1"/>
    <col min="14072" max="14073" width="5.5546875" style="31" customWidth="1"/>
    <col min="14074" max="14090" width="6.109375" style="31" customWidth="1"/>
    <col min="14091" max="14091" width="6.5546875" style="31" bestFit="1" customWidth="1"/>
    <col min="14092" max="14092" width="6.109375" style="31" customWidth="1"/>
    <col min="14093" max="14093" width="6.5546875" style="31" bestFit="1" customWidth="1"/>
    <col min="14094" max="14094" width="6.109375" style="31" customWidth="1"/>
    <col min="14095" max="14095" width="6.5546875" style="31" bestFit="1" customWidth="1"/>
    <col min="14096" max="14096" width="6.109375" style="31" customWidth="1"/>
    <col min="14097" max="14097" width="6.5546875" style="31" bestFit="1" customWidth="1"/>
    <col min="14098" max="14098" width="6.109375" style="31" customWidth="1"/>
    <col min="14099" max="14100" width="6.5546875" style="31" customWidth="1"/>
    <col min="14101" max="14101" width="7.6640625" style="31" bestFit="1" customWidth="1"/>
    <col min="14102" max="14321" width="11.5546875" style="31"/>
    <col min="14322" max="14322" width="7.109375" style="31" customWidth="1"/>
    <col min="14323" max="14323" width="36.5546875" style="31" customWidth="1"/>
    <col min="14324" max="14325" width="6.44140625" style="31" customWidth="1"/>
    <col min="14326" max="14327" width="5.6640625" style="31" customWidth="1"/>
    <col min="14328" max="14329" width="5.5546875" style="31" customWidth="1"/>
    <col min="14330" max="14346" width="6.109375" style="31" customWidth="1"/>
    <col min="14347" max="14347" width="6.5546875" style="31" bestFit="1" customWidth="1"/>
    <col min="14348" max="14348" width="6.109375" style="31" customWidth="1"/>
    <col min="14349" max="14349" width="6.5546875" style="31" bestFit="1" customWidth="1"/>
    <col min="14350" max="14350" width="6.109375" style="31" customWidth="1"/>
    <col min="14351" max="14351" width="6.5546875" style="31" bestFit="1" customWidth="1"/>
    <col min="14352" max="14352" width="6.109375" style="31" customWidth="1"/>
    <col min="14353" max="14353" width="6.5546875" style="31" bestFit="1" customWidth="1"/>
    <col min="14354" max="14354" width="6.109375" style="31" customWidth="1"/>
    <col min="14355" max="14356" width="6.5546875" style="31" customWidth="1"/>
    <col min="14357" max="14357" width="7.6640625" style="31" bestFit="1" customWidth="1"/>
    <col min="14358" max="14577" width="11.5546875" style="31"/>
    <col min="14578" max="14578" width="7.109375" style="31" customWidth="1"/>
    <col min="14579" max="14579" width="36.5546875" style="31" customWidth="1"/>
    <col min="14580" max="14581" width="6.44140625" style="31" customWidth="1"/>
    <col min="14582" max="14583" width="5.6640625" style="31" customWidth="1"/>
    <col min="14584" max="14585" width="5.5546875" style="31" customWidth="1"/>
    <col min="14586" max="14602" width="6.109375" style="31" customWidth="1"/>
    <col min="14603" max="14603" width="6.5546875" style="31" bestFit="1" customWidth="1"/>
    <col min="14604" max="14604" width="6.109375" style="31" customWidth="1"/>
    <col min="14605" max="14605" width="6.5546875" style="31" bestFit="1" customWidth="1"/>
    <col min="14606" max="14606" width="6.109375" style="31" customWidth="1"/>
    <col min="14607" max="14607" width="6.5546875" style="31" bestFit="1" customWidth="1"/>
    <col min="14608" max="14608" width="6.109375" style="31" customWidth="1"/>
    <col min="14609" max="14609" width="6.5546875" style="31" bestFit="1" customWidth="1"/>
    <col min="14610" max="14610" width="6.109375" style="31" customWidth="1"/>
    <col min="14611" max="14612" width="6.5546875" style="31" customWidth="1"/>
    <col min="14613" max="14613" width="7.6640625" style="31" bestFit="1" customWidth="1"/>
    <col min="14614" max="14833" width="11.5546875" style="31"/>
    <col min="14834" max="14834" width="7.109375" style="31" customWidth="1"/>
    <col min="14835" max="14835" width="36.5546875" style="31" customWidth="1"/>
    <col min="14836" max="14837" width="6.44140625" style="31" customWidth="1"/>
    <col min="14838" max="14839" width="5.6640625" style="31" customWidth="1"/>
    <col min="14840" max="14841" width="5.5546875" style="31" customWidth="1"/>
    <col min="14842" max="14858" width="6.109375" style="31" customWidth="1"/>
    <col min="14859" max="14859" width="6.5546875" style="31" bestFit="1" customWidth="1"/>
    <col min="14860" max="14860" width="6.109375" style="31" customWidth="1"/>
    <col min="14861" max="14861" width="6.5546875" style="31" bestFit="1" customWidth="1"/>
    <col min="14862" max="14862" width="6.109375" style="31" customWidth="1"/>
    <col min="14863" max="14863" width="6.5546875" style="31" bestFit="1" customWidth="1"/>
    <col min="14864" max="14864" width="6.109375" style="31" customWidth="1"/>
    <col min="14865" max="14865" width="6.5546875" style="31" bestFit="1" customWidth="1"/>
    <col min="14866" max="14866" width="6.109375" style="31" customWidth="1"/>
    <col min="14867" max="14868" width="6.5546875" style="31" customWidth="1"/>
    <col min="14869" max="14869" width="7.6640625" style="31" bestFit="1" customWidth="1"/>
    <col min="14870" max="15089" width="11.5546875" style="31"/>
    <col min="15090" max="15090" width="7.109375" style="31" customWidth="1"/>
    <col min="15091" max="15091" width="36.5546875" style="31" customWidth="1"/>
    <col min="15092" max="15093" width="6.44140625" style="31" customWidth="1"/>
    <col min="15094" max="15095" width="5.6640625" style="31" customWidth="1"/>
    <col min="15096" max="15097" width="5.5546875" style="31" customWidth="1"/>
    <col min="15098" max="15114" width="6.109375" style="31" customWidth="1"/>
    <col min="15115" max="15115" width="6.5546875" style="31" bestFit="1" customWidth="1"/>
    <col min="15116" max="15116" width="6.109375" style="31" customWidth="1"/>
    <col min="15117" max="15117" width="6.5546875" style="31" bestFit="1" customWidth="1"/>
    <col min="15118" max="15118" width="6.109375" style="31" customWidth="1"/>
    <col min="15119" max="15119" width="6.5546875" style="31" bestFit="1" customWidth="1"/>
    <col min="15120" max="15120" width="6.109375" style="31" customWidth="1"/>
    <col min="15121" max="15121" width="6.5546875" style="31" bestFit="1" customWidth="1"/>
    <col min="15122" max="15122" width="6.109375" style="31" customWidth="1"/>
    <col min="15123" max="15124" width="6.5546875" style="31" customWidth="1"/>
    <col min="15125" max="15125" width="7.6640625" style="31" bestFit="1" customWidth="1"/>
    <col min="15126" max="15345" width="11.5546875" style="31"/>
    <col min="15346" max="15346" width="7.109375" style="31" customWidth="1"/>
    <col min="15347" max="15347" width="36.5546875" style="31" customWidth="1"/>
    <col min="15348" max="15349" width="6.44140625" style="31" customWidth="1"/>
    <col min="15350" max="15351" width="5.6640625" style="31" customWidth="1"/>
    <col min="15352" max="15353" width="5.5546875" style="31" customWidth="1"/>
    <col min="15354" max="15370" width="6.109375" style="31" customWidth="1"/>
    <col min="15371" max="15371" width="6.5546875" style="31" bestFit="1" customWidth="1"/>
    <col min="15372" max="15372" width="6.109375" style="31" customWidth="1"/>
    <col min="15373" max="15373" width="6.5546875" style="31" bestFit="1" customWidth="1"/>
    <col min="15374" max="15374" width="6.109375" style="31" customWidth="1"/>
    <col min="15375" max="15375" width="6.5546875" style="31" bestFit="1" customWidth="1"/>
    <col min="15376" max="15376" width="6.109375" style="31" customWidth="1"/>
    <col min="15377" max="15377" width="6.5546875" style="31" bestFit="1" customWidth="1"/>
    <col min="15378" max="15378" width="6.109375" style="31" customWidth="1"/>
    <col min="15379" max="15380" width="6.5546875" style="31" customWidth="1"/>
    <col min="15381" max="15381" width="7.6640625" style="31" bestFit="1" customWidth="1"/>
    <col min="15382" max="15601" width="11.5546875" style="31"/>
    <col min="15602" max="15602" width="7.109375" style="31" customWidth="1"/>
    <col min="15603" max="15603" width="36.5546875" style="31" customWidth="1"/>
    <col min="15604" max="15605" width="6.44140625" style="31" customWidth="1"/>
    <col min="15606" max="15607" width="5.6640625" style="31" customWidth="1"/>
    <col min="15608" max="15609" width="5.5546875" style="31" customWidth="1"/>
    <col min="15610" max="15626" width="6.109375" style="31" customWidth="1"/>
    <col min="15627" max="15627" width="6.5546875" style="31" bestFit="1" customWidth="1"/>
    <col min="15628" max="15628" width="6.109375" style="31" customWidth="1"/>
    <col min="15629" max="15629" width="6.5546875" style="31" bestFit="1" customWidth="1"/>
    <col min="15630" max="15630" width="6.109375" style="31" customWidth="1"/>
    <col min="15631" max="15631" width="6.5546875" style="31" bestFit="1" customWidth="1"/>
    <col min="15632" max="15632" width="6.109375" style="31" customWidth="1"/>
    <col min="15633" max="15633" width="6.5546875" style="31" bestFit="1" customWidth="1"/>
    <col min="15634" max="15634" width="6.109375" style="31" customWidth="1"/>
    <col min="15635" max="15636" width="6.5546875" style="31" customWidth="1"/>
    <col min="15637" max="15637" width="7.6640625" style="31" bestFit="1" customWidth="1"/>
    <col min="15638" max="15857" width="11.5546875" style="31"/>
    <col min="15858" max="15858" width="7.109375" style="31" customWidth="1"/>
    <col min="15859" max="15859" width="36.5546875" style="31" customWidth="1"/>
    <col min="15860" max="15861" width="6.44140625" style="31" customWidth="1"/>
    <col min="15862" max="15863" width="5.6640625" style="31" customWidth="1"/>
    <col min="15864" max="15865" width="5.5546875" style="31" customWidth="1"/>
    <col min="15866" max="15882" width="6.109375" style="31" customWidth="1"/>
    <col min="15883" max="15883" width="6.5546875" style="31" bestFit="1" customWidth="1"/>
    <col min="15884" max="15884" width="6.109375" style="31" customWidth="1"/>
    <col min="15885" max="15885" width="6.5546875" style="31" bestFit="1" customWidth="1"/>
    <col min="15886" max="15886" width="6.109375" style="31" customWidth="1"/>
    <col min="15887" max="15887" width="6.5546875" style="31" bestFit="1" customWidth="1"/>
    <col min="15888" max="15888" width="6.109375" style="31" customWidth="1"/>
    <col min="15889" max="15889" width="6.5546875" style="31" bestFit="1" customWidth="1"/>
    <col min="15890" max="15890" width="6.109375" style="31" customWidth="1"/>
    <col min="15891" max="15892" width="6.5546875" style="31" customWidth="1"/>
    <col min="15893" max="15893" width="7.6640625" style="31" bestFit="1" customWidth="1"/>
    <col min="15894" max="16113" width="11.5546875" style="31"/>
    <col min="16114" max="16114" width="7.109375" style="31" customWidth="1"/>
    <col min="16115" max="16115" width="36.5546875" style="31" customWidth="1"/>
    <col min="16116" max="16117" width="6.44140625" style="31" customWidth="1"/>
    <col min="16118" max="16119" width="5.6640625" style="31" customWidth="1"/>
    <col min="16120" max="16121" width="5.5546875" style="31" customWidth="1"/>
    <col min="16122" max="16138" width="6.109375" style="31" customWidth="1"/>
    <col min="16139" max="16139" width="6.5546875" style="31" bestFit="1" customWidth="1"/>
    <col min="16140" max="16140" width="6.109375" style="31" customWidth="1"/>
    <col min="16141" max="16141" width="6.5546875" style="31" bestFit="1" customWidth="1"/>
    <col min="16142" max="16142" width="6.109375" style="31" customWidth="1"/>
    <col min="16143" max="16143" width="6.5546875" style="31" bestFit="1" customWidth="1"/>
    <col min="16144" max="16144" width="6.109375" style="31" customWidth="1"/>
    <col min="16145" max="16145" width="6.5546875" style="31" bestFit="1" customWidth="1"/>
    <col min="16146" max="16146" width="6.109375" style="31" customWidth="1"/>
    <col min="16147" max="16148" width="6.5546875" style="31" customWidth="1"/>
    <col min="16149" max="16149" width="7.6640625" style="31" bestFit="1" customWidth="1"/>
    <col min="16150" max="16384" width="11.5546875" style="31"/>
  </cols>
  <sheetData>
    <row r="1" spans="1:55" ht="13.2" x14ac:dyDescent="0.25">
      <c r="A1" s="116" t="s">
        <v>275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</row>
    <row r="2" spans="1:55" ht="13.2" x14ac:dyDescent="0.25">
      <c r="A2" s="116" t="s">
        <v>173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</row>
    <row r="3" spans="1:55" ht="12" x14ac:dyDescent="0.25">
      <c r="A3" s="110" t="s">
        <v>274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</row>
    <row r="4" spans="1:55" ht="14.4" customHeight="1" x14ac:dyDescent="0.25">
      <c r="A4" s="58"/>
      <c r="B4" s="58"/>
      <c r="C4" s="59"/>
      <c r="D4" s="59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55" ht="14.4" customHeight="1" x14ac:dyDescent="0.2">
      <c r="A5" s="112" t="s">
        <v>0</v>
      </c>
      <c r="B5" s="112"/>
      <c r="C5" s="115" t="s">
        <v>1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</row>
    <row r="6" spans="1:55" ht="12" x14ac:dyDescent="0.25">
      <c r="A6" s="113"/>
      <c r="B6" s="113"/>
      <c r="C6" s="117" t="s">
        <v>2</v>
      </c>
      <c r="D6" s="118"/>
      <c r="E6" s="111" t="s">
        <v>3</v>
      </c>
      <c r="F6" s="111"/>
      <c r="G6" s="111" t="s">
        <v>4</v>
      </c>
      <c r="H6" s="111"/>
      <c r="I6" s="111" t="s">
        <v>5</v>
      </c>
      <c r="J6" s="111"/>
      <c r="K6" s="111" t="s">
        <v>6</v>
      </c>
      <c r="L6" s="111"/>
      <c r="M6" s="111" t="s">
        <v>7</v>
      </c>
      <c r="N6" s="111"/>
      <c r="O6" s="111" t="s">
        <v>8</v>
      </c>
      <c r="P6" s="111"/>
      <c r="Q6" s="111" t="s">
        <v>9</v>
      </c>
      <c r="R6" s="111"/>
      <c r="S6" s="111" t="s">
        <v>10</v>
      </c>
      <c r="T6" s="111"/>
      <c r="U6" s="111" t="s">
        <v>11</v>
      </c>
      <c r="V6" s="111"/>
      <c r="W6" s="111" t="s">
        <v>12</v>
      </c>
      <c r="X6" s="111"/>
      <c r="Y6" s="111" t="s">
        <v>13</v>
      </c>
      <c r="Z6" s="111"/>
      <c r="AA6" s="111" t="s">
        <v>14</v>
      </c>
      <c r="AB6" s="111"/>
      <c r="AC6" s="111" t="s">
        <v>15</v>
      </c>
      <c r="AD6" s="111"/>
      <c r="AE6" s="111" t="s">
        <v>16</v>
      </c>
      <c r="AF6" s="111"/>
      <c r="AG6" s="111" t="s">
        <v>17</v>
      </c>
      <c r="AH6" s="111"/>
      <c r="AI6" s="111" t="s">
        <v>174</v>
      </c>
      <c r="AJ6" s="111"/>
      <c r="AL6" s="31" t="s">
        <v>163</v>
      </c>
    </row>
    <row r="7" spans="1:55" ht="12" x14ac:dyDescent="0.25">
      <c r="A7" s="114"/>
      <c r="B7" s="114"/>
      <c r="C7" s="38" t="s">
        <v>19</v>
      </c>
      <c r="D7" s="39" t="s">
        <v>20</v>
      </c>
      <c r="E7" s="36" t="s">
        <v>19</v>
      </c>
      <c r="F7" s="36" t="s">
        <v>20</v>
      </c>
      <c r="G7" s="36" t="s">
        <v>19</v>
      </c>
      <c r="H7" s="36" t="s">
        <v>20</v>
      </c>
      <c r="I7" s="36" t="s">
        <v>19</v>
      </c>
      <c r="J7" s="36" t="s">
        <v>20</v>
      </c>
      <c r="K7" s="36" t="s">
        <v>19</v>
      </c>
      <c r="L7" s="36" t="s">
        <v>20</v>
      </c>
      <c r="M7" s="36" t="s">
        <v>19</v>
      </c>
      <c r="N7" s="36" t="s">
        <v>20</v>
      </c>
      <c r="O7" s="36" t="s">
        <v>19</v>
      </c>
      <c r="P7" s="36" t="s">
        <v>20</v>
      </c>
      <c r="Q7" s="36" t="s">
        <v>19</v>
      </c>
      <c r="R7" s="36" t="s">
        <v>20</v>
      </c>
      <c r="S7" s="36" t="s">
        <v>19</v>
      </c>
      <c r="T7" s="36" t="s">
        <v>20</v>
      </c>
      <c r="U7" s="36" t="s">
        <v>19</v>
      </c>
      <c r="V7" s="36" t="s">
        <v>20</v>
      </c>
      <c r="W7" s="36" t="s">
        <v>19</v>
      </c>
      <c r="X7" s="36" t="s">
        <v>20</v>
      </c>
      <c r="Y7" s="36" t="s">
        <v>19</v>
      </c>
      <c r="Z7" s="36" t="s">
        <v>20</v>
      </c>
      <c r="AA7" s="36" t="s">
        <v>19</v>
      </c>
      <c r="AB7" s="36" t="s">
        <v>20</v>
      </c>
      <c r="AC7" s="36" t="s">
        <v>19</v>
      </c>
      <c r="AD7" s="36" t="s">
        <v>20</v>
      </c>
      <c r="AE7" s="36" t="s">
        <v>19</v>
      </c>
      <c r="AF7" s="36" t="s">
        <v>20</v>
      </c>
      <c r="AG7" s="36" t="s">
        <v>19</v>
      </c>
      <c r="AH7" s="36" t="s">
        <v>20</v>
      </c>
      <c r="AI7" s="34" t="s">
        <v>19</v>
      </c>
      <c r="AJ7" s="34" t="s">
        <v>20</v>
      </c>
      <c r="AL7" s="37" t="s">
        <v>2</v>
      </c>
      <c r="AM7" s="37" t="s">
        <v>3</v>
      </c>
      <c r="AN7" s="37" t="s">
        <v>4</v>
      </c>
      <c r="AO7" s="37" t="s">
        <v>5</v>
      </c>
      <c r="AP7" s="37" t="s">
        <v>6</v>
      </c>
      <c r="AQ7" s="37" t="s">
        <v>7</v>
      </c>
      <c r="AR7" s="37" t="s">
        <v>8</v>
      </c>
      <c r="AS7" s="37" t="s">
        <v>9</v>
      </c>
      <c r="AT7" s="37" t="s">
        <v>10</v>
      </c>
      <c r="AU7" s="37" t="s">
        <v>11</v>
      </c>
      <c r="AV7" s="37" t="s">
        <v>12</v>
      </c>
      <c r="AW7" s="37" t="s">
        <v>13</v>
      </c>
      <c r="AX7" s="37" t="s">
        <v>14</v>
      </c>
      <c r="AY7" s="37" t="s">
        <v>15</v>
      </c>
      <c r="AZ7" s="37" t="s">
        <v>16</v>
      </c>
      <c r="BA7" s="37" t="s">
        <v>17</v>
      </c>
      <c r="BB7" s="37" t="s">
        <v>174</v>
      </c>
    </row>
    <row r="8" spans="1:55" s="35" customFormat="1" ht="12" x14ac:dyDescent="0.25">
      <c r="A8" s="42" t="s">
        <v>161</v>
      </c>
      <c r="B8" s="43" t="s">
        <v>2</v>
      </c>
      <c r="C8" s="60">
        <f>SUM(C9:C19)</f>
        <v>5042</v>
      </c>
      <c r="D8" s="45">
        <f>SUM(C8/AL8*100000)</f>
        <v>197.75077127507282</v>
      </c>
      <c r="E8" s="42">
        <f>SUM(E9:E19)</f>
        <v>53</v>
      </c>
      <c r="F8" s="45">
        <f>SUM(E8/AM8*100000)</f>
        <v>28.141343881912551</v>
      </c>
      <c r="G8" s="42">
        <f>SUM(G9:G19)</f>
        <v>24</v>
      </c>
      <c r="H8" s="45">
        <f>SUM(G8/AN8*100000)</f>
        <v>12.630448854576169</v>
      </c>
      <c r="I8" s="42">
        <f>SUM(I9:I19)</f>
        <v>34</v>
      </c>
      <c r="J8" s="45">
        <f>SUM(I8/AO8*100000)</f>
        <v>17.798065245613301</v>
      </c>
      <c r="K8" s="42">
        <f>SUM(K9:K19)</f>
        <v>46</v>
      </c>
      <c r="L8" s="45">
        <f>SUM(K8/AP8*100000)</f>
        <v>23.038935801504543</v>
      </c>
      <c r="M8" s="42">
        <f>SUM(M9:M19)</f>
        <v>64</v>
      </c>
      <c r="N8" s="45">
        <f>SUM(M8/AQ8*100000)</f>
        <v>29.564341708357009</v>
      </c>
      <c r="O8" s="42">
        <f>SUM(O9:O19)</f>
        <v>80</v>
      </c>
      <c r="P8" s="45">
        <f>SUM(O8/AR8*100000)</f>
        <v>34.72734691751387</v>
      </c>
      <c r="Q8" s="42">
        <f>SUM(Q9:Q19)</f>
        <v>109</v>
      </c>
      <c r="R8" s="45">
        <f>SUM(Q8/AS8*100000)</f>
        <v>46.884745252381876</v>
      </c>
      <c r="S8" s="42">
        <f>SUM(S9:S19)</f>
        <v>118</v>
      </c>
      <c r="T8" s="45">
        <f>SUM(S8/AT8*100000)</f>
        <v>58.222726599891445</v>
      </c>
      <c r="U8" s="42">
        <f>SUM(U9:U19)</f>
        <v>159</v>
      </c>
      <c r="V8" s="45">
        <f>SUM(U8/AU8*100000)</f>
        <v>93.34820642282628</v>
      </c>
      <c r="W8" s="42">
        <f>SUM(W9:W19)</f>
        <v>213</v>
      </c>
      <c r="X8" s="45">
        <f>SUM(W8/AV8*100000)</f>
        <v>145.04102686323245</v>
      </c>
      <c r="Y8" s="42">
        <f>SUM(Y9:Y19)</f>
        <v>322</v>
      </c>
      <c r="Z8" s="45">
        <f>SUM(Y8/AW8*100000)</f>
        <v>228.16328555131196</v>
      </c>
      <c r="AA8" s="42">
        <f>SUM(AA9:AA19)</f>
        <v>459</v>
      </c>
      <c r="AB8" s="45">
        <f>SUM(AA8/AX8*100000)</f>
        <v>350.56900633926523</v>
      </c>
      <c r="AC8" s="42">
        <f>SUM(AC9:AC19)</f>
        <v>627</v>
      </c>
      <c r="AD8" s="45">
        <f>SUM(AC8/AY8*100000)</f>
        <v>588.88168831534756</v>
      </c>
      <c r="AE8" s="42">
        <f>SUM(AE9:AE19)</f>
        <v>722</v>
      </c>
      <c r="AF8" s="45">
        <f>SUM(AE8/AZ8*100000)</f>
        <v>929.64565306963323</v>
      </c>
      <c r="AG8" s="42">
        <f>SUM(AG9:AG19)</f>
        <v>710</v>
      </c>
      <c r="AH8" s="45">
        <f>SUM(AG8/BA8*100000)</f>
        <v>1371.8216245459464</v>
      </c>
      <c r="AI8" s="61">
        <f>SUM(AI9:AI19)</f>
        <v>1302</v>
      </c>
      <c r="AJ8" s="45">
        <f>SUM(AI8/BB8*100000)</f>
        <v>1771.5490849717669</v>
      </c>
      <c r="AL8" s="37">
        <v>2549674</v>
      </c>
      <c r="AM8" s="37">
        <v>188335</v>
      </c>
      <c r="AN8" s="37">
        <v>190017</v>
      </c>
      <c r="AO8" s="37">
        <v>191032</v>
      </c>
      <c r="AP8" s="37">
        <v>199662</v>
      </c>
      <c r="AQ8" s="37">
        <v>216477</v>
      </c>
      <c r="AR8" s="37">
        <v>230366</v>
      </c>
      <c r="AS8" s="37">
        <v>232485</v>
      </c>
      <c r="AT8" s="37">
        <v>202670</v>
      </c>
      <c r="AU8" s="37">
        <v>170330</v>
      </c>
      <c r="AV8" s="37">
        <v>146855</v>
      </c>
      <c r="AW8" s="37">
        <v>141127</v>
      </c>
      <c r="AX8" s="37">
        <v>130930</v>
      </c>
      <c r="AY8" s="37">
        <v>106473</v>
      </c>
      <c r="AZ8" s="37">
        <v>77664</v>
      </c>
      <c r="BA8" s="37">
        <v>51756</v>
      </c>
      <c r="BB8" s="37">
        <v>73495</v>
      </c>
      <c r="BC8" s="62"/>
    </row>
    <row r="9" spans="1:55" ht="12" x14ac:dyDescent="0.25">
      <c r="A9" s="46" t="s">
        <v>92</v>
      </c>
      <c r="B9" s="47" t="s">
        <v>147</v>
      </c>
      <c r="C9" s="44">
        <f>SUM(E9+G9+I9+K9+M9+O9+Q9+S9+U9+W9+Y9+AA9+AC9+AE9+AG9+AI9)</f>
        <v>1393</v>
      </c>
      <c r="D9" s="45">
        <f t="shared" ref="D9:D19" si="0">SUM(C9/AL9*100000)</f>
        <v>54.634435618043717</v>
      </c>
      <c r="E9" s="46">
        <v>1</v>
      </c>
      <c r="F9" s="48">
        <f t="shared" ref="F9:F19" si="1">SUM(E9/AM9*100000)</f>
        <v>0.53096875248891606</v>
      </c>
      <c r="G9" s="46">
        <v>0</v>
      </c>
      <c r="H9" s="48">
        <f t="shared" ref="H9:H19" si="2">SUM(G9/AN9*100000)</f>
        <v>0</v>
      </c>
      <c r="I9" s="46">
        <v>1</v>
      </c>
      <c r="J9" s="48">
        <f t="shared" ref="J9:J19" si="3">SUM(I9/AO9*100000)</f>
        <v>0.52347250722392058</v>
      </c>
      <c r="K9" s="46">
        <v>1</v>
      </c>
      <c r="L9" s="48">
        <f t="shared" ref="L9:L19" si="4">SUM(K9/AP9*100000)</f>
        <v>0.50084643046749</v>
      </c>
      <c r="M9" s="46">
        <v>3</v>
      </c>
      <c r="N9" s="48">
        <f t="shared" ref="N9:N19" si="5">SUM(M9/AQ9*100000)</f>
        <v>1.3858285175792346</v>
      </c>
      <c r="O9" s="46">
        <v>8</v>
      </c>
      <c r="P9" s="48">
        <f t="shared" ref="P9:P19" si="6">SUM(O9/AR9*100000)</f>
        <v>3.4727346917513868</v>
      </c>
      <c r="Q9" s="46">
        <v>14</v>
      </c>
      <c r="R9" s="48">
        <f t="shared" ref="R9:R19" si="7">SUM(Q9/AS9*100000)</f>
        <v>6.0218938856270299</v>
      </c>
      <c r="S9" s="46">
        <v>21</v>
      </c>
      <c r="T9" s="48">
        <f t="shared" ref="T9:T19" si="8">SUM(S9/AT9*100000)</f>
        <v>10.361671683031529</v>
      </c>
      <c r="U9" s="46">
        <v>47</v>
      </c>
      <c r="V9" s="48">
        <f t="shared" ref="V9:V19" si="9">SUM(U9/AU9*100000)</f>
        <v>27.593494980332295</v>
      </c>
      <c r="W9" s="46">
        <v>57</v>
      </c>
      <c r="X9" s="48">
        <f t="shared" ref="X9:X19" si="10">SUM(W9/AV9*100000)</f>
        <v>38.813795921146706</v>
      </c>
      <c r="Y9" s="46">
        <v>77</v>
      </c>
      <c r="Z9" s="48">
        <f t="shared" ref="Z9:Z19" si="11">SUM(Y9/AW9*100000)</f>
        <v>54.560785675313724</v>
      </c>
      <c r="AA9" s="46">
        <v>116</v>
      </c>
      <c r="AB9" s="48">
        <f t="shared" ref="AB9:AB19" si="12">SUM(AA9/AX9*100000)</f>
        <v>88.596960207744601</v>
      </c>
      <c r="AC9" s="46">
        <v>154</v>
      </c>
      <c r="AD9" s="48">
        <f t="shared" ref="AD9:AD19" si="13">SUM(AC9/AY9*100000)</f>
        <v>144.63760765640114</v>
      </c>
      <c r="AE9" s="46">
        <v>149</v>
      </c>
      <c r="AF9" s="48">
        <f t="shared" ref="AF9:AF19" si="14">SUM(AE9/AZ9*100000)</f>
        <v>191.85208075813762</v>
      </c>
      <c r="AG9" s="46">
        <v>184</v>
      </c>
      <c r="AH9" s="48">
        <f t="shared" ref="AH9:AH19" si="15">SUM(AG9/BA9*100000)</f>
        <v>355.51433650204808</v>
      </c>
      <c r="AI9" s="46">
        <v>560</v>
      </c>
      <c r="AJ9" s="48">
        <f t="shared" ref="AJ9:AJ19" si="16">SUM(AI9/BB9*100000)</f>
        <v>761.95659568678138</v>
      </c>
      <c r="AL9" s="37">
        <v>2549674</v>
      </c>
      <c r="AM9" s="37">
        <v>188335</v>
      </c>
      <c r="AN9" s="37">
        <v>190017</v>
      </c>
      <c r="AO9" s="37">
        <v>191032</v>
      </c>
      <c r="AP9" s="37">
        <v>199662</v>
      </c>
      <c r="AQ9" s="37">
        <v>216477</v>
      </c>
      <c r="AR9" s="37">
        <v>230366</v>
      </c>
      <c r="AS9" s="37">
        <v>232485</v>
      </c>
      <c r="AT9" s="37">
        <v>202670</v>
      </c>
      <c r="AU9" s="37">
        <v>170330</v>
      </c>
      <c r="AV9" s="37">
        <v>146855</v>
      </c>
      <c r="AW9" s="37">
        <v>141127</v>
      </c>
      <c r="AX9" s="37">
        <v>130930</v>
      </c>
      <c r="AY9" s="37">
        <v>106473</v>
      </c>
      <c r="AZ9" s="37">
        <v>77664</v>
      </c>
      <c r="BA9" s="37">
        <v>51756</v>
      </c>
      <c r="BB9" s="37">
        <v>73495</v>
      </c>
    </row>
    <row r="10" spans="1:55" ht="12" x14ac:dyDescent="0.25">
      <c r="A10" s="46" t="s">
        <v>114</v>
      </c>
      <c r="B10" s="47" t="s">
        <v>153</v>
      </c>
      <c r="C10" s="44">
        <f t="shared" ref="C10:C19" si="17">SUM(E10+G10+I10+K10+M10+O10+Q10+S10+U10+W10+Y10+AA10+AC10+AE10+AG10+AI10)</f>
        <v>981</v>
      </c>
      <c r="D10" s="45">
        <f t="shared" si="0"/>
        <v>38.475507064824761</v>
      </c>
      <c r="E10" s="46">
        <v>0</v>
      </c>
      <c r="F10" s="48">
        <f t="shared" si="1"/>
        <v>0</v>
      </c>
      <c r="G10" s="46">
        <v>0</v>
      </c>
      <c r="H10" s="48">
        <f t="shared" si="2"/>
        <v>0</v>
      </c>
      <c r="I10" s="46">
        <v>0</v>
      </c>
      <c r="J10" s="48">
        <f t="shared" si="3"/>
        <v>0</v>
      </c>
      <c r="K10" s="46">
        <v>0</v>
      </c>
      <c r="L10" s="48">
        <f t="shared" si="4"/>
        <v>0</v>
      </c>
      <c r="M10" s="46">
        <v>1</v>
      </c>
      <c r="N10" s="48">
        <f t="shared" si="5"/>
        <v>0.46194283919307827</v>
      </c>
      <c r="O10" s="46">
        <v>0</v>
      </c>
      <c r="P10" s="48">
        <f t="shared" si="6"/>
        <v>0</v>
      </c>
      <c r="Q10" s="46">
        <v>0</v>
      </c>
      <c r="R10" s="48">
        <f t="shared" si="7"/>
        <v>0</v>
      </c>
      <c r="S10" s="46">
        <v>0</v>
      </c>
      <c r="T10" s="48">
        <f t="shared" si="8"/>
        <v>0</v>
      </c>
      <c r="U10" s="46">
        <v>1</v>
      </c>
      <c r="V10" s="48">
        <f t="shared" si="9"/>
        <v>0.58709563787941055</v>
      </c>
      <c r="W10" s="46">
        <v>6</v>
      </c>
      <c r="X10" s="48">
        <f t="shared" si="10"/>
        <v>4.0856627285417586</v>
      </c>
      <c r="Y10" s="46">
        <v>34</v>
      </c>
      <c r="Z10" s="48">
        <f t="shared" si="11"/>
        <v>24.091775492995669</v>
      </c>
      <c r="AA10" s="46">
        <v>79</v>
      </c>
      <c r="AB10" s="48">
        <f t="shared" si="12"/>
        <v>60.337584969067443</v>
      </c>
      <c r="AC10" s="46">
        <v>178</v>
      </c>
      <c r="AD10" s="48">
        <f t="shared" si="13"/>
        <v>167.1785335249312</v>
      </c>
      <c r="AE10" s="46">
        <v>231</v>
      </c>
      <c r="AF10" s="48">
        <f t="shared" si="14"/>
        <v>297.43510506798515</v>
      </c>
      <c r="AG10" s="46">
        <v>214</v>
      </c>
      <c r="AH10" s="48">
        <f t="shared" si="15"/>
        <v>413.47863049694723</v>
      </c>
      <c r="AI10" s="46">
        <v>237</v>
      </c>
      <c r="AJ10" s="48">
        <f t="shared" si="16"/>
        <v>322.47091638887002</v>
      </c>
      <c r="AL10" s="37">
        <v>2549674</v>
      </c>
      <c r="AM10" s="37">
        <v>188335</v>
      </c>
      <c r="AN10" s="37">
        <v>190017</v>
      </c>
      <c r="AO10" s="37">
        <v>191032</v>
      </c>
      <c r="AP10" s="37">
        <v>199662</v>
      </c>
      <c r="AQ10" s="37">
        <v>216477</v>
      </c>
      <c r="AR10" s="37">
        <v>230366</v>
      </c>
      <c r="AS10" s="37">
        <v>232485</v>
      </c>
      <c r="AT10" s="37">
        <v>202670</v>
      </c>
      <c r="AU10" s="37">
        <v>170330</v>
      </c>
      <c r="AV10" s="37">
        <v>146855</v>
      </c>
      <c r="AW10" s="37">
        <v>141127</v>
      </c>
      <c r="AX10" s="37">
        <v>130930</v>
      </c>
      <c r="AY10" s="37">
        <v>106473</v>
      </c>
      <c r="AZ10" s="37">
        <v>77664</v>
      </c>
      <c r="BA10" s="37">
        <v>51756</v>
      </c>
      <c r="BB10" s="37">
        <v>73495</v>
      </c>
    </row>
    <row r="11" spans="1:55" ht="12" x14ac:dyDescent="0.25">
      <c r="A11" s="46" t="s">
        <v>53</v>
      </c>
      <c r="B11" s="47" t="s">
        <v>54</v>
      </c>
      <c r="C11" s="44">
        <f t="shared" si="17"/>
        <v>345</v>
      </c>
      <c r="D11" s="45">
        <f t="shared" si="0"/>
        <v>13.531141628302287</v>
      </c>
      <c r="E11" s="46">
        <v>0</v>
      </c>
      <c r="F11" s="48">
        <f t="shared" si="1"/>
        <v>0</v>
      </c>
      <c r="G11" s="46">
        <v>0</v>
      </c>
      <c r="H11" s="48">
        <f t="shared" si="2"/>
        <v>0</v>
      </c>
      <c r="I11" s="46">
        <v>0</v>
      </c>
      <c r="J11" s="48">
        <f t="shared" si="3"/>
        <v>0</v>
      </c>
      <c r="K11" s="46">
        <v>0</v>
      </c>
      <c r="L11" s="48">
        <f t="shared" si="4"/>
        <v>0</v>
      </c>
      <c r="M11" s="46">
        <v>0</v>
      </c>
      <c r="N11" s="48">
        <f t="shared" si="5"/>
        <v>0</v>
      </c>
      <c r="O11" s="46">
        <v>3</v>
      </c>
      <c r="P11" s="48">
        <f t="shared" si="6"/>
        <v>1.3022755094067702</v>
      </c>
      <c r="Q11" s="46">
        <v>5</v>
      </c>
      <c r="R11" s="48">
        <f t="shared" si="7"/>
        <v>2.1506763877239394</v>
      </c>
      <c r="S11" s="46">
        <v>7</v>
      </c>
      <c r="T11" s="48">
        <f t="shared" si="8"/>
        <v>3.4538905610105095</v>
      </c>
      <c r="U11" s="46">
        <v>7</v>
      </c>
      <c r="V11" s="48">
        <f t="shared" si="9"/>
        <v>4.1096694651558741</v>
      </c>
      <c r="W11" s="46">
        <v>17</v>
      </c>
      <c r="X11" s="48">
        <f t="shared" si="10"/>
        <v>11.576044397534984</v>
      </c>
      <c r="Y11" s="46">
        <v>20</v>
      </c>
      <c r="Z11" s="48">
        <f t="shared" si="11"/>
        <v>14.171632642938629</v>
      </c>
      <c r="AA11" s="46">
        <v>45</v>
      </c>
      <c r="AB11" s="48">
        <f t="shared" si="12"/>
        <v>34.369510425418163</v>
      </c>
      <c r="AC11" s="46">
        <v>40</v>
      </c>
      <c r="AD11" s="48">
        <f t="shared" si="13"/>
        <v>37.568209780883414</v>
      </c>
      <c r="AE11" s="46">
        <v>55</v>
      </c>
      <c r="AF11" s="48">
        <f t="shared" si="14"/>
        <v>70.817882159044089</v>
      </c>
      <c r="AG11" s="46">
        <v>61</v>
      </c>
      <c r="AH11" s="48">
        <f t="shared" si="15"/>
        <v>117.86073112296158</v>
      </c>
      <c r="AI11" s="46">
        <v>85</v>
      </c>
      <c r="AJ11" s="48">
        <f t="shared" si="16"/>
        <v>115.65412613102932</v>
      </c>
      <c r="AL11" s="37">
        <v>2549674</v>
      </c>
      <c r="AM11" s="37">
        <v>188335</v>
      </c>
      <c r="AN11" s="37">
        <v>190017</v>
      </c>
      <c r="AO11" s="37">
        <v>191032</v>
      </c>
      <c r="AP11" s="37">
        <v>199662</v>
      </c>
      <c r="AQ11" s="37">
        <v>216477</v>
      </c>
      <c r="AR11" s="37">
        <v>230366</v>
      </c>
      <c r="AS11" s="37">
        <v>232485</v>
      </c>
      <c r="AT11" s="37">
        <v>202670</v>
      </c>
      <c r="AU11" s="37">
        <v>170330</v>
      </c>
      <c r="AV11" s="37">
        <v>146855</v>
      </c>
      <c r="AW11" s="37">
        <v>141127</v>
      </c>
      <c r="AX11" s="37">
        <v>130930</v>
      </c>
      <c r="AY11" s="37">
        <v>106473</v>
      </c>
      <c r="AZ11" s="37">
        <v>77664</v>
      </c>
      <c r="BA11" s="37">
        <v>51756</v>
      </c>
      <c r="BB11" s="37">
        <v>73495</v>
      </c>
    </row>
    <row r="12" spans="1:55" ht="12" x14ac:dyDescent="0.25">
      <c r="A12" s="46" t="s">
        <v>57</v>
      </c>
      <c r="B12" s="47" t="s">
        <v>58</v>
      </c>
      <c r="C12" s="44">
        <f t="shared" si="17"/>
        <v>305</v>
      </c>
      <c r="D12" s="45">
        <f t="shared" si="0"/>
        <v>11.962313613426659</v>
      </c>
      <c r="E12" s="46">
        <v>0</v>
      </c>
      <c r="F12" s="48">
        <f t="shared" si="1"/>
        <v>0</v>
      </c>
      <c r="G12" s="46">
        <v>0</v>
      </c>
      <c r="H12" s="48">
        <f t="shared" si="2"/>
        <v>0</v>
      </c>
      <c r="I12" s="46">
        <v>0</v>
      </c>
      <c r="J12" s="48">
        <f t="shared" si="3"/>
        <v>0</v>
      </c>
      <c r="K12" s="46">
        <v>0</v>
      </c>
      <c r="L12" s="48">
        <f t="shared" si="4"/>
        <v>0</v>
      </c>
      <c r="M12" s="46">
        <v>1</v>
      </c>
      <c r="N12" s="48">
        <f t="shared" si="5"/>
        <v>0.46194283919307827</v>
      </c>
      <c r="O12" s="46">
        <v>2</v>
      </c>
      <c r="P12" s="48">
        <f t="shared" si="6"/>
        <v>0.86818367293784671</v>
      </c>
      <c r="Q12" s="46">
        <v>9</v>
      </c>
      <c r="R12" s="48">
        <f t="shared" si="7"/>
        <v>3.8712174979030904</v>
      </c>
      <c r="S12" s="46">
        <v>6</v>
      </c>
      <c r="T12" s="48">
        <f t="shared" si="8"/>
        <v>2.9604776237232944</v>
      </c>
      <c r="U12" s="46">
        <v>11</v>
      </c>
      <c r="V12" s="48">
        <f t="shared" si="9"/>
        <v>6.4580520166735162</v>
      </c>
      <c r="W12" s="46">
        <v>13</v>
      </c>
      <c r="X12" s="48">
        <f t="shared" si="10"/>
        <v>8.8522692451738116</v>
      </c>
      <c r="Y12" s="46">
        <v>23</v>
      </c>
      <c r="Z12" s="48">
        <f t="shared" si="11"/>
        <v>16.297377539379426</v>
      </c>
      <c r="AA12" s="46">
        <v>23</v>
      </c>
      <c r="AB12" s="48">
        <f t="shared" si="12"/>
        <v>17.566638661880393</v>
      </c>
      <c r="AC12" s="46">
        <v>47</v>
      </c>
      <c r="AD12" s="48">
        <f t="shared" si="13"/>
        <v>44.142646492538013</v>
      </c>
      <c r="AE12" s="46">
        <v>55</v>
      </c>
      <c r="AF12" s="48">
        <f t="shared" si="14"/>
        <v>70.817882159044089</v>
      </c>
      <c r="AG12" s="46">
        <v>43</v>
      </c>
      <c r="AH12" s="48">
        <f t="shared" si="15"/>
        <v>83.082154726022097</v>
      </c>
      <c r="AI12" s="46">
        <v>72</v>
      </c>
      <c r="AJ12" s="48">
        <f t="shared" si="16"/>
        <v>97.965848016871902</v>
      </c>
      <c r="AL12" s="37">
        <v>2549674</v>
      </c>
      <c r="AM12" s="37">
        <v>188335</v>
      </c>
      <c r="AN12" s="37">
        <v>190017</v>
      </c>
      <c r="AO12" s="37">
        <v>191032</v>
      </c>
      <c r="AP12" s="37">
        <v>199662</v>
      </c>
      <c r="AQ12" s="37">
        <v>216477</v>
      </c>
      <c r="AR12" s="37">
        <v>230366</v>
      </c>
      <c r="AS12" s="37">
        <v>232485</v>
      </c>
      <c r="AT12" s="37">
        <v>202670</v>
      </c>
      <c r="AU12" s="37">
        <v>170330</v>
      </c>
      <c r="AV12" s="37">
        <v>146855</v>
      </c>
      <c r="AW12" s="37">
        <v>141127</v>
      </c>
      <c r="AX12" s="37">
        <v>130930</v>
      </c>
      <c r="AY12" s="37">
        <v>106473</v>
      </c>
      <c r="AZ12" s="37">
        <v>77664</v>
      </c>
      <c r="BA12" s="37">
        <v>51756</v>
      </c>
      <c r="BB12" s="37">
        <v>73495</v>
      </c>
    </row>
    <row r="13" spans="1:55" ht="13.2" x14ac:dyDescent="0.25">
      <c r="A13" s="46" t="s">
        <v>140</v>
      </c>
      <c r="B13" s="47" t="s">
        <v>159</v>
      </c>
      <c r="C13" s="44">
        <f t="shared" si="17"/>
        <v>217</v>
      </c>
      <c r="D13" s="45">
        <f t="shared" si="0"/>
        <v>8.5108919807002774</v>
      </c>
      <c r="E13" s="46">
        <v>2</v>
      </c>
      <c r="F13" s="48">
        <f t="shared" si="1"/>
        <v>1.0619375049778321</v>
      </c>
      <c r="G13" s="63">
        <v>1</v>
      </c>
      <c r="H13" s="48">
        <f t="shared" si="2"/>
        <v>0.52626870227400702</v>
      </c>
      <c r="I13" s="46">
        <v>10</v>
      </c>
      <c r="J13" s="48">
        <f t="shared" si="3"/>
        <v>5.2347250722392058</v>
      </c>
      <c r="K13" s="46">
        <v>13</v>
      </c>
      <c r="L13" s="48">
        <f t="shared" si="4"/>
        <v>6.5110035960773711</v>
      </c>
      <c r="M13" s="46">
        <v>8</v>
      </c>
      <c r="N13" s="48">
        <f t="shared" si="5"/>
        <v>3.6955427135446262</v>
      </c>
      <c r="O13" s="46">
        <v>9</v>
      </c>
      <c r="P13" s="48">
        <f t="shared" si="6"/>
        <v>3.9068265282203103</v>
      </c>
      <c r="Q13" s="46">
        <v>13</v>
      </c>
      <c r="R13" s="48">
        <f t="shared" si="7"/>
        <v>5.5917586080822419</v>
      </c>
      <c r="S13" s="46">
        <v>12</v>
      </c>
      <c r="T13" s="48">
        <f t="shared" si="8"/>
        <v>5.9209552474465887</v>
      </c>
      <c r="U13" s="46">
        <v>5</v>
      </c>
      <c r="V13" s="48">
        <f t="shared" si="9"/>
        <v>2.9354781893970525</v>
      </c>
      <c r="W13" s="46">
        <v>11</v>
      </c>
      <c r="X13" s="48">
        <f t="shared" si="10"/>
        <v>7.4903816689932246</v>
      </c>
      <c r="Y13" s="46">
        <v>18</v>
      </c>
      <c r="Z13" s="48">
        <f t="shared" si="11"/>
        <v>12.754469378644767</v>
      </c>
      <c r="AA13" s="46">
        <v>20</v>
      </c>
      <c r="AB13" s="48">
        <f t="shared" si="12"/>
        <v>15.275337966852515</v>
      </c>
      <c r="AC13" s="46">
        <v>20</v>
      </c>
      <c r="AD13" s="48">
        <f t="shared" si="13"/>
        <v>18.784104890441707</v>
      </c>
      <c r="AE13" s="46">
        <v>19</v>
      </c>
      <c r="AF13" s="48">
        <f t="shared" si="14"/>
        <v>24.464359291306138</v>
      </c>
      <c r="AG13" s="46">
        <v>20</v>
      </c>
      <c r="AH13" s="48">
        <f t="shared" si="15"/>
        <v>38.642862663266094</v>
      </c>
      <c r="AI13" s="46">
        <v>36</v>
      </c>
      <c r="AJ13" s="48">
        <f t="shared" si="16"/>
        <v>48.982924008435951</v>
      </c>
      <c r="AL13" s="37">
        <v>2549674</v>
      </c>
      <c r="AM13" s="37">
        <v>188335</v>
      </c>
      <c r="AN13" s="37">
        <v>190017</v>
      </c>
      <c r="AO13" s="37">
        <v>191032</v>
      </c>
      <c r="AP13" s="37">
        <v>199662</v>
      </c>
      <c r="AQ13" s="37">
        <v>216477</v>
      </c>
      <c r="AR13" s="37">
        <v>230366</v>
      </c>
      <c r="AS13" s="37">
        <v>232485</v>
      </c>
      <c r="AT13" s="37">
        <v>202670</v>
      </c>
      <c r="AU13" s="37">
        <v>170330</v>
      </c>
      <c r="AV13" s="37">
        <v>146855</v>
      </c>
      <c r="AW13" s="37">
        <v>141127</v>
      </c>
      <c r="AX13" s="37">
        <v>130930</v>
      </c>
      <c r="AY13" s="37">
        <v>106473</v>
      </c>
      <c r="AZ13" s="37">
        <v>77664</v>
      </c>
      <c r="BA13" s="37">
        <v>51756</v>
      </c>
      <c r="BB13" s="37">
        <v>73495</v>
      </c>
    </row>
    <row r="14" spans="1:55" ht="13.2" x14ac:dyDescent="0.25">
      <c r="A14" s="46" t="s">
        <v>145</v>
      </c>
      <c r="B14" s="47" t="s">
        <v>175</v>
      </c>
      <c r="C14" s="44">
        <f t="shared" si="17"/>
        <v>205</v>
      </c>
      <c r="D14" s="45">
        <f t="shared" si="0"/>
        <v>8.0402435762375895</v>
      </c>
      <c r="E14" s="46">
        <v>27</v>
      </c>
      <c r="F14" s="48">
        <f t="shared" si="1"/>
        <v>14.336156317200732</v>
      </c>
      <c r="G14" s="63">
        <v>11</v>
      </c>
      <c r="H14" s="48">
        <f t="shared" si="2"/>
        <v>5.7889557250140777</v>
      </c>
      <c r="I14" s="46">
        <v>10</v>
      </c>
      <c r="J14" s="48">
        <f t="shared" si="3"/>
        <v>5.2347250722392058</v>
      </c>
      <c r="K14" s="46">
        <v>8</v>
      </c>
      <c r="L14" s="48">
        <f t="shared" si="4"/>
        <v>4.00677144373992</v>
      </c>
      <c r="M14" s="46">
        <v>5</v>
      </c>
      <c r="N14" s="48">
        <f t="shared" si="5"/>
        <v>2.3097141959653911</v>
      </c>
      <c r="O14" s="46">
        <v>4</v>
      </c>
      <c r="P14" s="48">
        <f t="shared" si="6"/>
        <v>1.7363673458756934</v>
      </c>
      <c r="Q14" s="46">
        <v>9</v>
      </c>
      <c r="R14" s="48">
        <f t="shared" si="7"/>
        <v>3.8712174979030904</v>
      </c>
      <c r="S14" s="46">
        <v>4</v>
      </c>
      <c r="T14" s="48">
        <f t="shared" si="8"/>
        <v>1.9736517491488628</v>
      </c>
      <c r="U14" s="46">
        <v>8</v>
      </c>
      <c r="V14" s="48">
        <f t="shared" si="9"/>
        <v>4.6967651030352844</v>
      </c>
      <c r="W14" s="46">
        <v>10</v>
      </c>
      <c r="X14" s="48">
        <f t="shared" si="10"/>
        <v>6.809437880902931</v>
      </c>
      <c r="Y14" s="46">
        <v>12</v>
      </c>
      <c r="Z14" s="48">
        <f t="shared" si="11"/>
        <v>8.5029795857631782</v>
      </c>
      <c r="AA14" s="46">
        <v>23</v>
      </c>
      <c r="AB14" s="48">
        <f t="shared" si="12"/>
        <v>17.566638661880393</v>
      </c>
      <c r="AC14" s="46">
        <v>18</v>
      </c>
      <c r="AD14" s="48">
        <f t="shared" si="13"/>
        <v>16.905694401397536</v>
      </c>
      <c r="AE14" s="46">
        <v>17</v>
      </c>
      <c r="AF14" s="48">
        <f t="shared" si="14"/>
        <v>21.889163576431809</v>
      </c>
      <c r="AG14" s="46">
        <v>16</v>
      </c>
      <c r="AH14" s="48">
        <f t="shared" si="15"/>
        <v>30.914290130612873</v>
      </c>
      <c r="AI14" s="46">
        <v>23</v>
      </c>
      <c r="AJ14" s="48">
        <f t="shared" si="16"/>
        <v>31.294645894278524</v>
      </c>
      <c r="AL14" s="37">
        <v>2549674</v>
      </c>
      <c r="AM14" s="37">
        <v>188335</v>
      </c>
      <c r="AN14" s="37">
        <v>190017</v>
      </c>
      <c r="AO14" s="37">
        <v>191032</v>
      </c>
      <c r="AP14" s="37">
        <v>199662</v>
      </c>
      <c r="AQ14" s="37">
        <v>216477</v>
      </c>
      <c r="AR14" s="37">
        <v>230366</v>
      </c>
      <c r="AS14" s="37">
        <v>232485</v>
      </c>
      <c r="AT14" s="37">
        <v>202670</v>
      </c>
      <c r="AU14" s="37">
        <v>170330</v>
      </c>
      <c r="AV14" s="37">
        <v>146855</v>
      </c>
      <c r="AW14" s="37">
        <v>141127</v>
      </c>
      <c r="AX14" s="37">
        <v>130930</v>
      </c>
      <c r="AY14" s="37">
        <v>106473</v>
      </c>
      <c r="AZ14" s="37">
        <v>77664</v>
      </c>
      <c r="BA14" s="37">
        <v>51756</v>
      </c>
      <c r="BB14" s="37">
        <v>73495</v>
      </c>
    </row>
    <row r="15" spans="1:55" ht="12" x14ac:dyDescent="0.25">
      <c r="A15" s="46" t="s">
        <v>61</v>
      </c>
      <c r="B15" s="47" t="s">
        <v>62</v>
      </c>
      <c r="C15" s="44">
        <f t="shared" si="17"/>
        <v>154</v>
      </c>
      <c r="D15" s="45">
        <f t="shared" si="0"/>
        <v>6.0399878572711652</v>
      </c>
      <c r="E15" s="46">
        <v>0</v>
      </c>
      <c r="F15" s="48">
        <f t="shared" si="1"/>
        <v>0</v>
      </c>
      <c r="G15" s="46">
        <v>0</v>
      </c>
      <c r="H15" s="48">
        <f t="shared" si="2"/>
        <v>0</v>
      </c>
      <c r="I15" s="46">
        <v>0</v>
      </c>
      <c r="J15" s="48">
        <f t="shared" si="3"/>
        <v>0</v>
      </c>
      <c r="K15" s="46">
        <v>0</v>
      </c>
      <c r="L15" s="48">
        <f t="shared" si="4"/>
        <v>0</v>
      </c>
      <c r="M15" s="46">
        <v>1</v>
      </c>
      <c r="N15" s="48">
        <f t="shared" si="5"/>
        <v>0.46194283919307827</v>
      </c>
      <c r="O15" s="46">
        <v>0</v>
      </c>
      <c r="P15" s="48">
        <f t="shared" si="6"/>
        <v>0</v>
      </c>
      <c r="Q15" s="46">
        <v>0</v>
      </c>
      <c r="R15" s="48">
        <f t="shared" si="7"/>
        <v>0</v>
      </c>
      <c r="S15" s="46">
        <v>3</v>
      </c>
      <c r="T15" s="48">
        <f t="shared" si="8"/>
        <v>1.4802388118616472</v>
      </c>
      <c r="U15" s="46">
        <v>9</v>
      </c>
      <c r="V15" s="48">
        <f t="shared" si="9"/>
        <v>5.2838607409146947</v>
      </c>
      <c r="W15" s="46">
        <v>7</v>
      </c>
      <c r="X15" s="48">
        <f t="shared" si="10"/>
        <v>4.7666065166320521</v>
      </c>
      <c r="Y15" s="46">
        <v>23</v>
      </c>
      <c r="Z15" s="48">
        <f t="shared" si="11"/>
        <v>16.297377539379426</v>
      </c>
      <c r="AA15" s="46">
        <v>19</v>
      </c>
      <c r="AB15" s="48">
        <f t="shared" si="12"/>
        <v>14.511571068509889</v>
      </c>
      <c r="AC15" s="46">
        <v>20</v>
      </c>
      <c r="AD15" s="48">
        <f t="shared" si="13"/>
        <v>18.784104890441707</v>
      </c>
      <c r="AE15" s="46">
        <v>20</v>
      </c>
      <c r="AF15" s="48">
        <f t="shared" si="14"/>
        <v>25.751957148743305</v>
      </c>
      <c r="AG15" s="46">
        <v>21</v>
      </c>
      <c r="AH15" s="48">
        <f t="shared" si="15"/>
        <v>40.575005796429394</v>
      </c>
      <c r="AI15" s="46">
        <v>31</v>
      </c>
      <c r="AJ15" s="48">
        <f t="shared" si="16"/>
        <v>42.179740118375399</v>
      </c>
      <c r="AL15" s="37">
        <v>2549674</v>
      </c>
      <c r="AM15" s="37">
        <v>188335</v>
      </c>
      <c r="AN15" s="37">
        <v>190017</v>
      </c>
      <c r="AO15" s="37">
        <v>191032</v>
      </c>
      <c r="AP15" s="37">
        <v>199662</v>
      </c>
      <c r="AQ15" s="37">
        <v>216477</v>
      </c>
      <c r="AR15" s="37">
        <v>230366</v>
      </c>
      <c r="AS15" s="37">
        <v>232485</v>
      </c>
      <c r="AT15" s="37">
        <v>202670</v>
      </c>
      <c r="AU15" s="37">
        <v>170330</v>
      </c>
      <c r="AV15" s="37">
        <v>146855</v>
      </c>
      <c r="AW15" s="37">
        <v>141127</v>
      </c>
      <c r="AX15" s="37">
        <v>130930</v>
      </c>
      <c r="AY15" s="37">
        <v>106473</v>
      </c>
      <c r="AZ15" s="37">
        <v>77664</v>
      </c>
      <c r="BA15" s="37">
        <v>51756</v>
      </c>
      <c r="BB15" s="37">
        <v>73495</v>
      </c>
    </row>
    <row r="16" spans="1:55" ht="12" x14ac:dyDescent="0.25">
      <c r="A16" s="46" t="s">
        <v>82</v>
      </c>
      <c r="B16" s="47" t="s">
        <v>83</v>
      </c>
      <c r="C16" s="44">
        <f t="shared" si="17"/>
        <v>142</v>
      </c>
      <c r="D16" s="45">
        <f t="shared" si="0"/>
        <v>5.5693394528084763</v>
      </c>
      <c r="E16" s="46">
        <v>0</v>
      </c>
      <c r="F16" s="48">
        <f t="shared" si="1"/>
        <v>0</v>
      </c>
      <c r="G16" s="46">
        <v>0</v>
      </c>
      <c r="H16" s="48">
        <f t="shared" si="2"/>
        <v>0</v>
      </c>
      <c r="I16" s="46">
        <v>0</v>
      </c>
      <c r="J16" s="48">
        <f t="shared" si="3"/>
        <v>0</v>
      </c>
      <c r="K16" s="46">
        <v>0</v>
      </c>
      <c r="L16" s="48">
        <f t="shared" si="4"/>
        <v>0</v>
      </c>
      <c r="M16" s="46">
        <v>1</v>
      </c>
      <c r="N16" s="48">
        <f t="shared" si="5"/>
        <v>0.46194283919307827</v>
      </c>
      <c r="O16" s="46">
        <v>0</v>
      </c>
      <c r="P16" s="48">
        <f t="shared" si="6"/>
        <v>0</v>
      </c>
      <c r="Q16" s="46">
        <v>2</v>
      </c>
      <c r="R16" s="48">
        <f t="shared" si="7"/>
        <v>0.86027055508957562</v>
      </c>
      <c r="S16" s="46">
        <v>2</v>
      </c>
      <c r="T16" s="48">
        <f t="shared" si="8"/>
        <v>0.98682587457443138</v>
      </c>
      <c r="U16" s="46">
        <v>2</v>
      </c>
      <c r="V16" s="48">
        <f t="shared" si="9"/>
        <v>1.1741912757588211</v>
      </c>
      <c r="W16" s="46">
        <v>5</v>
      </c>
      <c r="X16" s="48">
        <f t="shared" si="10"/>
        <v>3.4047189404514655</v>
      </c>
      <c r="Y16" s="46">
        <v>7</v>
      </c>
      <c r="Z16" s="48">
        <f t="shared" si="11"/>
        <v>4.9600714250285201</v>
      </c>
      <c r="AA16" s="46">
        <v>11</v>
      </c>
      <c r="AB16" s="48">
        <f t="shared" si="12"/>
        <v>8.4014358817688848</v>
      </c>
      <c r="AC16" s="46">
        <v>20</v>
      </c>
      <c r="AD16" s="48">
        <f t="shared" si="13"/>
        <v>18.784104890441707</v>
      </c>
      <c r="AE16" s="46">
        <v>29</v>
      </c>
      <c r="AF16" s="48">
        <f t="shared" si="14"/>
        <v>37.340337865677796</v>
      </c>
      <c r="AG16" s="46">
        <v>23</v>
      </c>
      <c r="AH16" s="48">
        <f t="shared" si="15"/>
        <v>44.43929206275601</v>
      </c>
      <c r="AI16" s="46">
        <v>40</v>
      </c>
      <c r="AJ16" s="48">
        <f t="shared" si="16"/>
        <v>54.425471120484389</v>
      </c>
      <c r="AL16" s="37">
        <v>2549674</v>
      </c>
      <c r="AM16" s="37">
        <v>188335</v>
      </c>
      <c r="AN16" s="37">
        <v>190017</v>
      </c>
      <c r="AO16" s="37">
        <v>191032</v>
      </c>
      <c r="AP16" s="37">
        <v>199662</v>
      </c>
      <c r="AQ16" s="37">
        <v>216477</v>
      </c>
      <c r="AR16" s="37">
        <v>230366</v>
      </c>
      <c r="AS16" s="37">
        <v>232485</v>
      </c>
      <c r="AT16" s="37">
        <v>202670</v>
      </c>
      <c r="AU16" s="37">
        <v>170330</v>
      </c>
      <c r="AV16" s="37">
        <v>146855</v>
      </c>
      <c r="AW16" s="37">
        <v>141127</v>
      </c>
      <c r="AX16" s="37">
        <v>130930</v>
      </c>
      <c r="AY16" s="37">
        <v>106473</v>
      </c>
      <c r="AZ16" s="37">
        <v>77664</v>
      </c>
      <c r="BA16" s="37">
        <v>51756</v>
      </c>
      <c r="BB16" s="37">
        <v>73495</v>
      </c>
    </row>
    <row r="17" spans="1:54" ht="12" x14ac:dyDescent="0.25">
      <c r="A17" s="46" t="s">
        <v>115</v>
      </c>
      <c r="B17" s="47" t="s">
        <v>154</v>
      </c>
      <c r="C17" s="44">
        <f t="shared" si="17"/>
        <v>124</v>
      </c>
      <c r="D17" s="45">
        <f t="shared" si="0"/>
        <v>4.8633668461144444</v>
      </c>
      <c r="E17" s="46">
        <v>0</v>
      </c>
      <c r="F17" s="48">
        <f t="shared" si="1"/>
        <v>0</v>
      </c>
      <c r="G17" s="46">
        <v>0</v>
      </c>
      <c r="H17" s="48">
        <f t="shared" si="2"/>
        <v>0</v>
      </c>
      <c r="I17" s="46">
        <v>0</v>
      </c>
      <c r="J17" s="48">
        <f t="shared" si="3"/>
        <v>0</v>
      </c>
      <c r="K17" s="46">
        <v>4</v>
      </c>
      <c r="L17" s="48">
        <f t="shared" si="4"/>
        <v>2.00338572186996</v>
      </c>
      <c r="M17" s="46">
        <v>25</v>
      </c>
      <c r="N17" s="48">
        <f t="shared" si="5"/>
        <v>11.548570979826957</v>
      </c>
      <c r="O17" s="46">
        <v>26</v>
      </c>
      <c r="P17" s="48">
        <f t="shared" si="6"/>
        <v>11.286387748192007</v>
      </c>
      <c r="Q17" s="46">
        <v>22</v>
      </c>
      <c r="R17" s="48">
        <f t="shared" si="7"/>
        <v>9.4629761059853319</v>
      </c>
      <c r="S17" s="46">
        <v>26</v>
      </c>
      <c r="T17" s="48">
        <f t="shared" si="8"/>
        <v>12.82873636946761</v>
      </c>
      <c r="U17" s="46">
        <v>11</v>
      </c>
      <c r="V17" s="48">
        <f t="shared" si="9"/>
        <v>6.4580520166735162</v>
      </c>
      <c r="W17" s="46">
        <v>7</v>
      </c>
      <c r="X17" s="48">
        <f t="shared" si="10"/>
        <v>4.7666065166320521</v>
      </c>
      <c r="Y17" s="46">
        <v>2</v>
      </c>
      <c r="Z17" s="48">
        <f t="shared" si="11"/>
        <v>1.417163264293863</v>
      </c>
      <c r="AA17" s="46">
        <v>0</v>
      </c>
      <c r="AB17" s="48">
        <f t="shared" si="12"/>
        <v>0</v>
      </c>
      <c r="AC17" s="46">
        <v>0</v>
      </c>
      <c r="AD17" s="48">
        <f t="shared" si="13"/>
        <v>0</v>
      </c>
      <c r="AE17" s="46">
        <v>0</v>
      </c>
      <c r="AF17" s="48">
        <f t="shared" si="14"/>
        <v>0</v>
      </c>
      <c r="AG17" s="46">
        <v>1</v>
      </c>
      <c r="AH17" s="48">
        <f t="shared" si="15"/>
        <v>1.9321431331633045</v>
      </c>
      <c r="AI17" s="46">
        <v>0</v>
      </c>
      <c r="AJ17" s="48">
        <f t="shared" si="16"/>
        <v>0</v>
      </c>
      <c r="AL17" s="37">
        <v>2549674</v>
      </c>
      <c r="AM17" s="37">
        <v>188335</v>
      </c>
      <c r="AN17" s="37">
        <v>190017</v>
      </c>
      <c r="AO17" s="37">
        <v>191032</v>
      </c>
      <c r="AP17" s="37">
        <v>199662</v>
      </c>
      <c r="AQ17" s="37">
        <v>216477</v>
      </c>
      <c r="AR17" s="37">
        <v>230366</v>
      </c>
      <c r="AS17" s="37">
        <v>232485</v>
      </c>
      <c r="AT17" s="37">
        <v>202670</v>
      </c>
      <c r="AU17" s="37">
        <v>170330</v>
      </c>
      <c r="AV17" s="37">
        <v>146855</v>
      </c>
      <c r="AW17" s="37">
        <v>141127</v>
      </c>
      <c r="AX17" s="37">
        <v>130930</v>
      </c>
      <c r="AY17" s="37">
        <v>106473</v>
      </c>
      <c r="AZ17" s="37">
        <v>77664</v>
      </c>
      <c r="BA17" s="37">
        <v>51756</v>
      </c>
      <c r="BB17" s="37">
        <v>73495</v>
      </c>
    </row>
    <row r="18" spans="1:54" ht="12" x14ac:dyDescent="0.25">
      <c r="A18" s="46" t="s">
        <v>118</v>
      </c>
      <c r="B18" s="64" t="s">
        <v>176</v>
      </c>
      <c r="C18" s="44">
        <f t="shared" si="17"/>
        <v>115</v>
      </c>
      <c r="D18" s="45">
        <f t="shared" si="0"/>
        <v>4.5103805427674279</v>
      </c>
      <c r="E18" s="46">
        <v>2</v>
      </c>
      <c r="F18" s="48">
        <f t="shared" si="1"/>
        <v>1.0619375049778321</v>
      </c>
      <c r="G18" s="46">
        <v>0</v>
      </c>
      <c r="H18" s="48">
        <f t="shared" si="2"/>
        <v>0</v>
      </c>
      <c r="I18" s="46">
        <v>0</v>
      </c>
      <c r="J18" s="48">
        <f t="shared" si="3"/>
        <v>0</v>
      </c>
      <c r="K18" s="46">
        <v>0</v>
      </c>
      <c r="L18" s="48">
        <f t="shared" si="4"/>
        <v>0</v>
      </c>
      <c r="M18" s="46">
        <v>0</v>
      </c>
      <c r="N18" s="48">
        <f t="shared" si="5"/>
        <v>0</v>
      </c>
      <c r="O18" s="46">
        <v>0</v>
      </c>
      <c r="P18" s="48">
        <f t="shared" si="6"/>
        <v>0</v>
      </c>
      <c r="Q18" s="46">
        <v>1</v>
      </c>
      <c r="R18" s="48">
        <f t="shared" si="7"/>
        <v>0.43013527754478781</v>
      </c>
      <c r="S18" s="46">
        <v>2</v>
      </c>
      <c r="T18" s="48">
        <f t="shared" si="8"/>
        <v>0.98682587457443138</v>
      </c>
      <c r="U18" s="46">
        <v>7</v>
      </c>
      <c r="V18" s="48">
        <f t="shared" si="9"/>
        <v>4.1096694651558741</v>
      </c>
      <c r="W18" s="46">
        <v>13</v>
      </c>
      <c r="X18" s="48">
        <f t="shared" si="10"/>
        <v>8.8522692451738116</v>
      </c>
      <c r="Y18" s="46">
        <v>15</v>
      </c>
      <c r="Z18" s="48">
        <f t="shared" si="11"/>
        <v>10.628724482203973</v>
      </c>
      <c r="AA18" s="46">
        <v>14</v>
      </c>
      <c r="AB18" s="48">
        <f t="shared" si="12"/>
        <v>10.692736576796761</v>
      </c>
      <c r="AC18" s="46">
        <v>17</v>
      </c>
      <c r="AD18" s="48">
        <f t="shared" si="13"/>
        <v>15.966489156875452</v>
      </c>
      <c r="AE18" s="46">
        <v>14</v>
      </c>
      <c r="AF18" s="48">
        <f t="shared" si="14"/>
        <v>18.026370004120313</v>
      </c>
      <c r="AG18" s="46">
        <v>15</v>
      </c>
      <c r="AH18" s="48">
        <f t="shared" si="15"/>
        <v>28.982146997449572</v>
      </c>
      <c r="AI18" s="46">
        <v>15</v>
      </c>
      <c r="AJ18" s="48">
        <f t="shared" si="16"/>
        <v>20.409551670181646</v>
      </c>
      <c r="AL18" s="37">
        <v>2549674</v>
      </c>
      <c r="AM18" s="37">
        <v>188335</v>
      </c>
      <c r="AN18" s="37">
        <v>190017</v>
      </c>
      <c r="AO18" s="37">
        <v>191032</v>
      </c>
      <c r="AP18" s="37">
        <v>199662</v>
      </c>
      <c r="AQ18" s="37">
        <v>216477</v>
      </c>
      <c r="AR18" s="37">
        <v>230366</v>
      </c>
      <c r="AS18" s="37">
        <v>232485</v>
      </c>
      <c r="AT18" s="37">
        <v>202670</v>
      </c>
      <c r="AU18" s="37">
        <v>170330</v>
      </c>
      <c r="AV18" s="37">
        <v>146855</v>
      </c>
      <c r="AW18" s="37">
        <v>141127</v>
      </c>
      <c r="AX18" s="37">
        <v>130930</v>
      </c>
      <c r="AY18" s="37">
        <v>106473</v>
      </c>
      <c r="AZ18" s="37">
        <v>77664</v>
      </c>
      <c r="BA18" s="37">
        <v>51756</v>
      </c>
      <c r="BB18" s="37">
        <v>73495</v>
      </c>
    </row>
    <row r="19" spans="1:54" ht="12" x14ac:dyDescent="0.25">
      <c r="A19" s="33"/>
      <c r="B19" s="52" t="s">
        <v>177</v>
      </c>
      <c r="C19" s="38">
        <f t="shared" si="17"/>
        <v>1061</v>
      </c>
      <c r="D19" s="53">
        <f t="shared" si="0"/>
        <v>41.613163094576016</v>
      </c>
      <c r="E19" s="34">
        <v>21</v>
      </c>
      <c r="F19" s="54">
        <f t="shared" si="1"/>
        <v>11.150343802267237</v>
      </c>
      <c r="G19" s="34">
        <v>12</v>
      </c>
      <c r="H19" s="54">
        <f t="shared" si="2"/>
        <v>6.3152244272880846</v>
      </c>
      <c r="I19" s="34">
        <v>13</v>
      </c>
      <c r="J19" s="54">
        <f t="shared" si="3"/>
        <v>6.8051425939109684</v>
      </c>
      <c r="K19" s="34">
        <v>20</v>
      </c>
      <c r="L19" s="54">
        <f t="shared" si="4"/>
        <v>10.016928609349801</v>
      </c>
      <c r="M19" s="34">
        <v>19</v>
      </c>
      <c r="N19" s="54">
        <f t="shared" si="5"/>
        <v>8.7769139446684861</v>
      </c>
      <c r="O19" s="34">
        <v>28</v>
      </c>
      <c r="P19" s="54">
        <f t="shared" si="6"/>
        <v>12.154571421129855</v>
      </c>
      <c r="Q19" s="34">
        <v>34</v>
      </c>
      <c r="R19" s="54">
        <f t="shared" si="7"/>
        <v>14.624599436522786</v>
      </c>
      <c r="S19" s="34">
        <v>35</v>
      </c>
      <c r="T19" s="54">
        <f t="shared" si="8"/>
        <v>17.269452805052548</v>
      </c>
      <c r="U19" s="34">
        <v>51</v>
      </c>
      <c r="V19" s="54">
        <f t="shared" si="9"/>
        <v>29.941877531849936</v>
      </c>
      <c r="W19" s="34">
        <v>67</v>
      </c>
      <c r="X19" s="54">
        <f t="shared" si="10"/>
        <v>45.62323380204964</v>
      </c>
      <c r="Y19" s="34">
        <v>91</v>
      </c>
      <c r="Z19" s="54">
        <f t="shared" si="11"/>
        <v>64.480928525370771</v>
      </c>
      <c r="AA19" s="34">
        <v>109</v>
      </c>
      <c r="AB19" s="54">
        <f t="shared" si="12"/>
        <v>83.250591919346206</v>
      </c>
      <c r="AC19" s="34">
        <v>113</v>
      </c>
      <c r="AD19" s="54">
        <f t="shared" si="13"/>
        <v>106.13019263099564</v>
      </c>
      <c r="AE19" s="34">
        <v>133</v>
      </c>
      <c r="AF19" s="54">
        <f t="shared" si="14"/>
        <v>171.25051503914298</v>
      </c>
      <c r="AG19" s="34">
        <v>112</v>
      </c>
      <c r="AH19" s="54">
        <f t="shared" si="15"/>
        <v>216.40003091429014</v>
      </c>
      <c r="AI19" s="34">
        <v>203</v>
      </c>
      <c r="AJ19" s="54">
        <f t="shared" si="16"/>
        <v>276.20926593645828</v>
      </c>
      <c r="AL19" s="37">
        <v>2549674</v>
      </c>
      <c r="AM19" s="37">
        <v>188335</v>
      </c>
      <c r="AN19" s="37">
        <v>190017</v>
      </c>
      <c r="AO19" s="37">
        <v>191032</v>
      </c>
      <c r="AP19" s="37">
        <v>199662</v>
      </c>
      <c r="AQ19" s="37">
        <v>216477</v>
      </c>
      <c r="AR19" s="37">
        <v>230366</v>
      </c>
      <c r="AS19" s="37">
        <v>232485</v>
      </c>
      <c r="AT19" s="37">
        <v>202670</v>
      </c>
      <c r="AU19" s="37">
        <v>170330</v>
      </c>
      <c r="AV19" s="37">
        <v>146855</v>
      </c>
      <c r="AW19" s="37">
        <v>141127</v>
      </c>
      <c r="AX19" s="37">
        <v>130930</v>
      </c>
      <c r="AY19" s="37">
        <v>106473</v>
      </c>
      <c r="AZ19" s="37">
        <v>77664</v>
      </c>
      <c r="BA19" s="37">
        <v>51756</v>
      </c>
      <c r="BB19" s="37">
        <v>73495</v>
      </c>
    </row>
    <row r="20" spans="1:54" ht="12" x14ac:dyDescent="0.25">
      <c r="A20" s="86"/>
      <c r="B20" s="65"/>
      <c r="C20" s="42"/>
      <c r="D20" s="45"/>
      <c r="E20" s="46"/>
      <c r="F20" s="48"/>
      <c r="G20" s="46"/>
      <c r="H20" s="48"/>
      <c r="I20" s="46"/>
      <c r="J20" s="48"/>
      <c r="K20" s="46"/>
      <c r="L20" s="48"/>
      <c r="M20" s="46"/>
      <c r="N20" s="48"/>
      <c r="O20" s="46"/>
      <c r="P20" s="48"/>
      <c r="Q20" s="46"/>
      <c r="R20" s="48"/>
      <c r="S20" s="46"/>
      <c r="T20" s="48"/>
      <c r="U20" s="46"/>
      <c r="V20" s="48"/>
      <c r="W20" s="46"/>
      <c r="X20" s="48"/>
      <c r="Y20" s="46"/>
      <c r="Z20" s="48"/>
      <c r="AA20" s="46"/>
      <c r="AB20" s="48"/>
      <c r="AC20" s="46"/>
      <c r="AD20" s="48"/>
      <c r="AE20" s="46"/>
      <c r="AF20" s="48"/>
      <c r="AG20" s="46"/>
      <c r="AH20" s="48"/>
      <c r="AI20" s="46"/>
      <c r="AJ20" s="48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</row>
    <row r="21" spans="1:54" ht="14.25" customHeight="1" x14ac:dyDescent="0.2">
      <c r="A21" s="29" t="s">
        <v>278</v>
      </c>
      <c r="AB21" s="67"/>
      <c r="AM21" s="68"/>
    </row>
  </sheetData>
  <mergeCells count="22">
    <mergeCell ref="S6:T6"/>
    <mergeCell ref="A5:B7"/>
    <mergeCell ref="C5:AJ5"/>
    <mergeCell ref="C6:D6"/>
    <mergeCell ref="E6:F6"/>
    <mergeCell ref="G6:H6"/>
    <mergeCell ref="A1:AL1"/>
    <mergeCell ref="A2:AL2"/>
    <mergeCell ref="A3:AL3"/>
    <mergeCell ref="I6:J6"/>
    <mergeCell ref="K6:L6"/>
    <mergeCell ref="M6:N6"/>
    <mergeCell ref="O6:P6"/>
    <mergeCell ref="Q6:R6"/>
    <mergeCell ref="AG6:AH6"/>
    <mergeCell ref="AI6:AJ6"/>
    <mergeCell ref="U6:V6"/>
    <mergeCell ref="W6:X6"/>
    <mergeCell ref="Y6:Z6"/>
    <mergeCell ref="AA6:AB6"/>
    <mergeCell ref="AC6:AD6"/>
    <mergeCell ref="AE6:AF6"/>
  </mergeCells>
  <pageMargins left="0.21" right="0.23" top="2.1" bottom="1" header="0" footer="0"/>
  <pageSetup orientation="landscape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1CF33-D44A-4ED4-8871-2F6FEAA298BE}">
  <dimension ref="A1:BB21"/>
  <sheetViews>
    <sheetView zoomScale="110" zoomScaleNormal="110" workbookViewId="0">
      <selection activeCell="O7" sqref="O7"/>
    </sheetView>
  </sheetViews>
  <sheetFormatPr baseColWidth="10" defaultRowHeight="10.199999999999999" x14ac:dyDescent="0.2"/>
  <cols>
    <col min="1" max="1" width="7.109375" style="31" customWidth="1"/>
    <col min="2" max="2" width="36.5546875" style="31" customWidth="1"/>
    <col min="3" max="4" width="6.44140625" style="35" customWidth="1"/>
    <col min="5" max="6" width="5.6640625" style="31" customWidth="1"/>
    <col min="7" max="8" width="5.5546875" style="31" customWidth="1"/>
    <col min="9" max="25" width="6.109375" style="31" customWidth="1"/>
    <col min="26" max="26" width="6.5546875" style="31" bestFit="1" customWidth="1"/>
    <col min="27" max="27" width="6.109375" style="31" customWidth="1"/>
    <col min="28" max="28" width="6.5546875" style="31" bestFit="1" customWidth="1"/>
    <col min="29" max="29" width="6.109375" style="31" customWidth="1"/>
    <col min="30" max="30" width="6.5546875" style="31" bestFit="1" customWidth="1"/>
    <col min="31" max="31" width="6.109375" style="31" customWidth="1"/>
    <col min="32" max="32" width="6.5546875" style="31" bestFit="1" customWidth="1"/>
    <col min="33" max="33" width="6.109375" style="31" customWidth="1"/>
    <col min="34" max="35" width="6.5546875" style="31" customWidth="1"/>
    <col min="36" max="36" width="7.6640625" style="31" bestFit="1" customWidth="1"/>
    <col min="37" max="37" width="11.5546875" style="31"/>
    <col min="38" max="54" width="0" style="31" hidden="1" customWidth="1"/>
    <col min="55" max="249" width="11.5546875" style="31"/>
    <col min="250" max="250" width="7.109375" style="31" customWidth="1"/>
    <col min="251" max="251" width="36.5546875" style="31" customWidth="1"/>
    <col min="252" max="253" width="6.44140625" style="31" customWidth="1"/>
    <col min="254" max="255" width="5.6640625" style="31" customWidth="1"/>
    <col min="256" max="257" width="5.5546875" style="31" customWidth="1"/>
    <col min="258" max="274" width="6.109375" style="31" customWidth="1"/>
    <col min="275" max="275" width="6.5546875" style="31" bestFit="1" customWidth="1"/>
    <col min="276" max="276" width="6.109375" style="31" customWidth="1"/>
    <col min="277" max="277" width="6.5546875" style="31" bestFit="1" customWidth="1"/>
    <col min="278" max="278" width="6.109375" style="31" customWidth="1"/>
    <col min="279" max="279" width="6.5546875" style="31" bestFit="1" customWidth="1"/>
    <col min="280" max="280" width="6.109375" style="31" customWidth="1"/>
    <col min="281" max="281" width="6.5546875" style="31" bestFit="1" customWidth="1"/>
    <col min="282" max="282" width="6.109375" style="31" customWidth="1"/>
    <col min="283" max="284" width="6.5546875" style="31" customWidth="1"/>
    <col min="285" max="285" width="7.6640625" style="31" bestFit="1" customWidth="1"/>
    <col min="286" max="505" width="11.5546875" style="31"/>
    <col min="506" max="506" width="7.109375" style="31" customWidth="1"/>
    <col min="507" max="507" width="36.5546875" style="31" customWidth="1"/>
    <col min="508" max="509" width="6.44140625" style="31" customWidth="1"/>
    <col min="510" max="511" width="5.6640625" style="31" customWidth="1"/>
    <col min="512" max="513" width="5.5546875" style="31" customWidth="1"/>
    <col min="514" max="530" width="6.109375" style="31" customWidth="1"/>
    <col min="531" max="531" width="6.5546875" style="31" bestFit="1" customWidth="1"/>
    <col min="532" max="532" width="6.109375" style="31" customWidth="1"/>
    <col min="533" max="533" width="6.5546875" style="31" bestFit="1" customWidth="1"/>
    <col min="534" max="534" width="6.109375" style="31" customWidth="1"/>
    <col min="535" max="535" width="6.5546875" style="31" bestFit="1" customWidth="1"/>
    <col min="536" max="536" width="6.109375" style="31" customWidth="1"/>
    <col min="537" max="537" width="6.5546875" style="31" bestFit="1" customWidth="1"/>
    <col min="538" max="538" width="6.109375" style="31" customWidth="1"/>
    <col min="539" max="540" width="6.5546875" style="31" customWidth="1"/>
    <col min="541" max="541" width="7.6640625" style="31" bestFit="1" customWidth="1"/>
    <col min="542" max="761" width="11.5546875" style="31"/>
    <col min="762" max="762" width="7.109375" style="31" customWidth="1"/>
    <col min="763" max="763" width="36.5546875" style="31" customWidth="1"/>
    <col min="764" max="765" width="6.44140625" style="31" customWidth="1"/>
    <col min="766" max="767" width="5.6640625" style="31" customWidth="1"/>
    <col min="768" max="769" width="5.5546875" style="31" customWidth="1"/>
    <col min="770" max="786" width="6.109375" style="31" customWidth="1"/>
    <col min="787" max="787" width="6.5546875" style="31" bestFit="1" customWidth="1"/>
    <col min="788" max="788" width="6.109375" style="31" customWidth="1"/>
    <col min="789" max="789" width="6.5546875" style="31" bestFit="1" customWidth="1"/>
    <col min="790" max="790" width="6.109375" style="31" customWidth="1"/>
    <col min="791" max="791" width="6.5546875" style="31" bestFit="1" customWidth="1"/>
    <col min="792" max="792" width="6.109375" style="31" customWidth="1"/>
    <col min="793" max="793" width="6.5546875" style="31" bestFit="1" customWidth="1"/>
    <col min="794" max="794" width="6.109375" style="31" customWidth="1"/>
    <col min="795" max="796" width="6.5546875" style="31" customWidth="1"/>
    <col min="797" max="797" width="7.6640625" style="31" bestFit="1" customWidth="1"/>
    <col min="798" max="1017" width="11.5546875" style="31"/>
    <col min="1018" max="1018" width="7.109375" style="31" customWidth="1"/>
    <col min="1019" max="1019" width="36.5546875" style="31" customWidth="1"/>
    <col min="1020" max="1021" width="6.44140625" style="31" customWidth="1"/>
    <col min="1022" max="1023" width="5.6640625" style="31" customWidth="1"/>
    <col min="1024" max="1025" width="5.5546875" style="31" customWidth="1"/>
    <col min="1026" max="1042" width="6.109375" style="31" customWidth="1"/>
    <col min="1043" max="1043" width="6.5546875" style="31" bestFit="1" customWidth="1"/>
    <col min="1044" max="1044" width="6.109375" style="31" customWidth="1"/>
    <col min="1045" max="1045" width="6.5546875" style="31" bestFit="1" customWidth="1"/>
    <col min="1046" max="1046" width="6.109375" style="31" customWidth="1"/>
    <col min="1047" max="1047" width="6.5546875" style="31" bestFit="1" customWidth="1"/>
    <col min="1048" max="1048" width="6.109375" style="31" customWidth="1"/>
    <col min="1049" max="1049" width="6.5546875" style="31" bestFit="1" customWidth="1"/>
    <col min="1050" max="1050" width="6.109375" style="31" customWidth="1"/>
    <col min="1051" max="1052" width="6.5546875" style="31" customWidth="1"/>
    <col min="1053" max="1053" width="7.6640625" style="31" bestFit="1" customWidth="1"/>
    <col min="1054" max="1273" width="11.5546875" style="31"/>
    <col min="1274" max="1274" width="7.109375" style="31" customWidth="1"/>
    <col min="1275" max="1275" width="36.5546875" style="31" customWidth="1"/>
    <col min="1276" max="1277" width="6.44140625" style="31" customWidth="1"/>
    <col min="1278" max="1279" width="5.6640625" style="31" customWidth="1"/>
    <col min="1280" max="1281" width="5.5546875" style="31" customWidth="1"/>
    <col min="1282" max="1298" width="6.109375" style="31" customWidth="1"/>
    <col min="1299" max="1299" width="6.5546875" style="31" bestFit="1" customWidth="1"/>
    <col min="1300" max="1300" width="6.109375" style="31" customWidth="1"/>
    <col min="1301" max="1301" width="6.5546875" style="31" bestFit="1" customWidth="1"/>
    <col min="1302" max="1302" width="6.109375" style="31" customWidth="1"/>
    <col min="1303" max="1303" width="6.5546875" style="31" bestFit="1" customWidth="1"/>
    <col min="1304" max="1304" width="6.109375" style="31" customWidth="1"/>
    <col min="1305" max="1305" width="6.5546875" style="31" bestFit="1" customWidth="1"/>
    <col min="1306" max="1306" width="6.109375" style="31" customWidth="1"/>
    <col min="1307" max="1308" width="6.5546875" style="31" customWidth="1"/>
    <col min="1309" max="1309" width="7.6640625" style="31" bestFit="1" customWidth="1"/>
    <col min="1310" max="1529" width="11.5546875" style="31"/>
    <col min="1530" max="1530" width="7.109375" style="31" customWidth="1"/>
    <col min="1531" max="1531" width="36.5546875" style="31" customWidth="1"/>
    <col min="1532" max="1533" width="6.44140625" style="31" customWidth="1"/>
    <col min="1534" max="1535" width="5.6640625" style="31" customWidth="1"/>
    <col min="1536" max="1537" width="5.5546875" style="31" customWidth="1"/>
    <col min="1538" max="1554" width="6.109375" style="31" customWidth="1"/>
    <col min="1555" max="1555" width="6.5546875" style="31" bestFit="1" customWidth="1"/>
    <col min="1556" max="1556" width="6.109375" style="31" customWidth="1"/>
    <col min="1557" max="1557" width="6.5546875" style="31" bestFit="1" customWidth="1"/>
    <col min="1558" max="1558" width="6.109375" style="31" customWidth="1"/>
    <col min="1559" max="1559" width="6.5546875" style="31" bestFit="1" customWidth="1"/>
    <col min="1560" max="1560" width="6.109375" style="31" customWidth="1"/>
    <col min="1561" max="1561" width="6.5546875" style="31" bestFit="1" customWidth="1"/>
    <col min="1562" max="1562" width="6.109375" style="31" customWidth="1"/>
    <col min="1563" max="1564" width="6.5546875" style="31" customWidth="1"/>
    <col min="1565" max="1565" width="7.6640625" style="31" bestFit="1" customWidth="1"/>
    <col min="1566" max="1785" width="11.5546875" style="31"/>
    <col min="1786" max="1786" width="7.109375" style="31" customWidth="1"/>
    <col min="1787" max="1787" width="36.5546875" style="31" customWidth="1"/>
    <col min="1788" max="1789" width="6.44140625" style="31" customWidth="1"/>
    <col min="1790" max="1791" width="5.6640625" style="31" customWidth="1"/>
    <col min="1792" max="1793" width="5.5546875" style="31" customWidth="1"/>
    <col min="1794" max="1810" width="6.109375" style="31" customWidth="1"/>
    <col min="1811" max="1811" width="6.5546875" style="31" bestFit="1" customWidth="1"/>
    <col min="1812" max="1812" width="6.109375" style="31" customWidth="1"/>
    <col min="1813" max="1813" width="6.5546875" style="31" bestFit="1" customWidth="1"/>
    <col min="1814" max="1814" width="6.109375" style="31" customWidth="1"/>
    <col min="1815" max="1815" width="6.5546875" style="31" bestFit="1" customWidth="1"/>
    <col min="1816" max="1816" width="6.109375" style="31" customWidth="1"/>
    <col min="1817" max="1817" width="6.5546875" style="31" bestFit="1" customWidth="1"/>
    <col min="1818" max="1818" width="6.109375" style="31" customWidth="1"/>
    <col min="1819" max="1820" width="6.5546875" style="31" customWidth="1"/>
    <col min="1821" max="1821" width="7.6640625" style="31" bestFit="1" customWidth="1"/>
    <col min="1822" max="2041" width="11.5546875" style="31"/>
    <col min="2042" max="2042" width="7.109375" style="31" customWidth="1"/>
    <col min="2043" max="2043" width="36.5546875" style="31" customWidth="1"/>
    <col min="2044" max="2045" width="6.44140625" style="31" customWidth="1"/>
    <col min="2046" max="2047" width="5.6640625" style="31" customWidth="1"/>
    <col min="2048" max="2049" width="5.5546875" style="31" customWidth="1"/>
    <col min="2050" max="2066" width="6.109375" style="31" customWidth="1"/>
    <col min="2067" max="2067" width="6.5546875" style="31" bestFit="1" customWidth="1"/>
    <col min="2068" max="2068" width="6.109375" style="31" customWidth="1"/>
    <col min="2069" max="2069" width="6.5546875" style="31" bestFit="1" customWidth="1"/>
    <col min="2070" max="2070" width="6.109375" style="31" customWidth="1"/>
    <col min="2071" max="2071" width="6.5546875" style="31" bestFit="1" customWidth="1"/>
    <col min="2072" max="2072" width="6.109375" style="31" customWidth="1"/>
    <col min="2073" max="2073" width="6.5546875" style="31" bestFit="1" customWidth="1"/>
    <col min="2074" max="2074" width="6.109375" style="31" customWidth="1"/>
    <col min="2075" max="2076" width="6.5546875" style="31" customWidth="1"/>
    <col min="2077" max="2077" width="7.6640625" style="31" bestFit="1" customWidth="1"/>
    <col min="2078" max="2297" width="11.5546875" style="31"/>
    <col min="2298" max="2298" width="7.109375" style="31" customWidth="1"/>
    <col min="2299" max="2299" width="36.5546875" style="31" customWidth="1"/>
    <col min="2300" max="2301" width="6.44140625" style="31" customWidth="1"/>
    <col min="2302" max="2303" width="5.6640625" style="31" customWidth="1"/>
    <col min="2304" max="2305" width="5.5546875" style="31" customWidth="1"/>
    <col min="2306" max="2322" width="6.109375" style="31" customWidth="1"/>
    <col min="2323" max="2323" width="6.5546875" style="31" bestFit="1" customWidth="1"/>
    <col min="2324" max="2324" width="6.109375" style="31" customWidth="1"/>
    <col min="2325" max="2325" width="6.5546875" style="31" bestFit="1" customWidth="1"/>
    <col min="2326" max="2326" width="6.109375" style="31" customWidth="1"/>
    <col min="2327" max="2327" width="6.5546875" style="31" bestFit="1" customWidth="1"/>
    <col min="2328" max="2328" width="6.109375" style="31" customWidth="1"/>
    <col min="2329" max="2329" width="6.5546875" style="31" bestFit="1" customWidth="1"/>
    <col min="2330" max="2330" width="6.109375" style="31" customWidth="1"/>
    <col min="2331" max="2332" width="6.5546875" style="31" customWidth="1"/>
    <col min="2333" max="2333" width="7.6640625" style="31" bestFit="1" customWidth="1"/>
    <col min="2334" max="2553" width="11.5546875" style="31"/>
    <col min="2554" max="2554" width="7.109375" style="31" customWidth="1"/>
    <col min="2555" max="2555" width="36.5546875" style="31" customWidth="1"/>
    <col min="2556" max="2557" width="6.44140625" style="31" customWidth="1"/>
    <col min="2558" max="2559" width="5.6640625" style="31" customWidth="1"/>
    <col min="2560" max="2561" width="5.5546875" style="31" customWidth="1"/>
    <col min="2562" max="2578" width="6.109375" style="31" customWidth="1"/>
    <col min="2579" max="2579" width="6.5546875" style="31" bestFit="1" customWidth="1"/>
    <col min="2580" max="2580" width="6.109375" style="31" customWidth="1"/>
    <col min="2581" max="2581" width="6.5546875" style="31" bestFit="1" customWidth="1"/>
    <col min="2582" max="2582" width="6.109375" style="31" customWidth="1"/>
    <col min="2583" max="2583" width="6.5546875" style="31" bestFit="1" customWidth="1"/>
    <col min="2584" max="2584" width="6.109375" style="31" customWidth="1"/>
    <col min="2585" max="2585" width="6.5546875" style="31" bestFit="1" customWidth="1"/>
    <col min="2586" max="2586" width="6.109375" style="31" customWidth="1"/>
    <col min="2587" max="2588" width="6.5546875" style="31" customWidth="1"/>
    <col min="2589" max="2589" width="7.6640625" style="31" bestFit="1" customWidth="1"/>
    <col min="2590" max="2809" width="11.5546875" style="31"/>
    <col min="2810" max="2810" width="7.109375" style="31" customWidth="1"/>
    <col min="2811" max="2811" width="36.5546875" style="31" customWidth="1"/>
    <col min="2812" max="2813" width="6.44140625" style="31" customWidth="1"/>
    <col min="2814" max="2815" width="5.6640625" style="31" customWidth="1"/>
    <col min="2816" max="2817" width="5.5546875" style="31" customWidth="1"/>
    <col min="2818" max="2834" width="6.109375" style="31" customWidth="1"/>
    <col min="2835" max="2835" width="6.5546875" style="31" bestFit="1" customWidth="1"/>
    <col min="2836" max="2836" width="6.109375" style="31" customWidth="1"/>
    <col min="2837" max="2837" width="6.5546875" style="31" bestFit="1" customWidth="1"/>
    <col min="2838" max="2838" width="6.109375" style="31" customWidth="1"/>
    <col min="2839" max="2839" width="6.5546875" style="31" bestFit="1" customWidth="1"/>
    <col min="2840" max="2840" width="6.109375" style="31" customWidth="1"/>
    <col min="2841" max="2841" width="6.5546875" style="31" bestFit="1" customWidth="1"/>
    <col min="2842" max="2842" width="6.109375" style="31" customWidth="1"/>
    <col min="2843" max="2844" width="6.5546875" style="31" customWidth="1"/>
    <col min="2845" max="2845" width="7.6640625" style="31" bestFit="1" customWidth="1"/>
    <col min="2846" max="3065" width="11.5546875" style="31"/>
    <col min="3066" max="3066" width="7.109375" style="31" customWidth="1"/>
    <col min="3067" max="3067" width="36.5546875" style="31" customWidth="1"/>
    <col min="3068" max="3069" width="6.44140625" style="31" customWidth="1"/>
    <col min="3070" max="3071" width="5.6640625" style="31" customWidth="1"/>
    <col min="3072" max="3073" width="5.5546875" style="31" customWidth="1"/>
    <col min="3074" max="3090" width="6.109375" style="31" customWidth="1"/>
    <col min="3091" max="3091" width="6.5546875" style="31" bestFit="1" customWidth="1"/>
    <col min="3092" max="3092" width="6.109375" style="31" customWidth="1"/>
    <col min="3093" max="3093" width="6.5546875" style="31" bestFit="1" customWidth="1"/>
    <col min="3094" max="3094" width="6.109375" style="31" customWidth="1"/>
    <col min="3095" max="3095" width="6.5546875" style="31" bestFit="1" customWidth="1"/>
    <col min="3096" max="3096" width="6.109375" style="31" customWidth="1"/>
    <col min="3097" max="3097" width="6.5546875" style="31" bestFit="1" customWidth="1"/>
    <col min="3098" max="3098" width="6.109375" style="31" customWidth="1"/>
    <col min="3099" max="3100" width="6.5546875" style="31" customWidth="1"/>
    <col min="3101" max="3101" width="7.6640625" style="31" bestFit="1" customWidth="1"/>
    <col min="3102" max="3321" width="11.5546875" style="31"/>
    <col min="3322" max="3322" width="7.109375" style="31" customWidth="1"/>
    <col min="3323" max="3323" width="36.5546875" style="31" customWidth="1"/>
    <col min="3324" max="3325" width="6.44140625" style="31" customWidth="1"/>
    <col min="3326" max="3327" width="5.6640625" style="31" customWidth="1"/>
    <col min="3328" max="3329" width="5.5546875" style="31" customWidth="1"/>
    <col min="3330" max="3346" width="6.109375" style="31" customWidth="1"/>
    <col min="3347" max="3347" width="6.5546875" style="31" bestFit="1" customWidth="1"/>
    <col min="3348" max="3348" width="6.109375" style="31" customWidth="1"/>
    <col min="3349" max="3349" width="6.5546875" style="31" bestFit="1" customWidth="1"/>
    <col min="3350" max="3350" width="6.109375" style="31" customWidth="1"/>
    <col min="3351" max="3351" width="6.5546875" style="31" bestFit="1" customWidth="1"/>
    <col min="3352" max="3352" width="6.109375" style="31" customWidth="1"/>
    <col min="3353" max="3353" width="6.5546875" style="31" bestFit="1" customWidth="1"/>
    <col min="3354" max="3354" width="6.109375" style="31" customWidth="1"/>
    <col min="3355" max="3356" width="6.5546875" style="31" customWidth="1"/>
    <col min="3357" max="3357" width="7.6640625" style="31" bestFit="1" customWidth="1"/>
    <col min="3358" max="3577" width="11.5546875" style="31"/>
    <col min="3578" max="3578" width="7.109375" style="31" customWidth="1"/>
    <col min="3579" max="3579" width="36.5546875" style="31" customWidth="1"/>
    <col min="3580" max="3581" width="6.44140625" style="31" customWidth="1"/>
    <col min="3582" max="3583" width="5.6640625" style="31" customWidth="1"/>
    <col min="3584" max="3585" width="5.5546875" style="31" customWidth="1"/>
    <col min="3586" max="3602" width="6.109375" style="31" customWidth="1"/>
    <col min="3603" max="3603" width="6.5546875" style="31" bestFit="1" customWidth="1"/>
    <col min="3604" max="3604" width="6.109375" style="31" customWidth="1"/>
    <col min="3605" max="3605" width="6.5546875" style="31" bestFit="1" customWidth="1"/>
    <col min="3606" max="3606" width="6.109375" style="31" customWidth="1"/>
    <col min="3607" max="3607" width="6.5546875" style="31" bestFit="1" customWidth="1"/>
    <col min="3608" max="3608" width="6.109375" style="31" customWidth="1"/>
    <col min="3609" max="3609" width="6.5546875" style="31" bestFit="1" customWidth="1"/>
    <col min="3610" max="3610" width="6.109375" style="31" customWidth="1"/>
    <col min="3611" max="3612" width="6.5546875" style="31" customWidth="1"/>
    <col min="3613" max="3613" width="7.6640625" style="31" bestFit="1" customWidth="1"/>
    <col min="3614" max="3833" width="11.5546875" style="31"/>
    <col min="3834" max="3834" width="7.109375" style="31" customWidth="1"/>
    <col min="3835" max="3835" width="36.5546875" style="31" customWidth="1"/>
    <col min="3836" max="3837" width="6.44140625" style="31" customWidth="1"/>
    <col min="3838" max="3839" width="5.6640625" style="31" customWidth="1"/>
    <col min="3840" max="3841" width="5.5546875" style="31" customWidth="1"/>
    <col min="3842" max="3858" width="6.109375" style="31" customWidth="1"/>
    <col min="3859" max="3859" width="6.5546875" style="31" bestFit="1" customWidth="1"/>
    <col min="3860" max="3860" width="6.109375" style="31" customWidth="1"/>
    <col min="3861" max="3861" width="6.5546875" style="31" bestFit="1" customWidth="1"/>
    <col min="3862" max="3862" width="6.109375" style="31" customWidth="1"/>
    <col min="3863" max="3863" width="6.5546875" style="31" bestFit="1" customWidth="1"/>
    <col min="3864" max="3864" width="6.109375" style="31" customWidth="1"/>
    <col min="3865" max="3865" width="6.5546875" style="31" bestFit="1" customWidth="1"/>
    <col min="3866" max="3866" width="6.109375" style="31" customWidth="1"/>
    <col min="3867" max="3868" width="6.5546875" style="31" customWidth="1"/>
    <col min="3869" max="3869" width="7.6640625" style="31" bestFit="1" customWidth="1"/>
    <col min="3870" max="4089" width="11.5546875" style="31"/>
    <col min="4090" max="4090" width="7.109375" style="31" customWidth="1"/>
    <col min="4091" max="4091" width="36.5546875" style="31" customWidth="1"/>
    <col min="4092" max="4093" width="6.44140625" style="31" customWidth="1"/>
    <col min="4094" max="4095" width="5.6640625" style="31" customWidth="1"/>
    <col min="4096" max="4097" width="5.5546875" style="31" customWidth="1"/>
    <col min="4098" max="4114" width="6.109375" style="31" customWidth="1"/>
    <col min="4115" max="4115" width="6.5546875" style="31" bestFit="1" customWidth="1"/>
    <col min="4116" max="4116" width="6.109375" style="31" customWidth="1"/>
    <col min="4117" max="4117" width="6.5546875" style="31" bestFit="1" customWidth="1"/>
    <col min="4118" max="4118" width="6.109375" style="31" customWidth="1"/>
    <col min="4119" max="4119" width="6.5546875" style="31" bestFit="1" customWidth="1"/>
    <col min="4120" max="4120" width="6.109375" style="31" customWidth="1"/>
    <col min="4121" max="4121" width="6.5546875" style="31" bestFit="1" customWidth="1"/>
    <col min="4122" max="4122" width="6.109375" style="31" customWidth="1"/>
    <col min="4123" max="4124" width="6.5546875" style="31" customWidth="1"/>
    <col min="4125" max="4125" width="7.6640625" style="31" bestFit="1" customWidth="1"/>
    <col min="4126" max="4345" width="11.5546875" style="31"/>
    <col min="4346" max="4346" width="7.109375" style="31" customWidth="1"/>
    <col min="4347" max="4347" width="36.5546875" style="31" customWidth="1"/>
    <col min="4348" max="4349" width="6.44140625" style="31" customWidth="1"/>
    <col min="4350" max="4351" width="5.6640625" style="31" customWidth="1"/>
    <col min="4352" max="4353" width="5.5546875" style="31" customWidth="1"/>
    <col min="4354" max="4370" width="6.109375" style="31" customWidth="1"/>
    <col min="4371" max="4371" width="6.5546875" style="31" bestFit="1" customWidth="1"/>
    <col min="4372" max="4372" width="6.109375" style="31" customWidth="1"/>
    <col min="4373" max="4373" width="6.5546875" style="31" bestFit="1" customWidth="1"/>
    <col min="4374" max="4374" width="6.109375" style="31" customWidth="1"/>
    <col min="4375" max="4375" width="6.5546875" style="31" bestFit="1" customWidth="1"/>
    <col min="4376" max="4376" width="6.109375" style="31" customWidth="1"/>
    <col min="4377" max="4377" width="6.5546875" style="31" bestFit="1" customWidth="1"/>
    <col min="4378" max="4378" width="6.109375" style="31" customWidth="1"/>
    <col min="4379" max="4380" width="6.5546875" style="31" customWidth="1"/>
    <col min="4381" max="4381" width="7.6640625" style="31" bestFit="1" customWidth="1"/>
    <col min="4382" max="4601" width="11.5546875" style="31"/>
    <col min="4602" max="4602" width="7.109375" style="31" customWidth="1"/>
    <col min="4603" max="4603" width="36.5546875" style="31" customWidth="1"/>
    <col min="4604" max="4605" width="6.44140625" style="31" customWidth="1"/>
    <col min="4606" max="4607" width="5.6640625" style="31" customWidth="1"/>
    <col min="4608" max="4609" width="5.5546875" style="31" customWidth="1"/>
    <col min="4610" max="4626" width="6.109375" style="31" customWidth="1"/>
    <col min="4627" max="4627" width="6.5546875" style="31" bestFit="1" customWidth="1"/>
    <col min="4628" max="4628" width="6.109375" style="31" customWidth="1"/>
    <col min="4629" max="4629" width="6.5546875" style="31" bestFit="1" customWidth="1"/>
    <col min="4630" max="4630" width="6.109375" style="31" customWidth="1"/>
    <col min="4631" max="4631" width="6.5546875" style="31" bestFit="1" customWidth="1"/>
    <col min="4632" max="4632" width="6.109375" style="31" customWidth="1"/>
    <col min="4633" max="4633" width="6.5546875" style="31" bestFit="1" customWidth="1"/>
    <col min="4634" max="4634" width="6.109375" style="31" customWidth="1"/>
    <col min="4635" max="4636" width="6.5546875" style="31" customWidth="1"/>
    <col min="4637" max="4637" width="7.6640625" style="31" bestFit="1" customWidth="1"/>
    <col min="4638" max="4857" width="11.5546875" style="31"/>
    <col min="4858" max="4858" width="7.109375" style="31" customWidth="1"/>
    <col min="4859" max="4859" width="36.5546875" style="31" customWidth="1"/>
    <col min="4860" max="4861" width="6.44140625" style="31" customWidth="1"/>
    <col min="4862" max="4863" width="5.6640625" style="31" customWidth="1"/>
    <col min="4864" max="4865" width="5.5546875" style="31" customWidth="1"/>
    <col min="4866" max="4882" width="6.109375" style="31" customWidth="1"/>
    <col min="4883" max="4883" width="6.5546875" style="31" bestFit="1" customWidth="1"/>
    <col min="4884" max="4884" width="6.109375" style="31" customWidth="1"/>
    <col min="4885" max="4885" width="6.5546875" style="31" bestFit="1" customWidth="1"/>
    <col min="4886" max="4886" width="6.109375" style="31" customWidth="1"/>
    <col min="4887" max="4887" width="6.5546875" style="31" bestFit="1" customWidth="1"/>
    <col min="4888" max="4888" width="6.109375" style="31" customWidth="1"/>
    <col min="4889" max="4889" width="6.5546875" style="31" bestFit="1" customWidth="1"/>
    <col min="4890" max="4890" width="6.109375" style="31" customWidth="1"/>
    <col min="4891" max="4892" width="6.5546875" style="31" customWidth="1"/>
    <col min="4893" max="4893" width="7.6640625" style="31" bestFit="1" customWidth="1"/>
    <col min="4894" max="5113" width="11.5546875" style="31"/>
    <col min="5114" max="5114" width="7.109375" style="31" customWidth="1"/>
    <col min="5115" max="5115" width="36.5546875" style="31" customWidth="1"/>
    <col min="5116" max="5117" width="6.44140625" style="31" customWidth="1"/>
    <col min="5118" max="5119" width="5.6640625" style="31" customWidth="1"/>
    <col min="5120" max="5121" width="5.5546875" style="31" customWidth="1"/>
    <col min="5122" max="5138" width="6.109375" style="31" customWidth="1"/>
    <col min="5139" max="5139" width="6.5546875" style="31" bestFit="1" customWidth="1"/>
    <col min="5140" max="5140" width="6.109375" style="31" customWidth="1"/>
    <col min="5141" max="5141" width="6.5546875" style="31" bestFit="1" customWidth="1"/>
    <col min="5142" max="5142" width="6.109375" style="31" customWidth="1"/>
    <col min="5143" max="5143" width="6.5546875" style="31" bestFit="1" customWidth="1"/>
    <col min="5144" max="5144" width="6.109375" style="31" customWidth="1"/>
    <col min="5145" max="5145" width="6.5546875" style="31" bestFit="1" customWidth="1"/>
    <col min="5146" max="5146" width="6.109375" style="31" customWidth="1"/>
    <col min="5147" max="5148" width="6.5546875" style="31" customWidth="1"/>
    <col min="5149" max="5149" width="7.6640625" style="31" bestFit="1" customWidth="1"/>
    <col min="5150" max="5369" width="11.5546875" style="31"/>
    <col min="5370" max="5370" width="7.109375" style="31" customWidth="1"/>
    <col min="5371" max="5371" width="36.5546875" style="31" customWidth="1"/>
    <col min="5372" max="5373" width="6.44140625" style="31" customWidth="1"/>
    <col min="5374" max="5375" width="5.6640625" style="31" customWidth="1"/>
    <col min="5376" max="5377" width="5.5546875" style="31" customWidth="1"/>
    <col min="5378" max="5394" width="6.109375" style="31" customWidth="1"/>
    <col min="5395" max="5395" width="6.5546875" style="31" bestFit="1" customWidth="1"/>
    <col min="5396" max="5396" width="6.109375" style="31" customWidth="1"/>
    <col min="5397" max="5397" width="6.5546875" style="31" bestFit="1" customWidth="1"/>
    <col min="5398" max="5398" width="6.109375" style="31" customWidth="1"/>
    <col min="5399" max="5399" width="6.5546875" style="31" bestFit="1" customWidth="1"/>
    <col min="5400" max="5400" width="6.109375" style="31" customWidth="1"/>
    <col min="5401" max="5401" width="6.5546875" style="31" bestFit="1" customWidth="1"/>
    <col min="5402" max="5402" width="6.109375" style="31" customWidth="1"/>
    <col min="5403" max="5404" width="6.5546875" style="31" customWidth="1"/>
    <col min="5405" max="5405" width="7.6640625" style="31" bestFit="1" customWidth="1"/>
    <col min="5406" max="5625" width="11.5546875" style="31"/>
    <col min="5626" max="5626" width="7.109375" style="31" customWidth="1"/>
    <col min="5627" max="5627" width="36.5546875" style="31" customWidth="1"/>
    <col min="5628" max="5629" width="6.44140625" style="31" customWidth="1"/>
    <col min="5630" max="5631" width="5.6640625" style="31" customWidth="1"/>
    <col min="5632" max="5633" width="5.5546875" style="31" customWidth="1"/>
    <col min="5634" max="5650" width="6.109375" style="31" customWidth="1"/>
    <col min="5651" max="5651" width="6.5546875" style="31" bestFit="1" customWidth="1"/>
    <col min="5652" max="5652" width="6.109375" style="31" customWidth="1"/>
    <col min="5653" max="5653" width="6.5546875" style="31" bestFit="1" customWidth="1"/>
    <col min="5654" max="5654" width="6.109375" style="31" customWidth="1"/>
    <col min="5655" max="5655" width="6.5546875" style="31" bestFit="1" customWidth="1"/>
    <col min="5656" max="5656" width="6.109375" style="31" customWidth="1"/>
    <col min="5657" max="5657" width="6.5546875" style="31" bestFit="1" customWidth="1"/>
    <col min="5658" max="5658" width="6.109375" style="31" customWidth="1"/>
    <col min="5659" max="5660" width="6.5546875" style="31" customWidth="1"/>
    <col min="5661" max="5661" width="7.6640625" style="31" bestFit="1" customWidth="1"/>
    <col min="5662" max="5881" width="11.5546875" style="31"/>
    <col min="5882" max="5882" width="7.109375" style="31" customWidth="1"/>
    <col min="5883" max="5883" width="36.5546875" style="31" customWidth="1"/>
    <col min="5884" max="5885" width="6.44140625" style="31" customWidth="1"/>
    <col min="5886" max="5887" width="5.6640625" style="31" customWidth="1"/>
    <col min="5888" max="5889" width="5.5546875" style="31" customWidth="1"/>
    <col min="5890" max="5906" width="6.109375" style="31" customWidth="1"/>
    <col min="5907" max="5907" width="6.5546875" style="31" bestFit="1" customWidth="1"/>
    <col min="5908" max="5908" width="6.109375" style="31" customWidth="1"/>
    <col min="5909" max="5909" width="6.5546875" style="31" bestFit="1" customWidth="1"/>
    <col min="5910" max="5910" width="6.109375" style="31" customWidth="1"/>
    <col min="5911" max="5911" width="6.5546875" style="31" bestFit="1" customWidth="1"/>
    <col min="5912" max="5912" width="6.109375" style="31" customWidth="1"/>
    <col min="5913" max="5913" width="6.5546875" style="31" bestFit="1" customWidth="1"/>
    <col min="5914" max="5914" width="6.109375" style="31" customWidth="1"/>
    <col min="5915" max="5916" width="6.5546875" style="31" customWidth="1"/>
    <col min="5917" max="5917" width="7.6640625" style="31" bestFit="1" customWidth="1"/>
    <col min="5918" max="6137" width="11.5546875" style="31"/>
    <col min="6138" max="6138" width="7.109375" style="31" customWidth="1"/>
    <col min="6139" max="6139" width="36.5546875" style="31" customWidth="1"/>
    <col min="6140" max="6141" width="6.44140625" style="31" customWidth="1"/>
    <col min="6142" max="6143" width="5.6640625" style="31" customWidth="1"/>
    <col min="6144" max="6145" width="5.5546875" style="31" customWidth="1"/>
    <col min="6146" max="6162" width="6.109375" style="31" customWidth="1"/>
    <col min="6163" max="6163" width="6.5546875" style="31" bestFit="1" customWidth="1"/>
    <col min="6164" max="6164" width="6.109375" style="31" customWidth="1"/>
    <col min="6165" max="6165" width="6.5546875" style="31" bestFit="1" customWidth="1"/>
    <col min="6166" max="6166" width="6.109375" style="31" customWidth="1"/>
    <col min="6167" max="6167" width="6.5546875" style="31" bestFit="1" customWidth="1"/>
    <col min="6168" max="6168" width="6.109375" style="31" customWidth="1"/>
    <col min="6169" max="6169" width="6.5546875" style="31" bestFit="1" customWidth="1"/>
    <col min="6170" max="6170" width="6.109375" style="31" customWidth="1"/>
    <col min="6171" max="6172" width="6.5546875" style="31" customWidth="1"/>
    <col min="6173" max="6173" width="7.6640625" style="31" bestFit="1" customWidth="1"/>
    <col min="6174" max="6393" width="11.5546875" style="31"/>
    <col min="6394" max="6394" width="7.109375" style="31" customWidth="1"/>
    <col min="6395" max="6395" width="36.5546875" style="31" customWidth="1"/>
    <col min="6396" max="6397" width="6.44140625" style="31" customWidth="1"/>
    <col min="6398" max="6399" width="5.6640625" style="31" customWidth="1"/>
    <col min="6400" max="6401" width="5.5546875" style="31" customWidth="1"/>
    <col min="6402" max="6418" width="6.109375" style="31" customWidth="1"/>
    <col min="6419" max="6419" width="6.5546875" style="31" bestFit="1" customWidth="1"/>
    <col min="6420" max="6420" width="6.109375" style="31" customWidth="1"/>
    <col min="6421" max="6421" width="6.5546875" style="31" bestFit="1" customWidth="1"/>
    <col min="6422" max="6422" width="6.109375" style="31" customWidth="1"/>
    <col min="6423" max="6423" width="6.5546875" style="31" bestFit="1" customWidth="1"/>
    <col min="6424" max="6424" width="6.109375" style="31" customWidth="1"/>
    <col min="6425" max="6425" width="6.5546875" style="31" bestFit="1" customWidth="1"/>
    <col min="6426" max="6426" width="6.109375" style="31" customWidth="1"/>
    <col min="6427" max="6428" width="6.5546875" style="31" customWidth="1"/>
    <col min="6429" max="6429" width="7.6640625" style="31" bestFit="1" customWidth="1"/>
    <col min="6430" max="6649" width="11.5546875" style="31"/>
    <col min="6650" max="6650" width="7.109375" style="31" customWidth="1"/>
    <col min="6651" max="6651" width="36.5546875" style="31" customWidth="1"/>
    <col min="6652" max="6653" width="6.44140625" style="31" customWidth="1"/>
    <col min="6654" max="6655" width="5.6640625" style="31" customWidth="1"/>
    <col min="6656" max="6657" width="5.5546875" style="31" customWidth="1"/>
    <col min="6658" max="6674" width="6.109375" style="31" customWidth="1"/>
    <col min="6675" max="6675" width="6.5546875" style="31" bestFit="1" customWidth="1"/>
    <col min="6676" max="6676" width="6.109375" style="31" customWidth="1"/>
    <col min="6677" max="6677" width="6.5546875" style="31" bestFit="1" customWidth="1"/>
    <col min="6678" max="6678" width="6.109375" style="31" customWidth="1"/>
    <col min="6679" max="6679" width="6.5546875" style="31" bestFit="1" customWidth="1"/>
    <col min="6680" max="6680" width="6.109375" style="31" customWidth="1"/>
    <col min="6681" max="6681" width="6.5546875" style="31" bestFit="1" customWidth="1"/>
    <col min="6682" max="6682" width="6.109375" style="31" customWidth="1"/>
    <col min="6683" max="6684" width="6.5546875" style="31" customWidth="1"/>
    <col min="6685" max="6685" width="7.6640625" style="31" bestFit="1" customWidth="1"/>
    <col min="6686" max="6905" width="11.5546875" style="31"/>
    <col min="6906" max="6906" width="7.109375" style="31" customWidth="1"/>
    <col min="6907" max="6907" width="36.5546875" style="31" customWidth="1"/>
    <col min="6908" max="6909" width="6.44140625" style="31" customWidth="1"/>
    <col min="6910" max="6911" width="5.6640625" style="31" customWidth="1"/>
    <col min="6912" max="6913" width="5.5546875" style="31" customWidth="1"/>
    <col min="6914" max="6930" width="6.109375" style="31" customWidth="1"/>
    <col min="6931" max="6931" width="6.5546875" style="31" bestFit="1" customWidth="1"/>
    <col min="6932" max="6932" width="6.109375" style="31" customWidth="1"/>
    <col min="6933" max="6933" width="6.5546875" style="31" bestFit="1" customWidth="1"/>
    <col min="6934" max="6934" width="6.109375" style="31" customWidth="1"/>
    <col min="6935" max="6935" width="6.5546875" style="31" bestFit="1" customWidth="1"/>
    <col min="6936" max="6936" width="6.109375" style="31" customWidth="1"/>
    <col min="6937" max="6937" width="6.5546875" style="31" bestFit="1" customWidth="1"/>
    <col min="6938" max="6938" width="6.109375" style="31" customWidth="1"/>
    <col min="6939" max="6940" width="6.5546875" style="31" customWidth="1"/>
    <col min="6941" max="6941" width="7.6640625" style="31" bestFit="1" customWidth="1"/>
    <col min="6942" max="7161" width="11.5546875" style="31"/>
    <col min="7162" max="7162" width="7.109375" style="31" customWidth="1"/>
    <col min="7163" max="7163" width="36.5546875" style="31" customWidth="1"/>
    <col min="7164" max="7165" width="6.44140625" style="31" customWidth="1"/>
    <col min="7166" max="7167" width="5.6640625" style="31" customWidth="1"/>
    <col min="7168" max="7169" width="5.5546875" style="31" customWidth="1"/>
    <col min="7170" max="7186" width="6.109375" style="31" customWidth="1"/>
    <col min="7187" max="7187" width="6.5546875" style="31" bestFit="1" customWidth="1"/>
    <col min="7188" max="7188" width="6.109375" style="31" customWidth="1"/>
    <col min="7189" max="7189" width="6.5546875" style="31" bestFit="1" customWidth="1"/>
    <col min="7190" max="7190" width="6.109375" style="31" customWidth="1"/>
    <col min="7191" max="7191" width="6.5546875" style="31" bestFit="1" customWidth="1"/>
    <col min="7192" max="7192" width="6.109375" style="31" customWidth="1"/>
    <col min="7193" max="7193" width="6.5546875" style="31" bestFit="1" customWidth="1"/>
    <col min="7194" max="7194" width="6.109375" style="31" customWidth="1"/>
    <col min="7195" max="7196" width="6.5546875" style="31" customWidth="1"/>
    <col min="7197" max="7197" width="7.6640625" style="31" bestFit="1" customWidth="1"/>
    <col min="7198" max="7417" width="11.5546875" style="31"/>
    <col min="7418" max="7418" width="7.109375" style="31" customWidth="1"/>
    <col min="7419" max="7419" width="36.5546875" style="31" customWidth="1"/>
    <col min="7420" max="7421" width="6.44140625" style="31" customWidth="1"/>
    <col min="7422" max="7423" width="5.6640625" style="31" customWidth="1"/>
    <col min="7424" max="7425" width="5.5546875" style="31" customWidth="1"/>
    <col min="7426" max="7442" width="6.109375" style="31" customWidth="1"/>
    <col min="7443" max="7443" width="6.5546875" style="31" bestFit="1" customWidth="1"/>
    <col min="7444" max="7444" width="6.109375" style="31" customWidth="1"/>
    <col min="7445" max="7445" width="6.5546875" style="31" bestFit="1" customWidth="1"/>
    <col min="7446" max="7446" width="6.109375" style="31" customWidth="1"/>
    <col min="7447" max="7447" width="6.5546875" style="31" bestFit="1" customWidth="1"/>
    <col min="7448" max="7448" width="6.109375" style="31" customWidth="1"/>
    <col min="7449" max="7449" width="6.5546875" style="31" bestFit="1" customWidth="1"/>
    <col min="7450" max="7450" width="6.109375" style="31" customWidth="1"/>
    <col min="7451" max="7452" width="6.5546875" style="31" customWidth="1"/>
    <col min="7453" max="7453" width="7.6640625" style="31" bestFit="1" customWidth="1"/>
    <col min="7454" max="7673" width="11.5546875" style="31"/>
    <col min="7674" max="7674" width="7.109375" style="31" customWidth="1"/>
    <col min="7675" max="7675" width="36.5546875" style="31" customWidth="1"/>
    <col min="7676" max="7677" width="6.44140625" style="31" customWidth="1"/>
    <col min="7678" max="7679" width="5.6640625" style="31" customWidth="1"/>
    <col min="7680" max="7681" width="5.5546875" style="31" customWidth="1"/>
    <col min="7682" max="7698" width="6.109375" style="31" customWidth="1"/>
    <col min="7699" max="7699" width="6.5546875" style="31" bestFit="1" customWidth="1"/>
    <col min="7700" max="7700" width="6.109375" style="31" customWidth="1"/>
    <col min="7701" max="7701" width="6.5546875" style="31" bestFit="1" customWidth="1"/>
    <col min="7702" max="7702" width="6.109375" style="31" customWidth="1"/>
    <col min="7703" max="7703" width="6.5546875" style="31" bestFit="1" customWidth="1"/>
    <col min="7704" max="7704" width="6.109375" style="31" customWidth="1"/>
    <col min="7705" max="7705" width="6.5546875" style="31" bestFit="1" customWidth="1"/>
    <col min="7706" max="7706" width="6.109375" style="31" customWidth="1"/>
    <col min="7707" max="7708" width="6.5546875" style="31" customWidth="1"/>
    <col min="7709" max="7709" width="7.6640625" style="31" bestFit="1" customWidth="1"/>
    <col min="7710" max="7929" width="11.5546875" style="31"/>
    <col min="7930" max="7930" width="7.109375" style="31" customWidth="1"/>
    <col min="7931" max="7931" width="36.5546875" style="31" customWidth="1"/>
    <col min="7932" max="7933" width="6.44140625" style="31" customWidth="1"/>
    <col min="7934" max="7935" width="5.6640625" style="31" customWidth="1"/>
    <col min="7936" max="7937" width="5.5546875" style="31" customWidth="1"/>
    <col min="7938" max="7954" width="6.109375" style="31" customWidth="1"/>
    <col min="7955" max="7955" width="6.5546875" style="31" bestFit="1" customWidth="1"/>
    <col min="7956" max="7956" width="6.109375" style="31" customWidth="1"/>
    <col min="7957" max="7957" width="6.5546875" style="31" bestFit="1" customWidth="1"/>
    <col min="7958" max="7958" width="6.109375" style="31" customWidth="1"/>
    <col min="7959" max="7959" width="6.5546875" style="31" bestFit="1" customWidth="1"/>
    <col min="7960" max="7960" width="6.109375" style="31" customWidth="1"/>
    <col min="7961" max="7961" width="6.5546875" style="31" bestFit="1" customWidth="1"/>
    <col min="7962" max="7962" width="6.109375" style="31" customWidth="1"/>
    <col min="7963" max="7964" width="6.5546875" style="31" customWidth="1"/>
    <col min="7965" max="7965" width="7.6640625" style="31" bestFit="1" customWidth="1"/>
    <col min="7966" max="8185" width="11.5546875" style="31"/>
    <col min="8186" max="8186" width="7.109375" style="31" customWidth="1"/>
    <col min="8187" max="8187" width="36.5546875" style="31" customWidth="1"/>
    <col min="8188" max="8189" width="6.44140625" style="31" customWidth="1"/>
    <col min="8190" max="8191" width="5.6640625" style="31" customWidth="1"/>
    <col min="8192" max="8193" width="5.5546875" style="31" customWidth="1"/>
    <col min="8194" max="8210" width="6.109375" style="31" customWidth="1"/>
    <col min="8211" max="8211" width="6.5546875" style="31" bestFit="1" customWidth="1"/>
    <col min="8212" max="8212" width="6.109375" style="31" customWidth="1"/>
    <col min="8213" max="8213" width="6.5546875" style="31" bestFit="1" customWidth="1"/>
    <col min="8214" max="8214" width="6.109375" style="31" customWidth="1"/>
    <col min="8215" max="8215" width="6.5546875" style="31" bestFit="1" customWidth="1"/>
    <col min="8216" max="8216" width="6.109375" style="31" customWidth="1"/>
    <col min="8217" max="8217" width="6.5546875" style="31" bestFit="1" customWidth="1"/>
    <col min="8218" max="8218" width="6.109375" style="31" customWidth="1"/>
    <col min="8219" max="8220" width="6.5546875" style="31" customWidth="1"/>
    <col min="8221" max="8221" width="7.6640625" style="31" bestFit="1" customWidth="1"/>
    <col min="8222" max="8441" width="11.5546875" style="31"/>
    <col min="8442" max="8442" width="7.109375" style="31" customWidth="1"/>
    <col min="8443" max="8443" width="36.5546875" style="31" customWidth="1"/>
    <col min="8444" max="8445" width="6.44140625" style="31" customWidth="1"/>
    <col min="8446" max="8447" width="5.6640625" style="31" customWidth="1"/>
    <col min="8448" max="8449" width="5.5546875" style="31" customWidth="1"/>
    <col min="8450" max="8466" width="6.109375" style="31" customWidth="1"/>
    <col min="8467" max="8467" width="6.5546875" style="31" bestFit="1" customWidth="1"/>
    <col min="8468" max="8468" width="6.109375" style="31" customWidth="1"/>
    <col min="8469" max="8469" width="6.5546875" style="31" bestFit="1" customWidth="1"/>
    <col min="8470" max="8470" width="6.109375" style="31" customWidth="1"/>
    <col min="8471" max="8471" width="6.5546875" style="31" bestFit="1" customWidth="1"/>
    <col min="8472" max="8472" width="6.109375" style="31" customWidth="1"/>
    <col min="8473" max="8473" width="6.5546875" style="31" bestFit="1" customWidth="1"/>
    <col min="8474" max="8474" width="6.109375" style="31" customWidth="1"/>
    <col min="8475" max="8476" width="6.5546875" style="31" customWidth="1"/>
    <col min="8477" max="8477" width="7.6640625" style="31" bestFit="1" customWidth="1"/>
    <col min="8478" max="8697" width="11.5546875" style="31"/>
    <col min="8698" max="8698" width="7.109375" style="31" customWidth="1"/>
    <col min="8699" max="8699" width="36.5546875" style="31" customWidth="1"/>
    <col min="8700" max="8701" width="6.44140625" style="31" customWidth="1"/>
    <col min="8702" max="8703" width="5.6640625" style="31" customWidth="1"/>
    <col min="8704" max="8705" width="5.5546875" style="31" customWidth="1"/>
    <col min="8706" max="8722" width="6.109375" style="31" customWidth="1"/>
    <col min="8723" max="8723" width="6.5546875" style="31" bestFit="1" customWidth="1"/>
    <col min="8724" max="8724" width="6.109375" style="31" customWidth="1"/>
    <col min="8725" max="8725" width="6.5546875" style="31" bestFit="1" customWidth="1"/>
    <col min="8726" max="8726" width="6.109375" style="31" customWidth="1"/>
    <col min="8727" max="8727" width="6.5546875" style="31" bestFit="1" customWidth="1"/>
    <col min="8728" max="8728" width="6.109375" style="31" customWidth="1"/>
    <col min="8729" max="8729" width="6.5546875" style="31" bestFit="1" customWidth="1"/>
    <col min="8730" max="8730" width="6.109375" style="31" customWidth="1"/>
    <col min="8731" max="8732" width="6.5546875" style="31" customWidth="1"/>
    <col min="8733" max="8733" width="7.6640625" style="31" bestFit="1" customWidth="1"/>
    <col min="8734" max="8953" width="11.5546875" style="31"/>
    <col min="8954" max="8954" width="7.109375" style="31" customWidth="1"/>
    <col min="8955" max="8955" width="36.5546875" style="31" customWidth="1"/>
    <col min="8956" max="8957" width="6.44140625" style="31" customWidth="1"/>
    <col min="8958" max="8959" width="5.6640625" style="31" customWidth="1"/>
    <col min="8960" max="8961" width="5.5546875" style="31" customWidth="1"/>
    <col min="8962" max="8978" width="6.109375" style="31" customWidth="1"/>
    <col min="8979" max="8979" width="6.5546875" style="31" bestFit="1" customWidth="1"/>
    <col min="8980" max="8980" width="6.109375" style="31" customWidth="1"/>
    <col min="8981" max="8981" width="6.5546875" style="31" bestFit="1" customWidth="1"/>
    <col min="8982" max="8982" width="6.109375" style="31" customWidth="1"/>
    <col min="8983" max="8983" width="6.5546875" style="31" bestFit="1" customWidth="1"/>
    <col min="8984" max="8984" width="6.109375" style="31" customWidth="1"/>
    <col min="8985" max="8985" width="6.5546875" style="31" bestFit="1" customWidth="1"/>
    <col min="8986" max="8986" width="6.109375" style="31" customWidth="1"/>
    <col min="8987" max="8988" width="6.5546875" style="31" customWidth="1"/>
    <col min="8989" max="8989" width="7.6640625" style="31" bestFit="1" customWidth="1"/>
    <col min="8990" max="9209" width="11.5546875" style="31"/>
    <col min="9210" max="9210" width="7.109375" style="31" customWidth="1"/>
    <col min="9211" max="9211" width="36.5546875" style="31" customWidth="1"/>
    <col min="9212" max="9213" width="6.44140625" style="31" customWidth="1"/>
    <col min="9214" max="9215" width="5.6640625" style="31" customWidth="1"/>
    <col min="9216" max="9217" width="5.5546875" style="31" customWidth="1"/>
    <col min="9218" max="9234" width="6.109375" style="31" customWidth="1"/>
    <col min="9235" max="9235" width="6.5546875" style="31" bestFit="1" customWidth="1"/>
    <col min="9236" max="9236" width="6.109375" style="31" customWidth="1"/>
    <col min="9237" max="9237" width="6.5546875" style="31" bestFit="1" customWidth="1"/>
    <col min="9238" max="9238" width="6.109375" style="31" customWidth="1"/>
    <col min="9239" max="9239" width="6.5546875" style="31" bestFit="1" customWidth="1"/>
    <col min="9240" max="9240" width="6.109375" style="31" customWidth="1"/>
    <col min="9241" max="9241" width="6.5546875" style="31" bestFit="1" customWidth="1"/>
    <col min="9242" max="9242" width="6.109375" style="31" customWidth="1"/>
    <col min="9243" max="9244" width="6.5546875" style="31" customWidth="1"/>
    <col min="9245" max="9245" width="7.6640625" style="31" bestFit="1" customWidth="1"/>
    <col min="9246" max="9465" width="11.5546875" style="31"/>
    <col min="9466" max="9466" width="7.109375" style="31" customWidth="1"/>
    <col min="9467" max="9467" width="36.5546875" style="31" customWidth="1"/>
    <col min="9468" max="9469" width="6.44140625" style="31" customWidth="1"/>
    <col min="9470" max="9471" width="5.6640625" style="31" customWidth="1"/>
    <col min="9472" max="9473" width="5.5546875" style="31" customWidth="1"/>
    <col min="9474" max="9490" width="6.109375" style="31" customWidth="1"/>
    <col min="9491" max="9491" width="6.5546875" style="31" bestFit="1" customWidth="1"/>
    <col min="9492" max="9492" width="6.109375" style="31" customWidth="1"/>
    <col min="9493" max="9493" width="6.5546875" style="31" bestFit="1" customWidth="1"/>
    <col min="9494" max="9494" width="6.109375" style="31" customWidth="1"/>
    <col min="9495" max="9495" width="6.5546875" style="31" bestFit="1" customWidth="1"/>
    <col min="9496" max="9496" width="6.109375" style="31" customWidth="1"/>
    <col min="9497" max="9497" width="6.5546875" style="31" bestFit="1" customWidth="1"/>
    <col min="9498" max="9498" width="6.109375" style="31" customWidth="1"/>
    <col min="9499" max="9500" width="6.5546875" style="31" customWidth="1"/>
    <col min="9501" max="9501" width="7.6640625" style="31" bestFit="1" customWidth="1"/>
    <col min="9502" max="9721" width="11.5546875" style="31"/>
    <col min="9722" max="9722" width="7.109375" style="31" customWidth="1"/>
    <col min="9723" max="9723" width="36.5546875" style="31" customWidth="1"/>
    <col min="9724" max="9725" width="6.44140625" style="31" customWidth="1"/>
    <col min="9726" max="9727" width="5.6640625" style="31" customWidth="1"/>
    <col min="9728" max="9729" width="5.5546875" style="31" customWidth="1"/>
    <col min="9730" max="9746" width="6.109375" style="31" customWidth="1"/>
    <col min="9747" max="9747" width="6.5546875" style="31" bestFit="1" customWidth="1"/>
    <col min="9748" max="9748" width="6.109375" style="31" customWidth="1"/>
    <col min="9749" max="9749" width="6.5546875" style="31" bestFit="1" customWidth="1"/>
    <col min="9750" max="9750" width="6.109375" style="31" customWidth="1"/>
    <col min="9751" max="9751" width="6.5546875" style="31" bestFit="1" customWidth="1"/>
    <col min="9752" max="9752" width="6.109375" style="31" customWidth="1"/>
    <col min="9753" max="9753" width="6.5546875" style="31" bestFit="1" customWidth="1"/>
    <col min="9754" max="9754" width="6.109375" style="31" customWidth="1"/>
    <col min="9755" max="9756" width="6.5546875" style="31" customWidth="1"/>
    <col min="9757" max="9757" width="7.6640625" style="31" bestFit="1" customWidth="1"/>
    <col min="9758" max="9977" width="11.5546875" style="31"/>
    <col min="9978" max="9978" width="7.109375" style="31" customWidth="1"/>
    <col min="9979" max="9979" width="36.5546875" style="31" customWidth="1"/>
    <col min="9980" max="9981" width="6.44140625" style="31" customWidth="1"/>
    <col min="9982" max="9983" width="5.6640625" style="31" customWidth="1"/>
    <col min="9984" max="9985" width="5.5546875" style="31" customWidth="1"/>
    <col min="9986" max="10002" width="6.109375" style="31" customWidth="1"/>
    <col min="10003" max="10003" width="6.5546875" style="31" bestFit="1" customWidth="1"/>
    <col min="10004" max="10004" width="6.109375" style="31" customWidth="1"/>
    <col min="10005" max="10005" width="6.5546875" style="31" bestFit="1" customWidth="1"/>
    <col min="10006" max="10006" width="6.109375" style="31" customWidth="1"/>
    <col min="10007" max="10007" width="6.5546875" style="31" bestFit="1" customWidth="1"/>
    <col min="10008" max="10008" width="6.109375" style="31" customWidth="1"/>
    <col min="10009" max="10009" width="6.5546875" style="31" bestFit="1" customWidth="1"/>
    <col min="10010" max="10010" width="6.109375" style="31" customWidth="1"/>
    <col min="10011" max="10012" width="6.5546875" style="31" customWidth="1"/>
    <col min="10013" max="10013" width="7.6640625" style="31" bestFit="1" customWidth="1"/>
    <col min="10014" max="10233" width="11.5546875" style="31"/>
    <col min="10234" max="10234" width="7.109375" style="31" customWidth="1"/>
    <col min="10235" max="10235" width="36.5546875" style="31" customWidth="1"/>
    <col min="10236" max="10237" width="6.44140625" style="31" customWidth="1"/>
    <col min="10238" max="10239" width="5.6640625" style="31" customWidth="1"/>
    <col min="10240" max="10241" width="5.5546875" style="31" customWidth="1"/>
    <col min="10242" max="10258" width="6.109375" style="31" customWidth="1"/>
    <col min="10259" max="10259" width="6.5546875" style="31" bestFit="1" customWidth="1"/>
    <col min="10260" max="10260" width="6.109375" style="31" customWidth="1"/>
    <col min="10261" max="10261" width="6.5546875" style="31" bestFit="1" customWidth="1"/>
    <col min="10262" max="10262" width="6.109375" style="31" customWidth="1"/>
    <col min="10263" max="10263" width="6.5546875" style="31" bestFit="1" customWidth="1"/>
    <col min="10264" max="10264" width="6.109375" style="31" customWidth="1"/>
    <col min="10265" max="10265" width="6.5546875" style="31" bestFit="1" customWidth="1"/>
    <col min="10266" max="10266" width="6.109375" style="31" customWidth="1"/>
    <col min="10267" max="10268" width="6.5546875" style="31" customWidth="1"/>
    <col min="10269" max="10269" width="7.6640625" style="31" bestFit="1" customWidth="1"/>
    <col min="10270" max="10489" width="11.5546875" style="31"/>
    <col min="10490" max="10490" width="7.109375" style="31" customWidth="1"/>
    <col min="10491" max="10491" width="36.5546875" style="31" customWidth="1"/>
    <col min="10492" max="10493" width="6.44140625" style="31" customWidth="1"/>
    <col min="10494" max="10495" width="5.6640625" style="31" customWidth="1"/>
    <col min="10496" max="10497" width="5.5546875" style="31" customWidth="1"/>
    <col min="10498" max="10514" width="6.109375" style="31" customWidth="1"/>
    <col min="10515" max="10515" width="6.5546875" style="31" bestFit="1" customWidth="1"/>
    <col min="10516" max="10516" width="6.109375" style="31" customWidth="1"/>
    <col min="10517" max="10517" width="6.5546875" style="31" bestFit="1" customWidth="1"/>
    <col min="10518" max="10518" width="6.109375" style="31" customWidth="1"/>
    <col min="10519" max="10519" width="6.5546875" style="31" bestFit="1" customWidth="1"/>
    <col min="10520" max="10520" width="6.109375" style="31" customWidth="1"/>
    <col min="10521" max="10521" width="6.5546875" style="31" bestFit="1" customWidth="1"/>
    <col min="10522" max="10522" width="6.109375" style="31" customWidth="1"/>
    <col min="10523" max="10524" width="6.5546875" style="31" customWidth="1"/>
    <col min="10525" max="10525" width="7.6640625" style="31" bestFit="1" customWidth="1"/>
    <col min="10526" max="10745" width="11.5546875" style="31"/>
    <col min="10746" max="10746" width="7.109375" style="31" customWidth="1"/>
    <col min="10747" max="10747" width="36.5546875" style="31" customWidth="1"/>
    <col min="10748" max="10749" width="6.44140625" style="31" customWidth="1"/>
    <col min="10750" max="10751" width="5.6640625" style="31" customWidth="1"/>
    <col min="10752" max="10753" width="5.5546875" style="31" customWidth="1"/>
    <col min="10754" max="10770" width="6.109375" style="31" customWidth="1"/>
    <col min="10771" max="10771" width="6.5546875" style="31" bestFit="1" customWidth="1"/>
    <col min="10772" max="10772" width="6.109375" style="31" customWidth="1"/>
    <col min="10773" max="10773" width="6.5546875" style="31" bestFit="1" customWidth="1"/>
    <col min="10774" max="10774" width="6.109375" style="31" customWidth="1"/>
    <col min="10775" max="10775" width="6.5546875" style="31" bestFit="1" customWidth="1"/>
    <col min="10776" max="10776" width="6.109375" style="31" customWidth="1"/>
    <col min="10777" max="10777" width="6.5546875" style="31" bestFit="1" customWidth="1"/>
    <col min="10778" max="10778" width="6.109375" style="31" customWidth="1"/>
    <col min="10779" max="10780" width="6.5546875" style="31" customWidth="1"/>
    <col min="10781" max="10781" width="7.6640625" style="31" bestFit="1" customWidth="1"/>
    <col min="10782" max="11001" width="11.5546875" style="31"/>
    <col min="11002" max="11002" width="7.109375" style="31" customWidth="1"/>
    <col min="11003" max="11003" width="36.5546875" style="31" customWidth="1"/>
    <col min="11004" max="11005" width="6.44140625" style="31" customWidth="1"/>
    <col min="11006" max="11007" width="5.6640625" style="31" customWidth="1"/>
    <col min="11008" max="11009" width="5.5546875" style="31" customWidth="1"/>
    <col min="11010" max="11026" width="6.109375" style="31" customWidth="1"/>
    <col min="11027" max="11027" width="6.5546875" style="31" bestFit="1" customWidth="1"/>
    <col min="11028" max="11028" width="6.109375" style="31" customWidth="1"/>
    <col min="11029" max="11029" width="6.5546875" style="31" bestFit="1" customWidth="1"/>
    <col min="11030" max="11030" width="6.109375" style="31" customWidth="1"/>
    <col min="11031" max="11031" width="6.5546875" style="31" bestFit="1" customWidth="1"/>
    <col min="11032" max="11032" width="6.109375" style="31" customWidth="1"/>
    <col min="11033" max="11033" width="6.5546875" style="31" bestFit="1" customWidth="1"/>
    <col min="11034" max="11034" width="6.109375" style="31" customWidth="1"/>
    <col min="11035" max="11036" width="6.5546875" style="31" customWidth="1"/>
    <col min="11037" max="11037" width="7.6640625" style="31" bestFit="1" customWidth="1"/>
    <col min="11038" max="11257" width="11.5546875" style="31"/>
    <col min="11258" max="11258" width="7.109375" style="31" customWidth="1"/>
    <col min="11259" max="11259" width="36.5546875" style="31" customWidth="1"/>
    <col min="11260" max="11261" width="6.44140625" style="31" customWidth="1"/>
    <col min="11262" max="11263" width="5.6640625" style="31" customWidth="1"/>
    <col min="11264" max="11265" width="5.5546875" style="31" customWidth="1"/>
    <col min="11266" max="11282" width="6.109375" style="31" customWidth="1"/>
    <col min="11283" max="11283" width="6.5546875" style="31" bestFit="1" customWidth="1"/>
    <col min="11284" max="11284" width="6.109375" style="31" customWidth="1"/>
    <col min="11285" max="11285" width="6.5546875" style="31" bestFit="1" customWidth="1"/>
    <col min="11286" max="11286" width="6.109375" style="31" customWidth="1"/>
    <col min="11287" max="11287" width="6.5546875" style="31" bestFit="1" customWidth="1"/>
    <col min="11288" max="11288" width="6.109375" style="31" customWidth="1"/>
    <col min="11289" max="11289" width="6.5546875" style="31" bestFit="1" customWidth="1"/>
    <col min="11290" max="11290" width="6.109375" style="31" customWidth="1"/>
    <col min="11291" max="11292" width="6.5546875" style="31" customWidth="1"/>
    <col min="11293" max="11293" width="7.6640625" style="31" bestFit="1" customWidth="1"/>
    <col min="11294" max="11513" width="11.5546875" style="31"/>
    <col min="11514" max="11514" width="7.109375" style="31" customWidth="1"/>
    <col min="11515" max="11515" width="36.5546875" style="31" customWidth="1"/>
    <col min="11516" max="11517" width="6.44140625" style="31" customWidth="1"/>
    <col min="11518" max="11519" width="5.6640625" style="31" customWidth="1"/>
    <col min="11520" max="11521" width="5.5546875" style="31" customWidth="1"/>
    <col min="11522" max="11538" width="6.109375" style="31" customWidth="1"/>
    <col min="11539" max="11539" width="6.5546875" style="31" bestFit="1" customWidth="1"/>
    <col min="11540" max="11540" width="6.109375" style="31" customWidth="1"/>
    <col min="11541" max="11541" width="6.5546875" style="31" bestFit="1" customWidth="1"/>
    <col min="11542" max="11542" width="6.109375" style="31" customWidth="1"/>
    <col min="11543" max="11543" width="6.5546875" style="31" bestFit="1" customWidth="1"/>
    <col min="11544" max="11544" width="6.109375" style="31" customWidth="1"/>
    <col min="11545" max="11545" width="6.5546875" style="31" bestFit="1" customWidth="1"/>
    <col min="11546" max="11546" width="6.109375" style="31" customWidth="1"/>
    <col min="11547" max="11548" width="6.5546875" style="31" customWidth="1"/>
    <col min="11549" max="11549" width="7.6640625" style="31" bestFit="1" customWidth="1"/>
    <col min="11550" max="11769" width="11.5546875" style="31"/>
    <col min="11770" max="11770" width="7.109375" style="31" customWidth="1"/>
    <col min="11771" max="11771" width="36.5546875" style="31" customWidth="1"/>
    <col min="11772" max="11773" width="6.44140625" style="31" customWidth="1"/>
    <col min="11774" max="11775" width="5.6640625" style="31" customWidth="1"/>
    <col min="11776" max="11777" width="5.5546875" style="31" customWidth="1"/>
    <col min="11778" max="11794" width="6.109375" style="31" customWidth="1"/>
    <col min="11795" max="11795" width="6.5546875" style="31" bestFit="1" customWidth="1"/>
    <col min="11796" max="11796" width="6.109375" style="31" customWidth="1"/>
    <col min="11797" max="11797" width="6.5546875" style="31" bestFit="1" customWidth="1"/>
    <col min="11798" max="11798" width="6.109375" style="31" customWidth="1"/>
    <col min="11799" max="11799" width="6.5546875" style="31" bestFit="1" customWidth="1"/>
    <col min="11800" max="11800" width="6.109375" style="31" customWidth="1"/>
    <col min="11801" max="11801" width="6.5546875" style="31" bestFit="1" customWidth="1"/>
    <col min="11802" max="11802" width="6.109375" style="31" customWidth="1"/>
    <col min="11803" max="11804" width="6.5546875" style="31" customWidth="1"/>
    <col min="11805" max="11805" width="7.6640625" style="31" bestFit="1" customWidth="1"/>
    <col min="11806" max="12025" width="11.5546875" style="31"/>
    <col min="12026" max="12026" width="7.109375" style="31" customWidth="1"/>
    <col min="12027" max="12027" width="36.5546875" style="31" customWidth="1"/>
    <col min="12028" max="12029" width="6.44140625" style="31" customWidth="1"/>
    <col min="12030" max="12031" width="5.6640625" style="31" customWidth="1"/>
    <col min="12032" max="12033" width="5.5546875" style="31" customWidth="1"/>
    <col min="12034" max="12050" width="6.109375" style="31" customWidth="1"/>
    <col min="12051" max="12051" width="6.5546875" style="31" bestFit="1" customWidth="1"/>
    <col min="12052" max="12052" width="6.109375" style="31" customWidth="1"/>
    <col min="12053" max="12053" width="6.5546875" style="31" bestFit="1" customWidth="1"/>
    <col min="12054" max="12054" width="6.109375" style="31" customWidth="1"/>
    <col min="12055" max="12055" width="6.5546875" style="31" bestFit="1" customWidth="1"/>
    <col min="12056" max="12056" width="6.109375" style="31" customWidth="1"/>
    <col min="12057" max="12057" width="6.5546875" style="31" bestFit="1" customWidth="1"/>
    <col min="12058" max="12058" width="6.109375" style="31" customWidth="1"/>
    <col min="12059" max="12060" width="6.5546875" style="31" customWidth="1"/>
    <col min="12061" max="12061" width="7.6640625" style="31" bestFit="1" customWidth="1"/>
    <col min="12062" max="12281" width="11.5546875" style="31"/>
    <col min="12282" max="12282" width="7.109375" style="31" customWidth="1"/>
    <col min="12283" max="12283" width="36.5546875" style="31" customWidth="1"/>
    <col min="12284" max="12285" width="6.44140625" style="31" customWidth="1"/>
    <col min="12286" max="12287" width="5.6640625" style="31" customWidth="1"/>
    <col min="12288" max="12289" width="5.5546875" style="31" customWidth="1"/>
    <col min="12290" max="12306" width="6.109375" style="31" customWidth="1"/>
    <col min="12307" max="12307" width="6.5546875" style="31" bestFit="1" customWidth="1"/>
    <col min="12308" max="12308" width="6.109375" style="31" customWidth="1"/>
    <col min="12309" max="12309" width="6.5546875" style="31" bestFit="1" customWidth="1"/>
    <col min="12310" max="12310" width="6.109375" style="31" customWidth="1"/>
    <col min="12311" max="12311" width="6.5546875" style="31" bestFit="1" customWidth="1"/>
    <col min="12312" max="12312" width="6.109375" style="31" customWidth="1"/>
    <col min="12313" max="12313" width="6.5546875" style="31" bestFit="1" customWidth="1"/>
    <col min="12314" max="12314" width="6.109375" style="31" customWidth="1"/>
    <col min="12315" max="12316" width="6.5546875" style="31" customWidth="1"/>
    <col min="12317" max="12317" width="7.6640625" style="31" bestFit="1" customWidth="1"/>
    <col min="12318" max="12537" width="11.5546875" style="31"/>
    <col min="12538" max="12538" width="7.109375" style="31" customWidth="1"/>
    <col min="12539" max="12539" width="36.5546875" style="31" customWidth="1"/>
    <col min="12540" max="12541" width="6.44140625" style="31" customWidth="1"/>
    <col min="12542" max="12543" width="5.6640625" style="31" customWidth="1"/>
    <col min="12544" max="12545" width="5.5546875" style="31" customWidth="1"/>
    <col min="12546" max="12562" width="6.109375" style="31" customWidth="1"/>
    <col min="12563" max="12563" width="6.5546875" style="31" bestFit="1" customWidth="1"/>
    <col min="12564" max="12564" width="6.109375" style="31" customWidth="1"/>
    <col min="12565" max="12565" width="6.5546875" style="31" bestFit="1" customWidth="1"/>
    <col min="12566" max="12566" width="6.109375" style="31" customWidth="1"/>
    <col min="12567" max="12567" width="6.5546875" style="31" bestFit="1" customWidth="1"/>
    <col min="12568" max="12568" width="6.109375" style="31" customWidth="1"/>
    <col min="12569" max="12569" width="6.5546875" style="31" bestFit="1" customWidth="1"/>
    <col min="12570" max="12570" width="6.109375" style="31" customWidth="1"/>
    <col min="12571" max="12572" width="6.5546875" style="31" customWidth="1"/>
    <col min="12573" max="12573" width="7.6640625" style="31" bestFit="1" customWidth="1"/>
    <col min="12574" max="12793" width="11.5546875" style="31"/>
    <col min="12794" max="12794" width="7.109375" style="31" customWidth="1"/>
    <col min="12795" max="12795" width="36.5546875" style="31" customWidth="1"/>
    <col min="12796" max="12797" width="6.44140625" style="31" customWidth="1"/>
    <col min="12798" max="12799" width="5.6640625" style="31" customWidth="1"/>
    <col min="12800" max="12801" width="5.5546875" style="31" customWidth="1"/>
    <col min="12802" max="12818" width="6.109375" style="31" customWidth="1"/>
    <col min="12819" max="12819" width="6.5546875" style="31" bestFit="1" customWidth="1"/>
    <col min="12820" max="12820" width="6.109375" style="31" customWidth="1"/>
    <col min="12821" max="12821" width="6.5546875" style="31" bestFit="1" customWidth="1"/>
    <col min="12822" max="12822" width="6.109375" style="31" customWidth="1"/>
    <col min="12823" max="12823" width="6.5546875" style="31" bestFit="1" customWidth="1"/>
    <col min="12824" max="12824" width="6.109375" style="31" customWidth="1"/>
    <col min="12825" max="12825" width="6.5546875" style="31" bestFit="1" customWidth="1"/>
    <col min="12826" max="12826" width="6.109375" style="31" customWidth="1"/>
    <col min="12827" max="12828" width="6.5546875" style="31" customWidth="1"/>
    <col min="12829" max="12829" width="7.6640625" style="31" bestFit="1" customWidth="1"/>
    <col min="12830" max="13049" width="11.5546875" style="31"/>
    <col min="13050" max="13050" width="7.109375" style="31" customWidth="1"/>
    <col min="13051" max="13051" width="36.5546875" style="31" customWidth="1"/>
    <col min="13052" max="13053" width="6.44140625" style="31" customWidth="1"/>
    <col min="13054" max="13055" width="5.6640625" style="31" customWidth="1"/>
    <col min="13056" max="13057" width="5.5546875" style="31" customWidth="1"/>
    <col min="13058" max="13074" width="6.109375" style="31" customWidth="1"/>
    <col min="13075" max="13075" width="6.5546875" style="31" bestFit="1" customWidth="1"/>
    <col min="13076" max="13076" width="6.109375" style="31" customWidth="1"/>
    <col min="13077" max="13077" width="6.5546875" style="31" bestFit="1" customWidth="1"/>
    <col min="13078" max="13078" width="6.109375" style="31" customWidth="1"/>
    <col min="13079" max="13079" width="6.5546875" style="31" bestFit="1" customWidth="1"/>
    <col min="13080" max="13080" width="6.109375" style="31" customWidth="1"/>
    <col min="13081" max="13081" width="6.5546875" style="31" bestFit="1" customWidth="1"/>
    <col min="13082" max="13082" width="6.109375" style="31" customWidth="1"/>
    <col min="13083" max="13084" width="6.5546875" style="31" customWidth="1"/>
    <col min="13085" max="13085" width="7.6640625" style="31" bestFit="1" customWidth="1"/>
    <col min="13086" max="13305" width="11.5546875" style="31"/>
    <col min="13306" max="13306" width="7.109375" style="31" customWidth="1"/>
    <col min="13307" max="13307" width="36.5546875" style="31" customWidth="1"/>
    <col min="13308" max="13309" width="6.44140625" style="31" customWidth="1"/>
    <col min="13310" max="13311" width="5.6640625" style="31" customWidth="1"/>
    <col min="13312" max="13313" width="5.5546875" style="31" customWidth="1"/>
    <col min="13314" max="13330" width="6.109375" style="31" customWidth="1"/>
    <col min="13331" max="13331" width="6.5546875" style="31" bestFit="1" customWidth="1"/>
    <col min="13332" max="13332" width="6.109375" style="31" customWidth="1"/>
    <col min="13333" max="13333" width="6.5546875" style="31" bestFit="1" customWidth="1"/>
    <col min="13334" max="13334" width="6.109375" style="31" customWidth="1"/>
    <col min="13335" max="13335" width="6.5546875" style="31" bestFit="1" customWidth="1"/>
    <col min="13336" max="13336" width="6.109375" style="31" customWidth="1"/>
    <col min="13337" max="13337" width="6.5546875" style="31" bestFit="1" customWidth="1"/>
    <col min="13338" max="13338" width="6.109375" style="31" customWidth="1"/>
    <col min="13339" max="13340" width="6.5546875" style="31" customWidth="1"/>
    <col min="13341" max="13341" width="7.6640625" style="31" bestFit="1" customWidth="1"/>
    <col min="13342" max="13561" width="11.5546875" style="31"/>
    <col min="13562" max="13562" width="7.109375" style="31" customWidth="1"/>
    <col min="13563" max="13563" width="36.5546875" style="31" customWidth="1"/>
    <col min="13564" max="13565" width="6.44140625" style="31" customWidth="1"/>
    <col min="13566" max="13567" width="5.6640625" style="31" customWidth="1"/>
    <col min="13568" max="13569" width="5.5546875" style="31" customWidth="1"/>
    <col min="13570" max="13586" width="6.109375" style="31" customWidth="1"/>
    <col min="13587" max="13587" width="6.5546875" style="31" bestFit="1" customWidth="1"/>
    <col min="13588" max="13588" width="6.109375" style="31" customWidth="1"/>
    <col min="13589" max="13589" width="6.5546875" style="31" bestFit="1" customWidth="1"/>
    <col min="13590" max="13590" width="6.109375" style="31" customWidth="1"/>
    <col min="13591" max="13591" width="6.5546875" style="31" bestFit="1" customWidth="1"/>
    <col min="13592" max="13592" width="6.109375" style="31" customWidth="1"/>
    <col min="13593" max="13593" width="6.5546875" style="31" bestFit="1" customWidth="1"/>
    <col min="13594" max="13594" width="6.109375" style="31" customWidth="1"/>
    <col min="13595" max="13596" width="6.5546875" style="31" customWidth="1"/>
    <col min="13597" max="13597" width="7.6640625" style="31" bestFit="1" customWidth="1"/>
    <col min="13598" max="13817" width="11.5546875" style="31"/>
    <col min="13818" max="13818" width="7.109375" style="31" customWidth="1"/>
    <col min="13819" max="13819" width="36.5546875" style="31" customWidth="1"/>
    <col min="13820" max="13821" width="6.44140625" style="31" customWidth="1"/>
    <col min="13822" max="13823" width="5.6640625" style="31" customWidth="1"/>
    <col min="13824" max="13825" width="5.5546875" style="31" customWidth="1"/>
    <col min="13826" max="13842" width="6.109375" style="31" customWidth="1"/>
    <col min="13843" max="13843" width="6.5546875" style="31" bestFit="1" customWidth="1"/>
    <col min="13844" max="13844" width="6.109375" style="31" customWidth="1"/>
    <col min="13845" max="13845" width="6.5546875" style="31" bestFit="1" customWidth="1"/>
    <col min="13846" max="13846" width="6.109375" style="31" customWidth="1"/>
    <col min="13847" max="13847" width="6.5546875" style="31" bestFit="1" customWidth="1"/>
    <col min="13848" max="13848" width="6.109375" style="31" customWidth="1"/>
    <col min="13849" max="13849" width="6.5546875" style="31" bestFit="1" customWidth="1"/>
    <col min="13850" max="13850" width="6.109375" style="31" customWidth="1"/>
    <col min="13851" max="13852" width="6.5546875" style="31" customWidth="1"/>
    <col min="13853" max="13853" width="7.6640625" style="31" bestFit="1" customWidth="1"/>
    <col min="13854" max="14073" width="11.5546875" style="31"/>
    <col min="14074" max="14074" width="7.109375" style="31" customWidth="1"/>
    <col min="14075" max="14075" width="36.5546875" style="31" customWidth="1"/>
    <col min="14076" max="14077" width="6.44140625" style="31" customWidth="1"/>
    <col min="14078" max="14079" width="5.6640625" style="31" customWidth="1"/>
    <col min="14080" max="14081" width="5.5546875" style="31" customWidth="1"/>
    <col min="14082" max="14098" width="6.109375" style="31" customWidth="1"/>
    <col min="14099" max="14099" width="6.5546875" style="31" bestFit="1" customWidth="1"/>
    <col min="14100" max="14100" width="6.109375" style="31" customWidth="1"/>
    <col min="14101" max="14101" width="6.5546875" style="31" bestFit="1" customWidth="1"/>
    <col min="14102" max="14102" width="6.109375" style="31" customWidth="1"/>
    <col min="14103" max="14103" width="6.5546875" style="31" bestFit="1" customWidth="1"/>
    <col min="14104" max="14104" width="6.109375" style="31" customWidth="1"/>
    <col min="14105" max="14105" width="6.5546875" style="31" bestFit="1" customWidth="1"/>
    <col min="14106" max="14106" width="6.109375" style="31" customWidth="1"/>
    <col min="14107" max="14108" width="6.5546875" style="31" customWidth="1"/>
    <col min="14109" max="14109" width="7.6640625" style="31" bestFit="1" customWidth="1"/>
    <col min="14110" max="14329" width="11.5546875" style="31"/>
    <col min="14330" max="14330" width="7.109375" style="31" customWidth="1"/>
    <col min="14331" max="14331" width="36.5546875" style="31" customWidth="1"/>
    <col min="14332" max="14333" width="6.44140625" style="31" customWidth="1"/>
    <col min="14334" max="14335" width="5.6640625" style="31" customWidth="1"/>
    <col min="14336" max="14337" width="5.5546875" style="31" customWidth="1"/>
    <col min="14338" max="14354" width="6.109375" style="31" customWidth="1"/>
    <col min="14355" max="14355" width="6.5546875" style="31" bestFit="1" customWidth="1"/>
    <col min="14356" max="14356" width="6.109375" style="31" customWidth="1"/>
    <col min="14357" max="14357" width="6.5546875" style="31" bestFit="1" customWidth="1"/>
    <col min="14358" max="14358" width="6.109375" style="31" customWidth="1"/>
    <col min="14359" max="14359" width="6.5546875" style="31" bestFit="1" customWidth="1"/>
    <col min="14360" max="14360" width="6.109375" style="31" customWidth="1"/>
    <col min="14361" max="14361" width="6.5546875" style="31" bestFit="1" customWidth="1"/>
    <col min="14362" max="14362" width="6.109375" style="31" customWidth="1"/>
    <col min="14363" max="14364" width="6.5546875" style="31" customWidth="1"/>
    <col min="14365" max="14365" width="7.6640625" style="31" bestFit="1" customWidth="1"/>
    <col min="14366" max="14585" width="11.5546875" style="31"/>
    <col min="14586" max="14586" width="7.109375" style="31" customWidth="1"/>
    <col min="14587" max="14587" width="36.5546875" style="31" customWidth="1"/>
    <col min="14588" max="14589" width="6.44140625" style="31" customWidth="1"/>
    <col min="14590" max="14591" width="5.6640625" style="31" customWidth="1"/>
    <col min="14592" max="14593" width="5.5546875" style="31" customWidth="1"/>
    <col min="14594" max="14610" width="6.109375" style="31" customWidth="1"/>
    <col min="14611" max="14611" width="6.5546875" style="31" bestFit="1" customWidth="1"/>
    <col min="14612" max="14612" width="6.109375" style="31" customWidth="1"/>
    <col min="14613" max="14613" width="6.5546875" style="31" bestFit="1" customWidth="1"/>
    <col min="14614" max="14614" width="6.109375" style="31" customWidth="1"/>
    <col min="14615" max="14615" width="6.5546875" style="31" bestFit="1" customWidth="1"/>
    <col min="14616" max="14616" width="6.109375" style="31" customWidth="1"/>
    <col min="14617" max="14617" width="6.5546875" style="31" bestFit="1" customWidth="1"/>
    <col min="14618" max="14618" width="6.109375" style="31" customWidth="1"/>
    <col min="14619" max="14620" width="6.5546875" style="31" customWidth="1"/>
    <col min="14621" max="14621" width="7.6640625" style="31" bestFit="1" customWidth="1"/>
    <col min="14622" max="14841" width="11.5546875" style="31"/>
    <col min="14842" max="14842" width="7.109375" style="31" customWidth="1"/>
    <col min="14843" max="14843" width="36.5546875" style="31" customWidth="1"/>
    <col min="14844" max="14845" width="6.44140625" style="31" customWidth="1"/>
    <col min="14846" max="14847" width="5.6640625" style="31" customWidth="1"/>
    <col min="14848" max="14849" width="5.5546875" style="31" customWidth="1"/>
    <col min="14850" max="14866" width="6.109375" style="31" customWidth="1"/>
    <col min="14867" max="14867" width="6.5546875" style="31" bestFit="1" customWidth="1"/>
    <col min="14868" max="14868" width="6.109375" style="31" customWidth="1"/>
    <col min="14869" max="14869" width="6.5546875" style="31" bestFit="1" customWidth="1"/>
    <col min="14870" max="14870" width="6.109375" style="31" customWidth="1"/>
    <col min="14871" max="14871" width="6.5546875" style="31" bestFit="1" customWidth="1"/>
    <col min="14872" max="14872" width="6.109375" style="31" customWidth="1"/>
    <col min="14873" max="14873" width="6.5546875" style="31" bestFit="1" customWidth="1"/>
    <col min="14874" max="14874" width="6.109375" style="31" customWidth="1"/>
    <col min="14875" max="14876" width="6.5546875" style="31" customWidth="1"/>
    <col min="14877" max="14877" width="7.6640625" style="31" bestFit="1" customWidth="1"/>
    <col min="14878" max="15097" width="11.5546875" style="31"/>
    <col min="15098" max="15098" width="7.109375" style="31" customWidth="1"/>
    <col min="15099" max="15099" width="36.5546875" style="31" customWidth="1"/>
    <col min="15100" max="15101" width="6.44140625" style="31" customWidth="1"/>
    <col min="15102" max="15103" width="5.6640625" style="31" customWidth="1"/>
    <col min="15104" max="15105" width="5.5546875" style="31" customWidth="1"/>
    <col min="15106" max="15122" width="6.109375" style="31" customWidth="1"/>
    <col min="15123" max="15123" width="6.5546875" style="31" bestFit="1" customWidth="1"/>
    <col min="15124" max="15124" width="6.109375" style="31" customWidth="1"/>
    <col min="15125" max="15125" width="6.5546875" style="31" bestFit="1" customWidth="1"/>
    <col min="15126" max="15126" width="6.109375" style="31" customWidth="1"/>
    <col min="15127" max="15127" width="6.5546875" style="31" bestFit="1" customWidth="1"/>
    <col min="15128" max="15128" width="6.109375" style="31" customWidth="1"/>
    <col min="15129" max="15129" width="6.5546875" style="31" bestFit="1" customWidth="1"/>
    <col min="15130" max="15130" width="6.109375" style="31" customWidth="1"/>
    <col min="15131" max="15132" width="6.5546875" style="31" customWidth="1"/>
    <col min="15133" max="15133" width="7.6640625" style="31" bestFit="1" customWidth="1"/>
    <col min="15134" max="15353" width="11.5546875" style="31"/>
    <col min="15354" max="15354" width="7.109375" style="31" customWidth="1"/>
    <col min="15355" max="15355" width="36.5546875" style="31" customWidth="1"/>
    <col min="15356" max="15357" width="6.44140625" style="31" customWidth="1"/>
    <col min="15358" max="15359" width="5.6640625" style="31" customWidth="1"/>
    <col min="15360" max="15361" width="5.5546875" style="31" customWidth="1"/>
    <col min="15362" max="15378" width="6.109375" style="31" customWidth="1"/>
    <col min="15379" max="15379" width="6.5546875" style="31" bestFit="1" customWidth="1"/>
    <col min="15380" max="15380" width="6.109375" style="31" customWidth="1"/>
    <col min="15381" max="15381" width="6.5546875" style="31" bestFit="1" customWidth="1"/>
    <col min="15382" max="15382" width="6.109375" style="31" customWidth="1"/>
    <col min="15383" max="15383" width="6.5546875" style="31" bestFit="1" customWidth="1"/>
    <col min="15384" max="15384" width="6.109375" style="31" customWidth="1"/>
    <col min="15385" max="15385" width="6.5546875" style="31" bestFit="1" customWidth="1"/>
    <col min="15386" max="15386" width="6.109375" style="31" customWidth="1"/>
    <col min="15387" max="15388" width="6.5546875" style="31" customWidth="1"/>
    <col min="15389" max="15389" width="7.6640625" style="31" bestFit="1" customWidth="1"/>
    <col min="15390" max="15609" width="11.5546875" style="31"/>
    <col min="15610" max="15610" width="7.109375" style="31" customWidth="1"/>
    <col min="15611" max="15611" width="36.5546875" style="31" customWidth="1"/>
    <col min="15612" max="15613" width="6.44140625" style="31" customWidth="1"/>
    <col min="15614" max="15615" width="5.6640625" style="31" customWidth="1"/>
    <col min="15616" max="15617" width="5.5546875" style="31" customWidth="1"/>
    <col min="15618" max="15634" width="6.109375" style="31" customWidth="1"/>
    <col min="15635" max="15635" width="6.5546875" style="31" bestFit="1" customWidth="1"/>
    <col min="15636" max="15636" width="6.109375" style="31" customWidth="1"/>
    <col min="15637" max="15637" width="6.5546875" style="31" bestFit="1" customWidth="1"/>
    <col min="15638" max="15638" width="6.109375" style="31" customWidth="1"/>
    <col min="15639" max="15639" width="6.5546875" style="31" bestFit="1" customWidth="1"/>
    <col min="15640" max="15640" width="6.109375" style="31" customWidth="1"/>
    <col min="15641" max="15641" width="6.5546875" style="31" bestFit="1" customWidth="1"/>
    <col min="15642" max="15642" width="6.109375" style="31" customWidth="1"/>
    <col min="15643" max="15644" width="6.5546875" style="31" customWidth="1"/>
    <col min="15645" max="15645" width="7.6640625" style="31" bestFit="1" customWidth="1"/>
    <col min="15646" max="15865" width="11.5546875" style="31"/>
    <col min="15866" max="15866" width="7.109375" style="31" customWidth="1"/>
    <col min="15867" max="15867" width="36.5546875" style="31" customWidth="1"/>
    <col min="15868" max="15869" width="6.44140625" style="31" customWidth="1"/>
    <col min="15870" max="15871" width="5.6640625" style="31" customWidth="1"/>
    <col min="15872" max="15873" width="5.5546875" style="31" customWidth="1"/>
    <col min="15874" max="15890" width="6.109375" style="31" customWidth="1"/>
    <col min="15891" max="15891" width="6.5546875" style="31" bestFit="1" customWidth="1"/>
    <col min="15892" max="15892" width="6.109375" style="31" customWidth="1"/>
    <col min="15893" max="15893" width="6.5546875" style="31" bestFit="1" customWidth="1"/>
    <col min="15894" max="15894" width="6.109375" style="31" customWidth="1"/>
    <col min="15895" max="15895" width="6.5546875" style="31" bestFit="1" customWidth="1"/>
    <col min="15896" max="15896" width="6.109375" style="31" customWidth="1"/>
    <col min="15897" max="15897" width="6.5546875" style="31" bestFit="1" customWidth="1"/>
    <col min="15898" max="15898" width="6.109375" style="31" customWidth="1"/>
    <col min="15899" max="15900" width="6.5546875" style="31" customWidth="1"/>
    <col min="15901" max="15901" width="7.6640625" style="31" bestFit="1" customWidth="1"/>
    <col min="15902" max="16121" width="11.5546875" style="31"/>
    <col min="16122" max="16122" width="7.109375" style="31" customWidth="1"/>
    <col min="16123" max="16123" width="36.5546875" style="31" customWidth="1"/>
    <col min="16124" max="16125" width="6.44140625" style="31" customWidth="1"/>
    <col min="16126" max="16127" width="5.6640625" style="31" customWidth="1"/>
    <col min="16128" max="16129" width="5.5546875" style="31" customWidth="1"/>
    <col min="16130" max="16146" width="6.109375" style="31" customWidth="1"/>
    <col min="16147" max="16147" width="6.5546875" style="31" bestFit="1" customWidth="1"/>
    <col min="16148" max="16148" width="6.109375" style="31" customWidth="1"/>
    <col min="16149" max="16149" width="6.5546875" style="31" bestFit="1" customWidth="1"/>
    <col min="16150" max="16150" width="6.109375" style="31" customWidth="1"/>
    <col min="16151" max="16151" width="6.5546875" style="31" bestFit="1" customWidth="1"/>
    <col min="16152" max="16152" width="6.109375" style="31" customWidth="1"/>
    <col min="16153" max="16153" width="6.5546875" style="31" bestFit="1" customWidth="1"/>
    <col min="16154" max="16154" width="6.109375" style="31" customWidth="1"/>
    <col min="16155" max="16156" width="6.5546875" style="31" customWidth="1"/>
    <col min="16157" max="16157" width="7.6640625" style="31" bestFit="1" customWidth="1"/>
    <col min="16158" max="16384" width="11.5546875" style="31"/>
  </cols>
  <sheetData>
    <row r="1" spans="1:54" ht="13.2" x14ac:dyDescent="0.25">
      <c r="A1" s="116" t="s">
        <v>284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</row>
    <row r="2" spans="1:54" ht="13.2" x14ac:dyDescent="0.25">
      <c r="A2" s="116" t="s">
        <v>173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</row>
    <row r="3" spans="1:54" ht="12" x14ac:dyDescent="0.25">
      <c r="A3" s="110" t="s">
        <v>171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</row>
    <row r="4" spans="1:54" ht="9.75" customHeight="1" x14ac:dyDescent="0.25">
      <c r="A4" s="58"/>
      <c r="B4" s="58"/>
      <c r="C4" s="59"/>
      <c r="D4" s="59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54" ht="12.75" customHeight="1" x14ac:dyDescent="0.2">
      <c r="A5" s="112" t="s">
        <v>0</v>
      </c>
      <c r="B5" s="112"/>
      <c r="C5" s="115" t="s">
        <v>1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</row>
    <row r="6" spans="1:54" ht="12" x14ac:dyDescent="0.25">
      <c r="A6" s="113"/>
      <c r="B6" s="113"/>
      <c r="C6" s="117" t="s">
        <v>2</v>
      </c>
      <c r="D6" s="118"/>
      <c r="E6" s="111" t="s">
        <v>3</v>
      </c>
      <c r="F6" s="111"/>
      <c r="G6" s="111" t="s">
        <v>4</v>
      </c>
      <c r="H6" s="111"/>
      <c r="I6" s="111" t="s">
        <v>5</v>
      </c>
      <c r="J6" s="111"/>
      <c r="K6" s="111" t="s">
        <v>6</v>
      </c>
      <c r="L6" s="111"/>
      <c r="M6" s="111" t="s">
        <v>7</v>
      </c>
      <c r="N6" s="111"/>
      <c r="O6" s="111" t="s">
        <v>8</v>
      </c>
      <c r="P6" s="111"/>
      <c r="Q6" s="111" t="s">
        <v>9</v>
      </c>
      <c r="R6" s="111"/>
      <c r="S6" s="111" t="s">
        <v>10</v>
      </c>
      <c r="T6" s="111"/>
      <c r="U6" s="111" t="s">
        <v>11</v>
      </c>
      <c r="V6" s="111"/>
      <c r="W6" s="111" t="s">
        <v>12</v>
      </c>
      <c r="X6" s="111"/>
      <c r="Y6" s="111" t="s">
        <v>13</v>
      </c>
      <c r="Z6" s="111"/>
      <c r="AA6" s="111" t="s">
        <v>14</v>
      </c>
      <c r="AB6" s="111"/>
      <c r="AC6" s="111" t="s">
        <v>15</v>
      </c>
      <c r="AD6" s="111"/>
      <c r="AE6" s="111" t="s">
        <v>16</v>
      </c>
      <c r="AF6" s="111"/>
      <c r="AG6" s="111" t="s">
        <v>17</v>
      </c>
      <c r="AH6" s="111"/>
      <c r="AI6" s="111" t="s">
        <v>174</v>
      </c>
      <c r="AJ6" s="111"/>
      <c r="AL6" s="31" t="s">
        <v>172</v>
      </c>
    </row>
    <row r="7" spans="1:54" ht="12" x14ac:dyDescent="0.25">
      <c r="A7" s="114"/>
      <c r="B7" s="114"/>
      <c r="C7" s="38" t="s">
        <v>19</v>
      </c>
      <c r="D7" s="39" t="s">
        <v>20</v>
      </c>
      <c r="E7" s="36" t="s">
        <v>19</v>
      </c>
      <c r="F7" s="36" t="s">
        <v>20</v>
      </c>
      <c r="G7" s="36" t="s">
        <v>19</v>
      </c>
      <c r="H7" s="36" t="s">
        <v>20</v>
      </c>
      <c r="I7" s="36" t="s">
        <v>19</v>
      </c>
      <c r="J7" s="36" t="s">
        <v>20</v>
      </c>
      <c r="K7" s="36" t="s">
        <v>19</v>
      </c>
      <c r="L7" s="36" t="s">
        <v>20</v>
      </c>
      <c r="M7" s="36" t="s">
        <v>19</v>
      </c>
      <c r="N7" s="36" t="s">
        <v>20</v>
      </c>
      <c r="O7" s="36" t="s">
        <v>19</v>
      </c>
      <c r="P7" s="36" t="s">
        <v>20</v>
      </c>
      <c r="Q7" s="36" t="s">
        <v>19</v>
      </c>
      <c r="R7" s="36" t="s">
        <v>20</v>
      </c>
      <c r="S7" s="36" t="s">
        <v>19</v>
      </c>
      <c r="T7" s="36" t="s">
        <v>20</v>
      </c>
      <c r="U7" s="36" t="s">
        <v>19</v>
      </c>
      <c r="V7" s="36" t="s">
        <v>20</v>
      </c>
      <c r="W7" s="36" t="s">
        <v>19</v>
      </c>
      <c r="X7" s="36" t="s">
        <v>20</v>
      </c>
      <c r="Y7" s="36" t="s">
        <v>19</v>
      </c>
      <c r="Z7" s="36" t="s">
        <v>20</v>
      </c>
      <c r="AA7" s="36" t="s">
        <v>19</v>
      </c>
      <c r="AB7" s="36" t="s">
        <v>20</v>
      </c>
      <c r="AC7" s="36" t="s">
        <v>19</v>
      </c>
      <c r="AD7" s="36" t="s">
        <v>20</v>
      </c>
      <c r="AE7" s="36" t="s">
        <v>19</v>
      </c>
      <c r="AF7" s="36" t="s">
        <v>20</v>
      </c>
      <c r="AG7" s="36" t="s">
        <v>19</v>
      </c>
      <c r="AH7" s="36" t="s">
        <v>20</v>
      </c>
      <c r="AI7" s="34" t="s">
        <v>19</v>
      </c>
      <c r="AJ7" s="34" t="s">
        <v>20</v>
      </c>
      <c r="AL7" s="37" t="s">
        <v>2</v>
      </c>
      <c r="AM7" s="37" t="s">
        <v>3</v>
      </c>
      <c r="AN7" s="37" t="s">
        <v>4</v>
      </c>
      <c r="AO7" s="37" t="s">
        <v>5</v>
      </c>
      <c r="AP7" s="37" t="s">
        <v>6</v>
      </c>
      <c r="AQ7" s="37" t="s">
        <v>7</v>
      </c>
      <c r="AR7" s="37" t="s">
        <v>8</v>
      </c>
      <c r="AS7" s="37" t="s">
        <v>9</v>
      </c>
      <c r="AT7" s="37" t="s">
        <v>10</v>
      </c>
      <c r="AU7" s="37" t="s">
        <v>11</v>
      </c>
      <c r="AV7" s="37" t="s">
        <v>12</v>
      </c>
      <c r="AW7" s="37" t="s">
        <v>13</v>
      </c>
      <c r="AX7" s="37" t="s">
        <v>14</v>
      </c>
      <c r="AY7" s="37" t="s">
        <v>15</v>
      </c>
      <c r="AZ7" s="37" t="s">
        <v>16</v>
      </c>
      <c r="BA7" s="37" t="s">
        <v>17</v>
      </c>
      <c r="BB7" s="37" t="s">
        <v>174</v>
      </c>
    </row>
    <row r="8" spans="1:54" s="35" customFormat="1" ht="12" x14ac:dyDescent="0.25">
      <c r="A8" s="42" t="s">
        <v>161</v>
      </c>
      <c r="B8" s="43" t="s">
        <v>2</v>
      </c>
      <c r="C8" s="60">
        <f>SUM(C9:C19)</f>
        <v>6121</v>
      </c>
      <c r="D8" s="45">
        <f>SUM(C8/AL8*100000)</f>
        <v>244.02738879531162</v>
      </c>
      <c r="E8" s="42">
        <f>SUM(E9:E19)</f>
        <v>36</v>
      </c>
      <c r="F8" s="45">
        <f>SUM(E8/AM8*100000)</f>
        <v>20.038295409003876</v>
      </c>
      <c r="G8" s="42">
        <f>SUM(G9:G19)</f>
        <v>17</v>
      </c>
      <c r="H8" s="45">
        <f>SUM(G8/AN8*100000)</f>
        <v>9.3862496963272157</v>
      </c>
      <c r="I8" s="42">
        <f>SUM(I9:I19)</f>
        <v>21</v>
      </c>
      <c r="J8" s="45">
        <f>SUM(I8/AO8*100000)</f>
        <v>11.57815808045166</v>
      </c>
      <c r="K8" s="42">
        <f>SUM(K9:K19)</f>
        <v>34</v>
      </c>
      <c r="L8" s="45">
        <f>SUM(K8/AP8*100000)</f>
        <v>17.897845415256334</v>
      </c>
      <c r="M8" s="42">
        <f>SUM(M9:M19)</f>
        <v>78</v>
      </c>
      <c r="N8" s="45">
        <f>SUM(M8/AQ8*100000)</f>
        <v>37.856726849155507</v>
      </c>
      <c r="O8" s="42">
        <f>SUM(O9:O19)</f>
        <v>110</v>
      </c>
      <c r="P8" s="45">
        <f>SUM(O8/AR8*100000)</f>
        <v>51.155890600802678</v>
      </c>
      <c r="Q8" s="42">
        <f>SUM(Q9:Q19)</f>
        <v>274</v>
      </c>
      <c r="R8" s="45">
        <f>SUM(Q8/AS8*100000)</f>
        <v>124.41199440600083</v>
      </c>
      <c r="S8" s="42">
        <f>SUM(S9:S19)</f>
        <v>321</v>
      </c>
      <c r="T8" s="45">
        <f>SUM(S8/AT8*100000)</f>
        <v>164.80300649970738</v>
      </c>
      <c r="U8" s="42">
        <f>SUM(U9:U19)</f>
        <v>349</v>
      </c>
      <c r="V8" s="45">
        <f>SUM(U8/AU8*100000)</f>
        <v>206.00422633312476</v>
      </c>
      <c r="W8" s="42">
        <f>SUM(W9:W19)</f>
        <v>491</v>
      </c>
      <c r="X8" s="45">
        <f>SUM(W8/AV8*100000)</f>
        <v>327.52329684550375</v>
      </c>
      <c r="Y8" s="42">
        <f>SUM(Y9:Y19)</f>
        <v>579</v>
      </c>
      <c r="Z8" s="45">
        <f>SUM(Y8/AW8*100000)</f>
        <v>394.79605613058953</v>
      </c>
      <c r="AA8" s="42">
        <f>SUM(AA9:AA19)</f>
        <v>702</v>
      </c>
      <c r="AB8" s="45">
        <f>SUM(AA8/AX8*100000)</f>
        <v>516.6247185057623</v>
      </c>
      <c r="AC8" s="42">
        <f>SUM(AC9:AC19)</f>
        <v>687</v>
      </c>
      <c r="AD8" s="45">
        <f>SUM(AC8/AY8*100000)</f>
        <v>619.4770063119928</v>
      </c>
      <c r="AE8" s="42">
        <f>SUM(AE9:AE19)</f>
        <v>663</v>
      </c>
      <c r="AF8" s="45">
        <f>SUM(AE8/AZ8*100000)</f>
        <v>808.16207123528113</v>
      </c>
      <c r="AG8" s="42">
        <f>SUM(AG9:AG19)</f>
        <v>540</v>
      </c>
      <c r="AH8" s="45">
        <f>SUM(AG8/BA8*100000)</f>
        <v>971.95723388170916</v>
      </c>
      <c r="AI8" s="61">
        <f>SUM(AI9:AI19)</f>
        <v>1219</v>
      </c>
      <c r="AJ8" s="45">
        <f>SUM(AI8/BB8*100000)</f>
        <v>1358.0054364778753</v>
      </c>
      <c r="AL8" s="37">
        <v>2508325</v>
      </c>
      <c r="AM8" s="37">
        <v>179656</v>
      </c>
      <c r="AN8" s="37">
        <v>181116</v>
      </c>
      <c r="AO8" s="37">
        <v>181376</v>
      </c>
      <c r="AP8" s="37">
        <v>189967</v>
      </c>
      <c r="AQ8" s="37">
        <v>206040</v>
      </c>
      <c r="AR8" s="37">
        <v>215029</v>
      </c>
      <c r="AS8" s="37">
        <v>220236</v>
      </c>
      <c r="AT8" s="37">
        <v>194778</v>
      </c>
      <c r="AU8" s="37">
        <v>169414</v>
      </c>
      <c r="AV8" s="37">
        <v>149913</v>
      </c>
      <c r="AW8" s="37">
        <v>146658</v>
      </c>
      <c r="AX8" s="37">
        <v>135882</v>
      </c>
      <c r="AY8" s="37">
        <v>110900</v>
      </c>
      <c r="AZ8" s="37">
        <v>82038</v>
      </c>
      <c r="BA8" s="37">
        <v>55558</v>
      </c>
      <c r="BB8" s="37">
        <v>89764</v>
      </c>
    </row>
    <row r="9" spans="1:54" ht="12" x14ac:dyDescent="0.25">
      <c r="A9" s="46" t="s">
        <v>98</v>
      </c>
      <c r="B9" s="47" t="s">
        <v>149</v>
      </c>
      <c r="C9" s="44">
        <f>SUM(E9+G9+I9+K9+M9+O9+Q9+S9+U9+W9+Y9+AA9+AC9+AE9+AG9+AI9)</f>
        <v>1502</v>
      </c>
      <c r="D9" s="45">
        <f t="shared" ref="D9:D19" si="0">SUM(C9/AL9*100000)</f>
        <v>59.880597609958841</v>
      </c>
      <c r="E9" s="46">
        <v>0</v>
      </c>
      <c r="F9" s="48">
        <f t="shared" ref="F9:F19" si="1">SUM(E9/AM9*100000)</f>
        <v>0</v>
      </c>
      <c r="G9" s="46">
        <v>0</v>
      </c>
      <c r="H9" s="48">
        <f t="shared" ref="H9:H19" si="2">SUM(G9/AN9*100000)</f>
        <v>0</v>
      </c>
      <c r="I9" s="46">
        <v>0</v>
      </c>
      <c r="J9" s="48">
        <f t="shared" ref="J9:J19" si="3">SUM(I9/AO9*100000)</f>
        <v>0</v>
      </c>
      <c r="K9" s="46">
        <v>3</v>
      </c>
      <c r="L9" s="48">
        <f t="shared" ref="L9:L19" si="4">SUM(K9/AP9*100000)</f>
        <v>1.5792216542873236</v>
      </c>
      <c r="M9" s="46">
        <v>1</v>
      </c>
      <c r="N9" s="48">
        <f t="shared" ref="N9:N19" si="5">SUM(M9/AQ9*100000)</f>
        <v>0.48534265191225007</v>
      </c>
      <c r="O9" s="46">
        <v>6</v>
      </c>
      <c r="P9" s="48">
        <f t="shared" ref="P9:P19" si="6">SUM(O9/AR9*100000)</f>
        <v>2.790321305498328</v>
      </c>
      <c r="Q9" s="46">
        <v>38</v>
      </c>
      <c r="R9" s="48">
        <f t="shared" ref="R9:R19" si="7">SUM(Q9/AS9*100000)</f>
        <v>17.254218202292087</v>
      </c>
      <c r="S9" s="46">
        <v>63</v>
      </c>
      <c r="T9" s="48">
        <f t="shared" ref="T9:T19" si="8">SUM(S9/AT9*100000)</f>
        <v>32.344515294335089</v>
      </c>
      <c r="U9" s="46">
        <v>110</v>
      </c>
      <c r="V9" s="48">
        <f t="shared" ref="V9:V19" si="9">SUM(U9/AU9*100000)</f>
        <v>64.929698844251362</v>
      </c>
      <c r="W9" s="46">
        <v>165</v>
      </c>
      <c r="X9" s="48">
        <f t="shared" ref="X9:X19" si="10">SUM(W9/AV9*100000)</f>
        <v>110.06383702547478</v>
      </c>
      <c r="Y9" s="46">
        <v>192</v>
      </c>
      <c r="Z9" s="48">
        <f t="shared" ref="Z9:Z19" si="11">SUM(Y9/AW9*100000)</f>
        <v>130.91682690340792</v>
      </c>
      <c r="AA9" s="46">
        <v>213</v>
      </c>
      <c r="AB9" s="48">
        <f t="shared" ref="AB9:AB19" si="12">SUM(AA9/AX9*100000)</f>
        <v>156.75365390559455</v>
      </c>
      <c r="AC9" s="46">
        <v>196</v>
      </c>
      <c r="AD9" s="48">
        <f t="shared" ref="AD9:AD19" si="13">SUM(AC9/AY9*100000)</f>
        <v>176.73579801623083</v>
      </c>
      <c r="AE9" s="46">
        <v>174</v>
      </c>
      <c r="AF9" s="48">
        <f t="shared" ref="AF9:AF19" si="14">SUM(AE9/AZ9*100000)</f>
        <v>212.0968331748702</v>
      </c>
      <c r="AG9" s="46">
        <v>127</v>
      </c>
      <c r="AH9" s="48">
        <f t="shared" ref="AH9:AH19" si="15">SUM(AG9/BA9*100000)</f>
        <v>228.58994204255015</v>
      </c>
      <c r="AI9" s="46">
        <v>214</v>
      </c>
      <c r="AJ9" s="48">
        <f t="shared" ref="AJ9:AJ19" si="16">SUM(AI9/BB9*100000)</f>
        <v>238.40292322089033</v>
      </c>
      <c r="AL9" s="37">
        <v>2508325</v>
      </c>
      <c r="AM9" s="37">
        <v>179656</v>
      </c>
      <c r="AN9" s="37">
        <v>181116</v>
      </c>
      <c r="AO9" s="37">
        <v>181376</v>
      </c>
      <c r="AP9" s="37">
        <v>189967</v>
      </c>
      <c r="AQ9" s="37">
        <v>206040</v>
      </c>
      <c r="AR9" s="37">
        <v>215029</v>
      </c>
      <c r="AS9" s="37">
        <v>220236</v>
      </c>
      <c r="AT9" s="37">
        <v>194778</v>
      </c>
      <c r="AU9" s="37">
        <v>169414</v>
      </c>
      <c r="AV9" s="37">
        <v>149913</v>
      </c>
      <c r="AW9" s="37">
        <v>146658</v>
      </c>
      <c r="AX9" s="37">
        <v>135882</v>
      </c>
      <c r="AY9" s="37">
        <v>110900</v>
      </c>
      <c r="AZ9" s="37">
        <v>82038</v>
      </c>
      <c r="BA9" s="37">
        <v>55558</v>
      </c>
      <c r="BB9" s="37">
        <v>89764</v>
      </c>
    </row>
    <row r="10" spans="1:54" ht="12" x14ac:dyDescent="0.25">
      <c r="A10" s="46" t="s">
        <v>92</v>
      </c>
      <c r="B10" s="47" t="s">
        <v>147</v>
      </c>
      <c r="C10" s="44">
        <f t="shared" ref="C10:C19" si="17">SUM(E10+G10+I10+K10+M10+O10+Q10+S10+U10+W10+Y10+AA10+AC10+AE10+AG10+AI10)</f>
        <v>1285</v>
      </c>
      <c r="D10" s="45">
        <f t="shared" si="0"/>
        <v>51.229406077761055</v>
      </c>
      <c r="E10" s="46">
        <v>1</v>
      </c>
      <c r="F10" s="48">
        <f t="shared" si="1"/>
        <v>0.55661931691677424</v>
      </c>
      <c r="G10" s="46">
        <v>1</v>
      </c>
      <c r="H10" s="48">
        <f t="shared" si="2"/>
        <v>0.55213233507807158</v>
      </c>
      <c r="I10" s="46">
        <v>0</v>
      </c>
      <c r="J10" s="48">
        <f t="shared" si="3"/>
        <v>0</v>
      </c>
      <c r="K10" s="46">
        <v>1</v>
      </c>
      <c r="L10" s="48">
        <f t="shared" si="4"/>
        <v>0.52640721809577462</v>
      </c>
      <c r="M10" s="46">
        <v>5</v>
      </c>
      <c r="N10" s="48">
        <f t="shared" si="5"/>
        <v>2.4267132595612502</v>
      </c>
      <c r="O10" s="46">
        <v>4</v>
      </c>
      <c r="P10" s="48">
        <f t="shared" si="6"/>
        <v>1.860214203665552</v>
      </c>
      <c r="Q10" s="46">
        <v>17</v>
      </c>
      <c r="R10" s="48">
        <f t="shared" si="7"/>
        <v>7.7189923536569864</v>
      </c>
      <c r="S10" s="46">
        <v>27</v>
      </c>
      <c r="T10" s="48">
        <f t="shared" si="8"/>
        <v>13.86193512614361</v>
      </c>
      <c r="U10" s="46">
        <v>42</v>
      </c>
      <c r="V10" s="48">
        <f t="shared" si="9"/>
        <v>24.791339558714153</v>
      </c>
      <c r="W10" s="46">
        <v>52</v>
      </c>
      <c r="X10" s="48">
        <f t="shared" si="10"/>
        <v>34.686785001967806</v>
      </c>
      <c r="Y10" s="46">
        <v>73</v>
      </c>
      <c r="Z10" s="48">
        <f t="shared" si="11"/>
        <v>49.775668562233228</v>
      </c>
      <c r="AA10" s="46">
        <v>106</v>
      </c>
      <c r="AB10" s="48">
        <f t="shared" si="12"/>
        <v>78.00886062907523</v>
      </c>
      <c r="AC10" s="46">
        <v>141</v>
      </c>
      <c r="AD10" s="48">
        <f t="shared" si="13"/>
        <v>127.14156898106401</v>
      </c>
      <c r="AE10" s="46">
        <v>151</v>
      </c>
      <c r="AF10" s="48">
        <f t="shared" si="14"/>
        <v>184.06104488164021</v>
      </c>
      <c r="AG10" s="46">
        <v>170</v>
      </c>
      <c r="AH10" s="48">
        <f t="shared" si="15"/>
        <v>305.98653659238994</v>
      </c>
      <c r="AI10" s="46">
        <v>494</v>
      </c>
      <c r="AJ10" s="48">
        <f t="shared" si="16"/>
        <v>550.33198164074679</v>
      </c>
      <c r="AL10" s="37">
        <v>2508325</v>
      </c>
      <c r="AM10" s="37">
        <v>179656</v>
      </c>
      <c r="AN10" s="37">
        <v>181116</v>
      </c>
      <c r="AO10" s="37">
        <v>181376</v>
      </c>
      <c r="AP10" s="37">
        <v>189967</v>
      </c>
      <c r="AQ10" s="37">
        <v>206040</v>
      </c>
      <c r="AR10" s="37">
        <v>215029</v>
      </c>
      <c r="AS10" s="37">
        <v>220236</v>
      </c>
      <c r="AT10" s="37">
        <v>194778</v>
      </c>
      <c r="AU10" s="37">
        <v>169414</v>
      </c>
      <c r="AV10" s="37">
        <v>149913</v>
      </c>
      <c r="AW10" s="37">
        <v>146658</v>
      </c>
      <c r="AX10" s="37">
        <v>135882</v>
      </c>
      <c r="AY10" s="37">
        <v>110900</v>
      </c>
      <c r="AZ10" s="37">
        <v>82038</v>
      </c>
      <c r="BA10" s="37">
        <v>55558</v>
      </c>
      <c r="BB10" s="37">
        <v>89764</v>
      </c>
    </row>
    <row r="11" spans="1:54" ht="12" x14ac:dyDescent="0.25">
      <c r="A11" s="46" t="s">
        <v>134</v>
      </c>
      <c r="B11" s="47" t="s">
        <v>135</v>
      </c>
      <c r="C11" s="44">
        <f t="shared" si="17"/>
        <v>538</v>
      </c>
      <c r="D11" s="45">
        <f t="shared" si="0"/>
        <v>21.448576241117081</v>
      </c>
      <c r="E11" s="46">
        <v>0</v>
      </c>
      <c r="F11" s="48">
        <f t="shared" si="1"/>
        <v>0</v>
      </c>
      <c r="G11" s="46">
        <v>0</v>
      </c>
      <c r="H11" s="48">
        <f t="shared" si="2"/>
        <v>0</v>
      </c>
      <c r="I11" s="46">
        <v>2</v>
      </c>
      <c r="J11" s="48">
        <f t="shared" si="3"/>
        <v>1.1026817219477771</v>
      </c>
      <c r="K11" s="46">
        <v>11</v>
      </c>
      <c r="L11" s="48">
        <f t="shared" si="4"/>
        <v>5.7904793990535195</v>
      </c>
      <c r="M11" s="46">
        <v>14</v>
      </c>
      <c r="N11" s="48">
        <f t="shared" si="5"/>
        <v>6.7947971267715008</v>
      </c>
      <c r="O11" s="46">
        <v>25</v>
      </c>
      <c r="P11" s="48">
        <f t="shared" si="6"/>
        <v>11.626338772909701</v>
      </c>
      <c r="Q11" s="46">
        <v>49</v>
      </c>
      <c r="R11" s="48">
        <f t="shared" si="7"/>
        <v>22.248860313481902</v>
      </c>
      <c r="S11" s="46">
        <v>62</v>
      </c>
      <c r="T11" s="48">
        <f t="shared" si="8"/>
        <v>31.831110289663105</v>
      </c>
      <c r="U11" s="46">
        <v>48</v>
      </c>
      <c r="V11" s="48">
        <f t="shared" si="9"/>
        <v>28.332959495673322</v>
      </c>
      <c r="W11" s="46">
        <v>77</v>
      </c>
      <c r="X11" s="48">
        <f t="shared" si="10"/>
        <v>51.36312394522156</v>
      </c>
      <c r="Y11" s="46">
        <v>75</v>
      </c>
      <c r="Z11" s="48">
        <f t="shared" si="11"/>
        <v>51.139385509143715</v>
      </c>
      <c r="AA11" s="46">
        <v>66</v>
      </c>
      <c r="AB11" s="48">
        <f t="shared" si="12"/>
        <v>48.571554731310989</v>
      </c>
      <c r="AC11" s="46">
        <v>44</v>
      </c>
      <c r="AD11" s="48">
        <f t="shared" si="13"/>
        <v>39.675383228133455</v>
      </c>
      <c r="AE11" s="46">
        <v>30</v>
      </c>
      <c r="AF11" s="48">
        <f t="shared" si="14"/>
        <v>36.568419512908655</v>
      </c>
      <c r="AG11" s="46">
        <v>17</v>
      </c>
      <c r="AH11" s="48">
        <f t="shared" si="15"/>
        <v>30.598653659238995</v>
      </c>
      <c r="AI11" s="46">
        <v>18</v>
      </c>
      <c r="AJ11" s="48">
        <f t="shared" si="16"/>
        <v>20.052582326990777</v>
      </c>
      <c r="AL11" s="37">
        <v>2508325</v>
      </c>
      <c r="AM11" s="37">
        <v>179656</v>
      </c>
      <c r="AN11" s="37">
        <v>181116</v>
      </c>
      <c r="AO11" s="37">
        <v>181376</v>
      </c>
      <c r="AP11" s="37">
        <v>189967</v>
      </c>
      <c r="AQ11" s="37">
        <v>206040</v>
      </c>
      <c r="AR11" s="37">
        <v>215029</v>
      </c>
      <c r="AS11" s="37">
        <v>220236</v>
      </c>
      <c r="AT11" s="37">
        <v>194778</v>
      </c>
      <c r="AU11" s="37">
        <v>169414</v>
      </c>
      <c r="AV11" s="37">
        <v>149913</v>
      </c>
      <c r="AW11" s="37">
        <v>146658</v>
      </c>
      <c r="AX11" s="37">
        <v>135882</v>
      </c>
      <c r="AY11" s="37">
        <v>110900</v>
      </c>
      <c r="AZ11" s="37">
        <v>82038</v>
      </c>
      <c r="BA11" s="37">
        <v>55558</v>
      </c>
      <c r="BB11" s="37">
        <v>89764</v>
      </c>
    </row>
    <row r="12" spans="1:54" ht="12" x14ac:dyDescent="0.25">
      <c r="A12" s="46" t="s">
        <v>103</v>
      </c>
      <c r="B12" s="47" t="s">
        <v>150</v>
      </c>
      <c r="C12" s="44">
        <f t="shared" si="17"/>
        <v>441</v>
      </c>
      <c r="D12" s="45">
        <f t="shared" si="0"/>
        <v>17.581453758982587</v>
      </c>
      <c r="E12" s="46">
        <v>0</v>
      </c>
      <c r="F12" s="48">
        <f t="shared" si="1"/>
        <v>0</v>
      </c>
      <c r="G12" s="46">
        <v>0</v>
      </c>
      <c r="H12" s="48">
        <f t="shared" si="2"/>
        <v>0</v>
      </c>
      <c r="I12" s="46">
        <v>0</v>
      </c>
      <c r="J12" s="48">
        <f t="shared" si="3"/>
        <v>0</v>
      </c>
      <c r="K12" s="46">
        <v>1</v>
      </c>
      <c r="L12" s="48">
        <f t="shared" si="4"/>
        <v>0.52640721809577462</v>
      </c>
      <c r="M12" s="46">
        <v>18</v>
      </c>
      <c r="N12" s="48">
        <f t="shared" si="5"/>
        <v>8.7361677344205013</v>
      </c>
      <c r="O12" s="46">
        <v>33</v>
      </c>
      <c r="P12" s="48">
        <f t="shared" si="6"/>
        <v>15.346767180240803</v>
      </c>
      <c r="Q12" s="46">
        <v>77</v>
      </c>
      <c r="R12" s="48">
        <f t="shared" si="7"/>
        <v>34.962494778328697</v>
      </c>
      <c r="S12" s="46">
        <v>81</v>
      </c>
      <c r="T12" s="48">
        <f t="shared" si="8"/>
        <v>41.585805378430827</v>
      </c>
      <c r="U12" s="46">
        <v>54</v>
      </c>
      <c r="V12" s="48">
        <f t="shared" si="9"/>
        <v>31.874579432632487</v>
      </c>
      <c r="W12" s="46">
        <v>59</v>
      </c>
      <c r="X12" s="48">
        <f t="shared" si="10"/>
        <v>39.356159906078858</v>
      </c>
      <c r="Y12" s="46">
        <v>31</v>
      </c>
      <c r="Z12" s="48">
        <f t="shared" si="11"/>
        <v>21.137612677112738</v>
      </c>
      <c r="AA12" s="46">
        <v>28</v>
      </c>
      <c r="AB12" s="48">
        <f t="shared" si="12"/>
        <v>20.606114128434964</v>
      </c>
      <c r="AC12" s="46">
        <v>15</v>
      </c>
      <c r="AD12" s="48">
        <f t="shared" si="13"/>
        <v>13.525698827772768</v>
      </c>
      <c r="AE12" s="46">
        <v>19</v>
      </c>
      <c r="AF12" s="48">
        <f t="shared" si="14"/>
        <v>23.159999024842147</v>
      </c>
      <c r="AG12" s="46">
        <v>8</v>
      </c>
      <c r="AH12" s="48">
        <f t="shared" si="15"/>
        <v>14.399366427877172</v>
      </c>
      <c r="AI12" s="46">
        <v>17</v>
      </c>
      <c r="AJ12" s="48">
        <f t="shared" si="16"/>
        <v>18.938549975491288</v>
      </c>
      <c r="AL12" s="37">
        <v>2508325</v>
      </c>
      <c r="AM12" s="37">
        <v>179656</v>
      </c>
      <c r="AN12" s="37">
        <v>181116</v>
      </c>
      <c r="AO12" s="37">
        <v>181376</v>
      </c>
      <c r="AP12" s="37">
        <v>189967</v>
      </c>
      <c r="AQ12" s="37">
        <v>206040</v>
      </c>
      <c r="AR12" s="37">
        <v>215029</v>
      </c>
      <c r="AS12" s="37">
        <v>220236</v>
      </c>
      <c r="AT12" s="37">
        <v>194778</v>
      </c>
      <c r="AU12" s="37">
        <v>169414</v>
      </c>
      <c r="AV12" s="37">
        <v>149913</v>
      </c>
      <c r="AW12" s="37">
        <v>146658</v>
      </c>
      <c r="AX12" s="37">
        <v>135882</v>
      </c>
      <c r="AY12" s="37">
        <v>110900</v>
      </c>
      <c r="AZ12" s="37">
        <v>82038</v>
      </c>
      <c r="BA12" s="37">
        <v>55558</v>
      </c>
      <c r="BB12" s="37">
        <v>89764</v>
      </c>
    </row>
    <row r="13" spans="1:54" ht="12" x14ac:dyDescent="0.25">
      <c r="A13" s="46" t="s">
        <v>57</v>
      </c>
      <c r="B13" s="47" t="s">
        <v>58</v>
      </c>
      <c r="C13" s="44">
        <f t="shared" si="17"/>
        <v>331</v>
      </c>
      <c r="D13" s="45">
        <f t="shared" si="0"/>
        <v>13.196057129757907</v>
      </c>
      <c r="E13" s="46">
        <v>0</v>
      </c>
      <c r="F13" s="48">
        <f t="shared" si="1"/>
        <v>0</v>
      </c>
      <c r="G13" s="46">
        <v>0</v>
      </c>
      <c r="H13" s="48">
        <f t="shared" si="2"/>
        <v>0</v>
      </c>
      <c r="I13" s="46">
        <v>1</v>
      </c>
      <c r="J13" s="48">
        <f t="shared" si="3"/>
        <v>0.55134086097388857</v>
      </c>
      <c r="K13" s="46">
        <v>0</v>
      </c>
      <c r="L13" s="48">
        <f t="shared" si="4"/>
        <v>0</v>
      </c>
      <c r="M13" s="46">
        <v>1</v>
      </c>
      <c r="N13" s="48">
        <f t="shared" si="5"/>
        <v>0.48534265191225007</v>
      </c>
      <c r="O13" s="46">
        <v>3</v>
      </c>
      <c r="P13" s="48">
        <f t="shared" si="6"/>
        <v>1.395160652749164</v>
      </c>
      <c r="Q13" s="46">
        <v>8</v>
      </c>
      <c r="R13" s="48">
        <f t="shared" si="7"/>
        <v>3.632466989956229</v>
      </c>
      <c r="S13" s="46">
        <v>9</v>
      </c>
      <c r="T13" s="48">
        <f t="shared" si="8"/>
        <v>4.6206450420478697</v>
      </c>
      <c r="U13" s="46">
        <v>9</v>
      </c>
      <c r="V13" s="48">
        <f t="shared" si="9"/>
        <v>5.3124299054387478</v>
      </c>
      <c r="W13" s="46">
        <v>12</v>
      </c>
      <c r="X13" s="48">
        <f t="shared" si="10"/>
        <v>8.0046426927618004</v>
      </c>
      <c r="Y13" s="46">
        <v>29</v>
      </c>
      <c r="Z13" s="48">
        <f t="shared" si="11"/>
        <v>19.773895730202238</v>
      </c>
      <c r="AA13" s="46">
        <v>36</v>
      </c>
      <c r="AB13" s="48">
        <f t="shared" si="12"/>
        <v>26.493575307987815</v>
      </c>
      <c r="AC13" s="46">
        <v>39</v>
      </c>
      <c r="AD13" s="48">
        <f t="shared" si="13"/>
        <v>35.166816952209196</v>
      </c>
      <c r="AE13" s="46">
        <v>43</v>
      </c>
      <c r="AF13" s="48">
        <f t="shared" si="14"/>
        <v>52.414734635169069</v>
      </c>
      <c r="AG13" s="46">
        <v>43</v>
      </c>
      <c r="AH13" s="48">
        <f t="shared" si="15"/>
        <v>77.396594549839804</v>
      </c>
      <c r="AI13" s="46">
        <v>98</v>
      </c>
      <c r="AJ13" s="48">
        <f t="shared" si="16"/>
        <v>109.17517044694979</v>
      </c>
      <c r="AL13" s="37">
        <v>2508325</v>
      </c>
      <c r="AM13" s="37">
        <v>179656</v>
      </c>
      <c r="AN13" s="37">
        <v>181116</v>
      </c>
      <c r="AO13" s="37">
        <v>181376</v>
      </c>
      <c r="AP13" s="37">
        <v>189967</v>
      </c>
      <c r="AQ13" s="37">
        <v>206040</v>
      </c>
      <c r="AR13" s="37">
        <v>215029</v>
      </c>
      <c r="AS13" s="37">
        <v>220236</v>
      </c>
      <c r="AT13" s="37">
        <v>194778</v>
      </c>
      <c r="AU13" s="37">
        <v>169414</v>
      </c>
      <c r="AV13" s="37">
        <v>149913</v>
      </c>
      <c r="AW13" s="37">
        <v>146658</v>
      </c>
      <c r="AX13" s="37">
        <v>135882</v>
      </c>
      <c r="AY13" s="37">
        <v>110900</v>
      </c>
      <c r="AZ13" s="37">
        <v>82038</v>
      </c>
      <c r="BA13" s="37">
        <v>55558</v>
      </c>
      <c r="BB13" s="37">
        <v>89764</v>
      </c>
    </row>
    <row r="14" spans="1:54" ht="12" x14ac:dyDescent="0.25">
      <c r="A14" s="46" t="s">
        <v>104</v>
      </c>
      <c r="B14" s="47" t="s">
        <v>151</v>
      </c>
      <c r="C14" s="44">
        <f t="shared" si="17"/>
        <v>279</v>
      </c>
      <c r="D14" s="45">
        <f t="shared" si="0"/>
        <v>11.122960541397148</v>
      </c>
      <c r="E14" s="46">
        <v>0</v>
      </c>
      <c r="F14" s="48">
        <f t="shared" si="1"/>
        <v>0</v>
      </c>
      <c r="G14" s="46">
        <v>0</v>
      </c>
      <c r="H14" s="48">
        <f t="shared" si="2"/>
        <v>0</v>
      </c>
      <c r="I14" s="46">
        <v>0</v>
      </c>
      <c r="J14" s="48">
        <f t="shared" si="3"/>
        <v>0</v>
      </c>
      <c r="K14" s="46">
        <v>0</v>
      </c>
      <c r="L14" s="48">
        <f t="shared" si="4"/>
        <v>0</v>
      </c>
      <c r="M14" s="46">
        <v>2</v>
      </c>
      <c r="N14" s="48">
        <f t="shared" si="5"/>
        <v>0.97068530382450013</v>
      </c>
      <c r="O14" s="46">
        <v>1</v>
      </c>
      <c r="P14" s="48">
        <f t="shared" si="6"/>
        <v>0.465053550916388</v>
      </c>
      <c r="Q14" s="46">
        <v>5</v>
      </c>
      <c r="R14" s="48">
        <f t="shared" si="7"/>
        <v>2.270291868722643</v>
      </c>
      <c r="S14" s="46">
        <v>9</v>
      </c>
      <c r="T14" s="48">
        <f t="shared" si="8"/>
        <v>4.6206450420478697</v>
      </c>
      <c r="U14" s="46">
        <v>10</v>
      </c>
      <c r="V14" s="48">
        <f t="shared" si="9"/>
        <v>5.902699894931942</v>
      </c>
      <c r="W14" s="46">
        <v>11</v>
      </c>
      <c r="X14" s="48">
        <f t="shared" si="10"/>
        <v>7.337589135031652</v>
      </c>
      <c r="Y14" s="46">
        <v>32</v>
      </c>
      <c r="Z14" s="48">
        <f t="shared" si="11"/>
        <v>21.819471150567988</v>
      </c>
      <c r="AA14" s="46">
        <v>58</v>
      </c>
      <c r="AB14" s="48">
        <f t="shared" si="12"/>
        <v>42.684093551758146</v>
      </c>
      <c r="AC14" s="46">
        <v>51</v>
      </c>
      <c r="AD14" s="48">
        <f t="shared" si="13"/>
        <v>45.987376014427412</v>
      </c>
      <c r="AE14" s="46">
        <v>41</v>
      </c>
      <c r="AF14" s="48">
        <f t="shared" si="14"/>
        <v>49.976840000975159</v>
      </c>
      <c r="AG14" s="46">
        <v>28</v>
      </c>
      <c r="AH14" s="48">
        <f t="shared" si="15"/>
        <v>50.397782497570113</v>
      </c>
      <c r="AI14" s="46">
        <v>31</v>
      </c>
      <c r="AJ14" s="48">
        <f t="shared" si="16"/>
        <v>34.535002896484116</v>
      </c>
      <c r="AL14" s="37">
        <v>2508325</v>
      </c>
      <c r="AM14" s="37">
        <v>179656</v>
      </c>
      <c r="AN14" s="37">
        <v>181116</v>
      </c>
      <c r="AO14" s="37">
        <v>181376</v>
      </c>
      <c r="AP14" s="37">
        <v>189967</v>
      </c>
      <c r="AQ14" s="37">
        <v>206040</v>
      </c>
      <c r="AR14" s="37">
        <v>215029</v>
      </c>
      <c r="AS14" s="37">
        <v>220236</v>
      </c>
      <c r="AT14" s="37">
        <v>194778</v>
      </c>
      <c r="AU14" s="37">
        <v>169414</v>
      </c>
      <c r="AV14" s="37">
        <v>149913</v>
      </c>
      <c r="AW14" s="37">
        <v>146658</v>
      </c>
      <c r="AX14" s="37">
        <v>135882</v>
      </c>
      <c r="AY14" s="37">
        <v>110900</v>
      </c>
      <c r="AZ14" s="37">
        <v>82038</v>
      </c>
      <c r="BA14" s="37">
        <v>55558</v>
      </c>
      <c r="BB14" s="37">
        <v>89764</v>
      </c>
    </row>
    <row r="15" spans="1:54" ht="12" x14ac:dyDescent="0.25">
      <c r="A15" s="46" t="s">
        <v>53</v>
      </c>
      <c r="B15" s="47" t="s">
        <v>54</v>
      </c>
      <c r="C15" s="44">
        <f t="shared" si="17"/>
        <v>217</v>
      </c>
      <c r="D15" s="45">
        <f t="shared" si="0"/>
        <v>8.6511915321977817</v>
      </c>
      <c r="E15" s="46">
        <v>0</v>
      </c>
      <c r="F15" s="48">
        <f t="shared" si="1"/>
        <v>0</v>
      </c>
      <c r="G15" s="46">
        <v>0</v>
      </c>
      <c r="H15" s="48">
        <f t="shared" si="2"/>
        <v>0</v>
      </c>
      <c r="I15" s="46">
        <v>0</v>
      </c>
      <c r="J15" s="48">
        <f t="shared" si="3"/>
        <v>0</v>
      </c>
      <c r="K15" s="46">
        <v>0</v>
      </c>
      <c r="L15" s="48">
        <f t="shared" si="4"/>
        <v>0</v>
      </c>
      <c r="M15" s="46">
        <v>0</v>
      </c>
      <c r="N15" s="48">
        <f t="shared" si="5"/>
        <v>0</v>
      </c>
      <c r="O15" s="46">
        <v>2</v>
      </c>
      <c r="P15" s="48">
        <f t="shared" si="6"/>
        <v>0.93010710183277601</v>
      </c>
      <c r="Q15" s="46">
        <v>6</v>
      </c>
      <c r="R15" s="48">
        <f t="shared" si="7"/>
        <v>2.7243502424671715</v>
      </c>
      <c r="S15" s="46">
        <v>7</v>
      </c>
      <c r="T15" s="48">
        <f t="shared" si="8"/>
        <v>3.5938350327038986</v>
      </c>
      <c r="U15" s="46">
        <v>8</v>
      </c>
      <c r="V15" s="48">
        <f t="shared" si="9"/>
        <v>4.7221599159455536</v>
      </c>
      <c r="W15" s="46">
        <v>13</v>
      </c>
      <c r="X15" s="48">
        <f t="shared" si="10"/>
        <v>8.6716962504919515</v>
      </c>
      <c r="Y15" s="46">
        <v>22</v>
      </c>
      <c r="Z15" s="48">
        <f t="shared" si="11"/>
        <v>15.000886416015492</v>
      </c>
      <c r="AA15" s="46">
        <v>26</v>
      </c>
      <c r="AB15" s="48">
        <f t="shared" si="12"/>
        <v>19.134248833546756</v>
      </c>
      <c r="AC15" s="46">
        <v>31</v>
      </c>
      <c r="AD15" s="48">
        <f t="shared" si="13"/>
        <v>27.953110910730388</v>
      </c>
      <c r="AE15" s="46">
        <v>29</v>
      </c>
      <c r="AF15" s="48">
        <f t="shared" si="14"/>
        <v>35.3494721958117</v>
      </c>
      <c r="AG15" s="46">
        <v>19</v>
      </c>
      <c r="AH15" s="48">
        <f t="shared" si="15"/>
        <v>34.19849526620829</v>
      </c>
      <c r="AI15" s="46">
        <v>54</v>
      </c>
      <c r="AJ15" s="48">
        <f t="shared" si="16"/>
        <v>60.157746980972327</v>
      </c>
      <c r="AL15" s="37">
        <v>2508325</v>
      </c>
      <c r="AM15" s="37">
        <v>179656</v>
      </c>
      <c r="AN15" s="37">
        <v>181116</v>
      </c>
      <c r="AO15" s="37">
        <v>181376</v>
      </c>
      <c r="AP15" s="37">
        <v>189967</v>
      </c>
      <c r="AQ15" s="37">
        <v>206040</v>
      </c>
      <c r="AR15" s="37">
        <v>215029</v>
      </c>
      <c r="AS15" s="37">
        <v>220236</v>
      </c>
      <c r="AT15" s="37">
        <v>194778</v>
      </c>
      <c r="AU15" s="37">
        <v>169414</v>
      </c>
      <c r="AV15" s="37">
        <v>149913</v>
      </c>
      <c r="AW15" s="37">
        <v>146658</v>
      </c>
      <c r="AX15" s="37">
        <v>135882</v>
      </c>
      <c r="AY15" s="37">
        <v>110900</v>
      </c>
      <c r="AZ15" s="37">
        <v>82038</v>
      </c>
      <c r="BA15" s="37">
        <v>55558</v>
      </c>
      <c r="BB15" s="37">
        <v>89764</v>
      </c>
    </row>
    <row r="16" spans="1:54" ht="12" x14ac:dyDescent="0.25">
      <c r="A16" s="46" t="s">
        <v>140</v>
      </c>
      <c r="B16" s="47" t="s">
        <v>159</v>
      </c>
      <c r="C16" s="44">
        <f t="shared" si="17"/>
        <v>193</v>
      </c>
      <c r="D16" s="45">
        <f t="shared" si="0"/>
        <v>7.6943777221851235</v>
      </c>
      <c r="E16" s="46">
        <v>2</v>
      </c>
      <c r="F16" s="48">
        <f t="shared" si="1"/>
        <v>1.1132386338335485</v>
      </c>
      <c r="G16" s="46">
        <v>2</v>
      </c>
      <c r="H16" s="48">
        <f t="shared" si="2"/>
        <v>1.1042646701561432</v>
      </c>
      <c r="I16" s="46">
        <v>3</v>
      </c>
      <c r="J16" s="48">
        <f t="shared" si="3"/>
        <v>1.6540225829216655</v>
      </c>
      <c r="K16" s="46">
        <v>2</v>
      </c>
      <c r="L16" s="48">
        <f t="shared" si="4"/>
        <v>1.0528144361915492</v>
      </c>
      <c r="M16" s="46">
        <v>5</v>
      </c>
      <c r="N16" s="48">
        <f t="shared" si="5"/>
        <v>2.4267132595612502</v>
      </c>
      <c r="O16" s="46">
        <v>4</v>
      </c>
      <c r="P16" s="48">
        <f t="shared" si="6"/>
        <v>1.860214203665552</v>
      </c>
      <c r="Q16" s="46">
        <v>15</v>
      </c>
      <c r="R16" s="48">
        <f t="shared" si="7"/>
        <v>6.8108756061679294</v>
      </c>
      <c r="S16" s="46">
        <v>12</v>
      </c>
      <c r="T16" s="48">
        <f t="shared" si="8"/>
        <v>6.1608600560638269</v>
      </c>
      <c r="U16" s="46">
        <v>8</v>
      </c>
      <c r="V16" s="48">
        <f t="shared" si="9"/>
        <v>4.7221599159455536</v>
      </c>
      <c r="W16" s="46">
        <v>11</v>
      </c>
      <c r="X16" s="48">
        <f t="shared" si="10"/>
        <v>7.337589135031652</v>
      </c>
      <c r="Y16" s="46">
        <v>13</v>
      </c>
      <c r="Z16" s="48">
        <f t="shared" si="11"/>
        <v>8.8641601549182454</v>
      </c>
      <c r="AA16" s="46">
        <v>22</v>
      </c>
      <c r="AB16" s="48">
        <f t="shared" si="12"/>
        <v>16.190518243770331</v>
      </c>
      <c r="AC16" s="46">
        <v>14</v>
      </c>
      <c r="AD16" s="48">
        <f t="shared" si="13"/>
        <v>12.623985572587918</v>
      </c>
      <c r="AE16" s="46">
        <v>23</v>
      </c>
      <c r="AF16" s="48">
        <f t="shared" si="14"/>
        <v>28.035788293229967</v>
      </c>
      <c r="AG16" s="46">
        <v>19</v>
      </c>
      <c r="AH16" s="48">
        <f t="shared" si="15"/>
        <v>34.19849526620829</v>
      </c>
      <c r="AI16" s="46">
        <v>38</v>
      </c>
      <c r="AJ16" s="48">
        <f t="shared" si="16"/>
        <v>42.333229356980524</v>
      </c>
      <c r="AL16" s="37">
        <v>2508325</v>
      </c>
      <c r="AM16" s="37">
        <v>179656</v>
      </c>
      <c r="AN16" s="37">
        <v>181116</v>
      </c>
      <c r="AO16" s="37">
        <v>181376</v>
      </c>
      <c r="AP16" s="37">
        <v>189967</v>
      </c>
      <c r="AQ16" s="37">
        <v>206040</v>
      </c>
      <c r="AR16" s="37">
        <v>215029</v>
      </c>
      <c r="AS16" s="37">
        <v>220236</v>
      </c>
      <c r="AT16" s="37">
        <v>194778</v>
      </c>
      <c r="AU16" s="37">
        <v>169414</v>
      </c>
      <c r="AV16" s="37">
        <v>149913</v>
      </c>
      <c r="AW16" s="37">
        <v>146658</v>
      </c>
      <c r="AX16" s="37">
        <v>135882</v>
      </c>
      <c r="AY16" s="37">
        <v>110900</v>
      </c>
      <c r="AZ16" s="37">
        <v>82038</v>
      </c>
      <c r="BA16" s="37">
        <v>55558</v>
      </c>
      <c r="BB16" s="37">
        <v>89764</v>
      </c>
    </row>
    <row r="17" spans="1:54" ht="12" x14ac:dyDescent="0.25">
      <c r="A17" s="46" t="s">
        <v>106</v>
      </c>
      <c r="B17" s="47" t="s">
        <v>107</v>
      </c>
      <c r="C17" s="44">
        <f t="shared" si="17"/>
        <v>131</v>
      </c>
      <c r="D17" s="45">
        <f t="shared" si="0"/>
        <v>5.2226087129857577</v>
      </c>
      <c r="E17" s="46">
        <v>0</v>
      </c>
      <c r="F17" s="48">
        <f t="shared" si="1"/>
        <v>0</v>
      </c>
      <c r="G17" s="46">
        <v>1</v>
      </c>
      <c r="H17" s="48">
        <f t="shared" si="2"/>
        <v>0.55213233507807158</v>
      </c>
      <c r="I17" s="46">
        <v>1</v>
      </c>
      <c r="J17" s="48">
        <f t="shared" si="3"/>
        <v>0.55134086097388857</v>
      </c>
      <c r="K17" s="46">
        <v>3</v>
      </c>
      <c r="L17" s="48">
        <f t="shared" si="4"/>
        <v>1.5792216542873236</v>
      </c>
      <c r="M17" s="46">
        <v>8</v>
      </c>
      <c r="N17" s="48">
        <f t="shared" si="5"/>
        <v>3.8827412152980005</v>
      </c>
      <c r="O17" s="46">
        <v>5</v>
      </c>
      <c r="P17" s="48">
        <f t="shared" si="6"/>
        <v>2.3252677545819402</v>
      </c>
      <c r="Q17" s="46">
        <v>12</v>
      </c>
      <c r="R17" s="48">
        <f t="shared" si="7"/>
        <v>5.448700484934343</v>
      </c>
      <c r="S17" s="46">
        <v>8</v>
      </c>
      <c r="T17" s="48">
        <f t="shared" si="8"/>
        <v>4.1072400373758837</v>
      </c>
      <c r="U17" s="46">
        <v>7</v>
      </c>
      <c r="V17" s="48">
        <f t="shared" si="9"/>
        <v>4.1318899264523594</v>
      </c>
      <c r="W17" s="46">
        <v>14</v>
      </c>
      <c r="X17" s="48">
        <f t="shared" si="10"/>
        <v>9.3387498082221025</v>
      </c>
      <c r="Y17" s="46">
        <v>14</v>
      </c>
      <c r="Z17" s="48">
        <f t="shared" si="11"/>
        <v>9.5460186283734956</v>
      </c>
      <c r="AA17" s="46">
        <v>12</v>
      </c>
      <c r="AB17" s="48">
        <f t="shared" si="12"/>
        <v>8.831191769329271</v>
      </c>
      <c r="AC17" s="46">
        <v>18</v>
      </c>
      <c r="AD17" s="48">
        <f t="shared" si="13"/>
        <v>16.230838593327324</v>
      </c>
      <c r="AE17" s="46">
        <v>7</v>
      </c>
      <c r="AF17" s="48">
        <f t="shared" si="14"/>
        <v>8.5326312196786862</v>
      </c>
      <c r="AG17" s="46">
        <v>8</v>
      </c>
      <c r="AH17" s="48">
        <f t="shared" si="15"/>
        <v>14.399366427877172</v>
      </c>
      <c r="AI17" s="46">
        <v>13</v>
      </c>
      <c r="AJ17" s="48">
        <f t="shared" si="16"/>
        <v>14.482420569493339</v>
      </c>
      <c r="AL17" s="37">
        <v>2508325</v>
      </c>
      <c r="AM17" s="37">
        <v>179656</v>
      </c>
      <c r="AN17" s="37">
        <v>181116</v>
      </c>
      <c r="AO17" s="37">
        <v>181376</v>
      </c>
      <c r="AP17" s="37">
        <v>189967</v>
      </c>
      <c r="AQ17" s="37">
        <v>206040</v>
      </c>
      <c r="AR17" s="37">
        <v>215029</v>
      </c>
      <c r="AS17" s="37">
        <v>220236</v>
      </c>
      <c r="AT17" s="37">
        <v>194778</v>
      </c>
      <c r="AU17" s="37">
        <v>169414</v>
      </c>
      <c r="AV17" s="37">
        <v>149913</v>
      </c>
      <c r="AW17" s="37">
        <v>146658</v>
      </c>
      <c r="AX17" s="37">
        <v>135882</v>
      </c>
      <c r="AY17" s="37">
        <v>110900</v>
      </c>
      <c r="AZ17" s="37">
        <v>82038</v>
      </c>
      <c r="BA17" s="37">
        <v>55558</v>
      </c>
      <c r="BB17" s="37">
        <v>89764</v>
      </c>
    </row>
    <row r="18" spans="1:54" ht="12" x14ac:dyDescent="0.25">
      <c r="A18" s="46" t="s">
        <v>61</v>
      </c>
      <c r="B18" s="47" t="s">
        <v>62</v>
      </c>
      <c r="C18" s="44">
        <f t="shared" si="17"/>
        <v>128</v>
      </c>
      <c r="D18" s="45">
        <f t="shared" si="0"/>
        <v>5.1030069867341759</v>
      </c>
      <c r="E18" s="46">
        <v>0</v>
      </c>
      <c r="F18" s="48">
        <f t="shared" si="1"/>
        <v>0</v>
      </c>
      <c r="G18" s="46">
        <v>0</v>
      </c>
      <c r="H18" s="48">
        <f t="shared" si="2"/>
        <v>0</v>
      </c>
      <c r="I18" s="46">
        <v>0</v>
      </c>
      <c r="J18" s="48">
        <f t="shared" si="3"/>
        <v>0</v>
      </c>
      <c r="K18" s="46">
        <v>1</v>
      </c>
      <c r="L18" s="48">
        <f t="shared" si="4"/>
        <v>0.52640721809577462</v>
      </c>
      <c r="M18" s="46">
        <v>0</v>
      </c>
      <c r="N18" s="48">
        <f t="shared" si="5"/>
        <v>0</v>
      </c>
      <c r="O18" s="46">
        <v>2</v>
      </c>
      <c r="P18" s="48">
        <f t="shared" si="6"/>
        <v>0.93010710183277601</v>
      </c>
      <c r="Q18" s="46">
        <v>6</v>
      </c>
      <c r="R18" s="48">
        <f t="shared" si="7"/>
        <v>2.7243502424671715</v>
      </c>
      <c r="S18" s="46">
        <v>4</v>
      </c>
      <c r="T18" s="48">
        <f t="shared" si="8"/>
        <v>2.0536200186879419</v>
      </c>
      <c r="U18" s="46">
        <v>5</v>
      </c>
      <c r="V18" s="48">
        <f t="shared" si="9"/>
        <v>2.951349947465971</v>
      </c>
      <c r="W18" s="46">
        <v>6</v>
      </c>
      <c r="X18" s="48">
        <f t="shared" si="10"/>
        <v>4.0023213463809002</v>
      </c>
      <c r="Y18" s="46">
        <v>13</v>
      </c>
      <c r="Z18" s="48">
        <f t="shared" si="11"/>
        <v>8.8641601549182454</v>
      </c>
      <c r="AA18" s="46">
        <v>22</v>
      </c>
      <c r="AB18" s="48">
        <f t="shared" si="12"/>
        <v>16.190518243770331</v>
      </c>
      <c r="AC18" s="46">
        <v>13</v>
      </c>
      <c r="AD18" s="48">
        <f t="shared" si="13"/>
        <v>11.722272317403066</v>
      </c>
      <c r="AE18" s="46">
        <v>16</v>
      </c>
      <c r="AF18" s="48">
        <f t="shared" si="14"/>
        <v>19.503157073551279</v>
      </c>
      <c r="AG18" s="46">
        <v>12</v>
      </c>
      <c r="AH18" s="48">
        <f t="shared" si="15"/>
        <v>21.59904964181576</v>
      </c>
      <c r="AI18" s="46">
        <v>28</v>
      </c>
      <c r="AJ18" s="48">
        <f t="shared" si="16"/>
        <v>31.192905841985652</v>
      </c>
      <c r="AL18" s="37">
        <v>2508325</v>
      </c>
      <c r="AM18" s="37">
        <v>179656</v>
      </c>
      <c r="AN18" s="37">
        <v>181116</v>
      </c>
      <c r="AO18" s="37">
        <v>181376</v>
      </c>
      <c r="AP18" s="37">
        <v>189967</v>
      </c>
      <c r="AQ18" s="37">
        <v>206040</v>
      </c>
      <c r="AR18" s="37">
        <v>215029</v>
      </c>
      <c r="AS18" s="37">
        <v>220236</v>
      </c>
      <c r="AT18" s="37">
        <v>194778</v>
      </c>
      <c r="AU18" s="37">
        <v>169414</v>
      </c>
      <c r="AV18" s="37">
        <v>149913</v>
      </c>
      <c r="AW18" s="37">
        <v>146658</v>
      </c>
      <c r="AX18" s="37">
        <v>135882</v>
      </c>
      <c r="AY18" s="37">
        <v>110900</v>
      </c>
      <c r="AZ18" s="37">
        <v>82038</v>
      </c>
      <c r="BA18" s="37">
        <v>55558</v>
      </c>
      <c r="BB18" s="37">
        <v>89764</v>
      </c>
    </row>
    <row r="19" spans="1:54" ht="12" x14ac:dyDescent="0.25">
      <c r="A19" s="33"/>
      <c r="B19" s="52" t="s">
        <v>177</v>
      </c>
      <c r="C19" s="38">
        <f t="shared" si="17"/>
        <v>1076</v>
      </c>
      <c r="D19" s="53">
        <f t="shared" si="0"/>
        <v>42.897152482234162</v>
      </c>
      <c r="E19" s="34">
        <v>33</v>
      </c>
      <c r="F19" s="54">
        <f t="shared" si="1"/>
        <v>18.368437458253553</v>
      </c>
      <c r="G19" s="34">
        <v>13</v>
      </c>
      <c r="H19" s="54">
        <f t="shared" si="2"/>
        <v>7.1777203560149303</v>
      </c>
      <c r="I19" s="34">
        <v>14</v>
      </c>
      <c r="J19" s="54">
        <f t="shared" si="3"/>
        <v>7.7187720536344395</v>
      </c>
      <c r="K19" s="34">
        <v>12</v>
      </c>
      <c r="L19" s="54">
        <f t="shared" si="4"/>
        <v>6.3168866171492946</v>
      </c>
      <c r="M19" s="34">
        <v>24</v>
      </c>
      <c r="N19" s="54">
        <f t="shared" si="5"/>
        <v>11.648223645894001</v>
      </c>
      <c r="O19" s="34">
        <v>25</v>
      </c>
      <c r="P19" s="54">
        <f t="shared" si="6"/>
        <v>11.626338772909701</v>
      </c>
      <c r="Q19" s="34">
        <v>41</v>
      </c>
      <c r="R19" s="54">
        <f t="shared" si="7"/>
        <v>18.616393323525671</v>
      </c>
      <c r="S19" s="34">
        <v>39</v>
      </c>
      <c r="T19" s="54">
        <f t="shared" si="8"/>
        <v>20.022795182207435</v>
      </c>
      <c r="U19" s="34">
        <v>48</v>
      </c>
      <c r="V19" s="54">
        <f t="shared" si="9"/>
        <v>28.332959495673322</v>
      </c>
      <c r="W19" s="34">
        <v>71</v>
      </c>
      <c r="X19" s="54">
        <f t="shared" si="10"/>
        <v>47.360802598840664</v>
      </c>
      <c r="Y19" s="34">
        <v>85</v>
      </c>
      <c r="Z19" s="54">
        <f t="shared" si="11"/>
        <v>57.957970243696224</v>
      </c>
      <c r="AA19" s="34">
        <v>113</v>
      </c>
      <c r="AB19" s="54">
        <f t="shared" si="12"/>
        <v>83.160389161183971</v>
      </c>
      <c r="AC19" s="34">
        <v>125</v>
      </c>
      <c r="AD19" s="54">
        <f t="shared" si="13"/>
        <v>112.7141568981064</v>
      </c>
      <c r="AE19" s="34">
        <v>130</v>
      </c>
      <c r="AF19" s="54">
        <f t="shared" si="14"/>
        <v>158.46315122260415</v>
      </c>
      <c r="AG19" s="34">
        <v>89</v>
      </c>
      <c r="AH19" s="54">
        <f t="shared" si="15"/>
        <v>160.19295151013355</v>
      </c>
      <c r="AI19" s="34">
        <v>214</v>
      </c>
      <c r="AJ19" s="54">
        <f t="shared" si="16"/>
        <v>238.40292322089033</v>
      </c>
      <c r="AL19" s="37">
        <v>2508325</v>
      </c>
      <c r="AM19" s="37">
        <v>179656</v>
      </c>
      <c r="AN19" s="37">
        <v>181116</v>
      </c>
      <c r="AO19" s="37">
        <v>181376</v>
      </c>
      <c r="AP19" s="37">
        <v>189967</v>
      </c>
      <c r="AQ19" s="37">
        <v>206040</v>
      </c>
      <c r="AR19" s="37">
        <v>215029</v>
      </c>
      <c r="AS19" s="37">
        <v>220236</v>
      </c>
      <c r="AT19" s="37">
        <v>194778</v>
      </c>
      <c r="AU19" s="37">
        <v>169414</v>
      </c>
      <c r="AV19" s="37">
        <v>149913</v>
      </c>
      <c r="AW19" s="37">
        <v>146658</v>
      </c>
      <c r="AX19" s="37">
        <v>135882</v>
      </c>
      <c r="AY19" s="37">
        <v>110900</v>
      </c>
      <c r="AZ19" s="37">
        <v>82038</v>
      </c>
      <c r="BA19" s="37">
        <v>55558</v>
      </c>
      <c r="BB19" s="37">
        <v>89764</v>
      </c>
    </row>
    <row r="20" spans="1:54" ht="12" x14ac:dyDescent="0.25">
      <c r="A20" s="86"/>
      <c r="B20" s="65"/>
      <c r="C20" s="42"/>
      <c r="D20" s="45"/>
      <c r="E20" s="46"/>
      <c r="F20" s="48"/>
      <c r="G20" s="46"/>
      <c r="H20" s="48"/>
      <c r="I20" s="46"/>
      <c r="J20" s="48"/>
      <c r="K20" s="46"/>
      <c r="L20" s="48"/>
      <c r="M20" s="46"/>
      <c r="N20" s="48"/>
      <c r="O20" s="46"/>
      <c r="P20" s="48"/>
      <c r="Q20" s="46"/>
      <c r="R20" s="48"/>
      <c r="S20" s="46"/>
      <c r="T20" s="48"/>
      <c r="U20" s="46"/>
      <c r="V20" s="48"/>
      <c r="W20" s="46"/>
      <c r="X20" s="48"/>
      <c r="Y20" s="46"/>
      <c r="Z20" s="48"/>
      <c r="AA20" s="46"/>
      <c r="AB20" s="48"/>
      <c r="AC20" s="46"/>
      <c r="AD20" s="48"/>
      <c r="AE20" s="46"/>
      <c r="AF20" s="48"/>
      <c r="AG20" s="46"/>
      <c r="AH20" s="48"/>
      <c r="AI20" s="46"/>
      <c r="AJ20" s="48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</row>
    <row r="21" spans="1:54" ht="14.25" customHeight="1" x14ac:dyDescent="0.2">
      <c r="A21" s="29" t="s">
        <v>278</v>
      </c>
      <c r="AB21" s="67"/>
      <c r="AM21" s="68"/>
    </row>
  </sheetData>
  <mergeCells count="22">
    <mergeCell ref="S6:T6"/>
    <mergeCell ref="A5:B7"/>
    <mergeCell ref="C5:AJ5"/>
    <mergeCell ref="C6:D6"/>
    <mergeCell ref="E6:F6"/>
    <mergeCell ref="G6:H6"/>
    <mergeCell ref="A1:AL1"/>
    <mergeCell ref="A2:AL2"/>
    <mergeCell ref="A3:AL3"/>
    <mergeCell ref="I6:J6"/>
    <mergeCell ref="K6:L6"/>
    <mergeCell ref="M6:N6"/>
    <mergeCell ref="O6:P6"/>
    <mergeCell ref="Q6:R6"/>
    <mergeCell ref="AG6:AH6"/>
    <mergeCell ref="AI6:AJ6"/>
    <mergeCell ref="U6:V6"/>
    <mergeCell ref="W6:X6"/>
    <mergeCell ref="Y6:Z6"/>
    <mergeCell ref="AA6:AB6"/>
    <mergeCell ref="AC6:AD6"/>
    <mergeCell ref="AE6:AF6"/>
  </mergeCells>
  <pageMargins left="0.21" right="0.23" top="2.1" bottom="1" header="0" footer="0"/>
  <pageSetup orientation="landscape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E06C7-BB44-4EA3-9C7F-79F2C9C29AD5}">
  <dimension ref="A1:AD203"/>
  <sheetViews>
    <sheetView zoomScaleNormal="100" workbookViewId="0">
      <selection activeCell="A100" sqref="A100:A101"/>
    </sheetView>
  </sheetViews>
  <sheetFormatPr baseColWidth="10" defaultRowHeight="10.199999999999999" x14ac:dyDescent="0.2"/>
  <cols>
    <col min="1" max="1" width="21.33203125" style="31" customWidth="1"/>
    <col min="2" max="3" width="7" style="35" customWidth="1"/>
    <col min="4" max="13" width="6.6640625" style="31" customWidth="1"/>
    <col min="14" max="14" width="11.33203125" style="31" customWidth="1"/>
    <col min="15" max="15" width="10.5546875" style="31" customWidth="1"/>
    <col min="16" max="16" width="7" style="31" customWidth="1"/>
    <col min="17" max="17" width="5.88671875" style="31" customWidth="1"/>
    <col min="18" max="20" width="6.6640625" style="31" customWidth="1"/>
    <col min="21" max="21" width="6.88671875" style="31" customWidth="1"/>
    <col min="22" max="24" width="6.6640625" style="31" customWidth="1"/>
    <col min="25" max="25" width="7.88671875" style="31" bestFit="1" customWidth="1"/>
    <col min="26" max="26" width="7.88671875" style="31" customWidth="1"/>
    <col min="27" max="28" width="6.5546875" style="31" customWidth="1"/>
    <col min="29" max="29" width="17.109375" style="31" hidden="1" customWidth="1"/>
    <col min="30" max="30" width="0" style="37" hidden="1" customWidth="1"/>
    <col min="31" max="243" width="11.5546875" style="31"/>
    <col min="244" max="244" width="21.33203125" style="31" customWidth="1"/>
    <col min="245" max="246" width="7" style="31" customWidth="1"/>
    <col min="247" max="254" width="6.6640625" style="31" customWidth="1"/>
    <col min="255" max="256" width="9.6640625" style="31" customWidth="1"/>
    <col min="257" max="268" width="6.6640625" style="31" customWidth="1"/>
    <col min="269" max="273" width="5.6640625" style="31" customWidth="1"/>
    <col min="274" max="499" width="11.5546875" style="31"/>
    <col min="500" max="500" width="21.33203125" style="31" customWidth="1"/>
    <col min="501" max="502" width="7" style="31" customWidth="1"/>
    <col min="503" max="510" width="6.6640625" style="31" customWidth="1"/>
    <col min="511" max="512" width="9.6640625" style="31" customWidth="1"/>
    <col min="513" max="524" width="6.6640625" style="31" customWidth="1"/>
    <col min="525" max="529" width="5.6640625" style="31" customWidth="1"/>
    <col min="530" max="755" width="11.5546875" style="31"/>
    <col min="756" max="756" width="21.33203125" style="31" customWidth="1"/>
    <col min="757" max="758" width="7" style="31" customWidth="1"/>
    <col min="759" max="766" width="6.6640625" style="31" customWidth="1"/>
    <col min="767" max="768" width="9.6640625" style="31" customWidth="1"/>
    <col min="769" max="780" width="6.6640625" style="31" customWidth="1"/>
    <col min="781" max="785" width="5.6640625" style="31" customWidth="1"/>
    <col min="786" max="1011" width="11.5546875" style="31"/>
    <col min="1012" max="1012" width="21.33203125" style="31" customWidth="1"/>
    <col min="1013" max="1014" width="7" style="31" customWidth="1"/>
    <col min="1015" max="1022" width="6.6640625" style="31" customWidth="1"/>
    <col min="1023" max="1024" width="9.6640625" style="31" customWidth="1"/>
    <col min="1025" max="1036" width="6.6640625" style="31" customWidth="1"/>
    <col min="1037" max="1041" width="5.6640625" style="31" customWidth="1"/>
    <col min="1042" max="1267" width="11.5546875" style="31"/>
    <col min="1268" max="1268" width="21.33203125" style="31" customWidth="1"/>
    <col min="1269" max="1270" width="7" style="31" customWidth="1"/>
    <col min="1271" max="1278" width="6.6640625" style="31" customWidth="1"/>
    <col min="1279" max="1280" width="9.6640625" style="31" customWidth="1"/>
    <col min="1281" max="1292" width="6.6640625" style="31" customWidth="1"/>
    <col min="1293" max="1297" width="5.6640625" style="31" customWidth="1"/>
    <col min="1298" max="1523" width="11.5546875" style="31"/>
    <col min="1524" max="1524" width="21.33203125" style="31" customWidth="1"/>
    <col min="1525" max="1526" width="7" style="31" customWidth="1"/>
    <col min="1527" max="1534" width="6.6640625" style="31" customWidth="1"/>
    <col min="1535" max="1536" width="9.6640625" style="31" customWidth="1"/>
    <col min="1537" max="1548" width="6.6640625" style="31" customWidth="1"/>
    <col min="1549" max="1553" width="5.6640625" style="31" customWidth="1"/>
    <col min="1554" max="1779" width="11.5546875" style="31"/>
    <col min="1780" max="1780" width="21.33203125" style="31" customWidth="1"/>
    <col min="1781" max="1782" width="7" style="31" customWidth="1"/>
    <col min="1783" max="1790" width="6.6640625" style="31" customWidth="1"/>
    <col min="1791" max="1792" width="9.6640625" style="31" customWidth="1"/>
    <col min="1793" max="1804" width="6.6640625" style="31" customWidth="1"/>
    <col min="1805" max="1809" width="5.6640625" style="31" customWidth="1"/>
    <col min="1810" max="2035" width="11.5546875" style="31"/>
    <col min="2036" max="2036" width="21.33203125" style="31" customWidth="1"/>
    <col min="2037" max="2038" width="7" style="31" customWidth="1"/>
    <col min="2039" max="2046" width="6.6640625" style="31" customWidth="1"/>
    <col min="2047" max="2048" width="9.6640625" style="31" customWidth="1"/>
    <col min="2049" max="2060" width="6.6640625" style="31" customWidth="1"/>
    <col min="2061" max="2065" width="5.6640625" style="31" customWidth="1"/>
    <col min="2066" max="2291" width="11.5546875" style="31"/>
    <col min="2292" max="2292" width="21.33203125" style="31" customWidth="1"/>
    <col min="2293" max="2294" width="7" style="31" customWidth="1"/>
    <col min="2295" max="2302" width="6.6640625" style="31" customWidth="1"/>
    <col min="2303" max="2304" width="9.6640625" style="31" customWidth="1"/>
    <col min="2305" max="2316" width="6.6640625" style="31" customWidth="1"/>
    <col min="2317" max="2321" width="5.6640625" style="31" customWidth="1"/>
    <col min="2322" max="2547" width="11.5546875" style="31"/>
    <col min="2548" max="2548" width="21.33203125" style="31" customWidth="1"/>
    <col min="2549" max="2550" width="7" style="31" customWidth="1"/>
    <col min="2551" max="2558" width="6.6640625" style="31" customWidth="1"/>
    <col min="2559" max="2560" width="9.6640625" style="31" customWidth="1"/>
    <col min="2561" max="2572" width="6.6640625" style="31" customWidth="1"/>
    <col min="2573" max="2577" width="5.6640625" style="31" customWidth="1"/>
    <col min="2578" max="2803" width="11.5546875" style="31"/>
    <col min="2804" max="2804" width="21.33203125" style="31" customWidth="1"/>
    <col min="2805" max="2806" width="7" style="31" customWidth="1"/>
    <col min="2807" max="2814" width="6.6640625" style="31" customWidth="1"/>
    <col min="2815" max="2816" width="9.6640625" style="31" customWidth="1"/>
    <col min="2817" max="2828" width="6.6640625" style="31" customWidth="1"/>
    <col min="2829" max="2833" width="5.6640625" style="31" customWidth="1"/>
    <col min="2834" max="3059" width="11.5546875" style="31"/>
    <col min="3060" max="3060" width="21.33203125" style="31" customWidth="1"/>
    <col min="3061" max="3062" width="7" style="31" customWidth="1"/>
    <col min="3063" max="3070" width="6.6640625" style="31" customWidth="1"/>
    <col min="3071" max="3072" width="9.6640625" style="31" customWidth="1"/>
    <col min="3073" max="3084" width="6.6640625" style="31" customWidth="1"/>
    <col min="3085" max="3089" width="5.6640625" style="31" customWidth="1"/>
    <col min="3090" max="3315" width="11.5546875" style="31"/>
    <col min="3316" max="3316" width="21.33203125" style="31" customWidth="1"/>
    <col min="3317" max="3318" width="7" style="31" customWidth="1"/>
    <col min="3319" max="3326" width="6.6640625" style="31" customWidth="1"/>
    <col min="3327" max="3328" width="9.6640625" style="31" customWidth="1"/>
    <col min="3329" max="3340" width="6.6640625" style="31" customWidth="1"/>
    <col min="3341" max="3345" width="5.6640625" style="31" customWidth="1"/>
    <col min="3346" max="3571" width="11.5546875" style="31"/>
    <col min="3572" max="3572" width="21.33203125" style="31" customWidth="1"/>
    <col min="3573" max="3574" width="7" style="31" customWidth="1"/>
    <col min="3575" max="3582" width="6.6640625" style="31" customWidth="1"/>
    <col min="3583" max="3584" width="9.6640625" style="31" customWidth="1"/>
    <col min="3585" max="3596" width="6.6640625" style="31" customWidth="1"/>
    <col min="3597" max="3601" width="5.6640625" style="31" customWidth="1"/>
    <col min="3602" max="3827" width="11.5546875" style="31"/>
    <col min="3828" max="3828" width="21.33203125" style="31" customWidth="1"/>
    <col min="3829" max="3830" width="7" style="31" customWidth="1"/>
    <col min="3831" max="3838" width="6.6640625" style="31" customWidth="1"/>
    <col min="3839" max="3840" width="9.6640625" style="31" customWidth="1"/>
    <col min="3841" max="3852" width="6.6640625" style="31" customWidth="1"/>
    <col min="3853" max="3857" width="5.6640625" style="31" customWidth="1"/>
    <col min="3858" max="4083" width="11.5546875" style="31"/>
    <col min="4084" max="4084" width="21.33203125" style="31" customWidth="1"/>
    <col min="4085" max="4086" width="7" style="31" customWidth="1"/>
    <col min="4087" max="4094" width="6.6640625" style="31" customWidth="1"/>
    <col min="4095" max="4096" width="9.6640625" style="31" customWidth="1"/>
    <col min="4097" max="4108" width="6.6640625" style="31" customWidth="1"/>
    <col min="4109" max="4113" width="5.6640625" style="31" customWidth="1"/>
    <col min="4114" max="4339" width="11.5546875" style="31"/>
    <col min="4340" max="4340" width="21.33203125" style="31" customWidth="1"/>
    <col min="4341" max="4342" width="7" style="31" customWidth="1"/>
    <col min="4343" max="4350" width="6.6640625" style="31" customWidth="1"/>
    <col min="4351" max="4352" width="9.6640625" style="31" customWidth="1"/>
    <col min="4353" max="4364" width="6.6640625" style="31" customWidth="1"/>
    <col min="4365" max="4369" width="5.6640625" style="31" customWidth="1"/>
    <col min="4370" max="4595" width="11.5546875" style="31"/>
    <col min="4596" max="4596" width="21.33203125" style="31" customWidth="1"/>
    <col min="4597" max="4598" width="7" style="31" customWidth="1"/>
    <col min="4599" max="4606" width="6.6640625" style="31" customWidth="1"/>
    <col min="4607" max="4608" width="9.6640625" style="31" customWidth="1"/>
    <col min="4609" max="4620" width="6.6640625" style="31" customWidth="1"/>
    <col min="4621" max="4625" width="5.6640625" style="31" customWidth="1"/>
    <col min="4626" max="4851" width="11.5546875" style="31"/>
    <col min="4852" max="4852" width="21.33203125" style="31" customWidth="1"/>
    <col min="4853" max="4854" width="7" style="31" customWidth="1"/>
    <col min="4855" max="4862" width="6.6640625" style="31" customWidth="1"/>
    <col min="4863" max="4864" width="9.6640625" style="31" customWidth="1"/>
    <col min="4865" max="4876" width="6.6640625" style="31" customWidth="1"/>
    <col min="4877" max="4881" width="5.6640625" style="31" customWidth="1"/>
    <col min="4882" max="5107" width="11.5546875" style="31"/>
    <col min="5108" max="5108" width="21.33203125" style="31" customWidth="1"/>
    <col min="5109" max="5110" width="7" style="31" customWidth="1"/>
    <col min="5111" max="5118" width="6.6640625" style="31" customWidth="1"/>
    <col min="5119" max="5120" width="9.6640625" style="31" customWidth="1"/>
    <col min="5121" max="5132" width="6.6640625" style="31" customWidth="1"/>
    <col min="5133" max="5137" width="5.6640625" style="31" customWidth="1"/>
    <col min="5138" max="5363" width="11.5546875" style="31"/>
    <col min="5364" max="5364" width="21.33203125" style="31" customWidth="1"/>
    <col min="5365" max="5366" width="7" style="31" customWidth="1"/>
    <col min="5367" max="5374" width="6.6640625" style="31" customWidth="1"/>
    <col min="5375" max="5376" width="9.6640625" style="31" customWidth="1"/>
    <col min="5377" max="5388" width="6.6640625" style="31" customWidth="1"/>
    <col min="5389" max="5393" width="5.6640625" style="31" customWidth="1"/>
    <col min="5394" max="5619" width="11.5546875" style="31"/>
    <col min="5620" max="5620" width="21.33203125" style="31" customWidth="1"/>
    <col min="5621" max="5622" width="7" style="31" customWidth="1"/>
    <col min="5623" max="5630" width="6.6640625" style="31" customWidth="1"/>
    <col min="5631" max="5632" width="9.6640625" style="31" customWidth="1"/>
    <col min="5633" max="5644" width="6.6640625" style="31" customWidth="1"/>
    <col min="5645" max="5649" width="5.6640625" style="31" customWidth="1"/>
    <col min="5650" max="5875" width="11.5546875" style="31"/>
    <col min="5876" max="5876" width="21.33203125" style="31" customWidth="1"/>
    <col min="5877" max="5878" width="7" style="31" customWidth="1"/>
    <col min="5879" max="5886" width="6.6640625" style="31" customWidth="1"/>
    <col min="5887" max="5888" width="9.6640625" style="31" customWidth="1"/>
    <col min="5889" max="5900" width="6.6640625" style="31" customWidth="1"/>
    <col min="5901" max="5905" width="5.6640625" style="31" customWidth="1"/>
    <col min="5906" max="6131" width="11.5546875" style="31"/>
    <col min="6132" max="6132" width="21.33203125" style="31" customWidth="1"/>
    <col min="6133" max="6134" width="7" style="31" customWidth="1"/>
    <col min="6135" max="6142" width="6.6640625" style="31" customWidth="1"/>
    <col min="6143" max="6144" width="9.6640625" style="31" customWidth="1"/>
    <col min="6145" max="6156" width="6.6640625" style="31" customWidth="1"/>
    <col min="6157" max="6161" width="5.6640625" style="31" customWidth="1"/>
    <col min="6162" max="6387" width="11.5546875" style="31"/>
    <col min="6388" max="6388" width="21.33203125" style="31" customWidth="1"/>
    <col min="6389" max="6390" width="7" style="31" customWidth="1"/>
    <col min="6391" max="6398" width="6.6640625" style="31" customWidth="1"/>
    <col min="6399" max="6400" width="9.6640625" style="31" customWidth="1"/>
    <col min="6401" max="6412" width="6.6640625" style="31" customWidth="1"/>
    <col min="6413" max="6417" width="5.6640625" style="31" customWidth="1"/>
    <col min="6418" max="6643" width="11.5546875" style="31"/>
    <col min="6644" max="6644" width="21.33203125" style="31" customWidth="1"/>
    <col min="6645" max="6646" width="7" style="31" customWidth="1"/>
    <col min="6647" max="6654" width="6.6640625" style="31" customWidth="1"/>
    <col min="6655" max="6656" width="9.6640625" style="31" customWidth="1"/>
    <col min="6657" max="6668" width="6.6640625" style="31" customWidth="1"/>
    <col min="6669" max="6673" width="5.6640625" style="31" customWidth="1"/>
    <col min="6674" max="6899" width="11.5546875" style="31"/>
    <col min="6900" max="6900" width="21.33203125" style="31" customWidth="1"/>
    <col min="6901" max="6902" width="7" style="31" customWidth="1"/>
    <col min="6903" max="6910" width="6.6640625" style="31" customWidth="1"/>
    <col min="6911" max="6912" width="9.6640625" style="31" customWidth="1"/>
    <col min="6913" max="6924" width="6.6640625" style="31" customWidth="1"/>
    <col min="6925" max="6929" width="5.6640625" style="31" customWidth="1"/>
    <col min="6930" max="7155" width="11.5546875" style="31"/>
    <col min="7156" max="7156" width="21.33203125" style="31" customWidth="1"/>
    <col min="7157" max="7158" width="7" style="31" customWidth="1"/>
    <col min="7159" max="7166" width="6.6640625" style="31" customWidth="1"/>
    <col min="7167" max="7168" width="9.6640625" style="31" customWidth="1"/>
    <col min="7169" max="7180" width="6.6640625" style="31" customWidth="1"/>
    <col min="7181" max="7185" width="5.6640625" style="31" customWidth="1"/>
    <col min="7186" max="7411" width="11.5546875" style="31"/>
    <col min="7412" max="7412" width="21.33203125" style="31" customWidth="1"/>
    <col min="7413" max="7414" width="7" style="31" customWidth="1"/>
    <col min="7415" max="7422" width="6.6640625" style="31" customWidth="1"/>
    <col min="7423" max="7424" width="9.6640625" style="31" customWidth="1"/>
    <col min="7425" max="7436" width="6.6640625" style="31" customWidth="1"/>
    <col min="7437" max="7441" width="5.6640625" style="31" customWidth="1"/>
    <col min="7442" max="7667" width="11.5546875" style="31"/>
    <col min="7668" max="7668" width="21.33203125" style="31" customWidth="1"/>
    <col min="7669" max="7670" width="7" style="31" customWidth="1"/>
    <col min="7671" max="7678" width="6.6640625" style="31" customWidth="1"/>
    <col min="7679" max="7680" width="9.6640625" style="31" customWidth="1"/>
    <col min="7681" max="7692" width="6.6640625" style="31" customWidth="1"/>
    <col min="7693" max="7697" width="5.6640625" style="31" customWidth="1"/>
    <col min="7698" max="7923" width="11.5546875" style="31"/>
    <col min="7924" max="7924" width="21.33203125" style="31" customWidth="1"/>
    <col min="7925" max="7926" width="7" style="31" customWidth="1"/>
    <col min="7927" max="7934" width="6.6640625" style="31" customWidth="1"/>
    <col min="7935" max="7936" width="9.6640625" style="31" customWidth="1"/>
    <col min="7937" max="7948" width="6.6640625" style="31" customWidth="1"/>
    <col min="7949" max="7953" width="5.6640625" style="31" customWidth="1"/>
    <col min="7954" max="8179" width="11.5546875" style="31"/>
    <col min="8180" max="8180" width="21.33203125" style="31" customWidth="1"/>
    <col min="8181" max="8182" width="7" style="31" customWidth="1"/>
    <col min="8183" max="8190" width="6.6640625" style="31" customWidth="1"/>
    <col min="8191" max="8192" width="9.6640625" style="31" customWidth="1"/>
    <col min="8193" max="8204" width="6.6640625" style="31" customWidth="1"/>
    <col min="8205" max="8209" width="5.6640625" style="31" customWidth="1"/>
    <col min="8210" max="8435" width="11.5546875" style="31"/>
    <col min="8436" max="8436" width="21.33203125" style="31" customWidth="1"/>
    <col min="8437" max="8438" width="7" style="31" customWidth="1"/>
    <col min="8439" max="8446" width="6.6640625" style="31" customWidth="1"/>
    <col min="8447" max="8448" width="9.6640625" style="31" customWidth="1"/>
    <col min="8449" max="8460" width="6.6640625" style="31" customWidth="1"/>
    <col min="8461" max="8465" width="5.6640625" style="31" customWidth="1"/>
    <col min="8466" max="8691" width="11.5546875" style="31"/>
    <col min="8692" max="8692" width="21.33203125" style="31" customWidth="1"/>
    <col min="8693" max="8694" width="7" style="31" customWidth="1"/>
    <col min="8695" max="8702" width="6.6640625" style="31" customWidth="1"/>
    <col min="8703" max="8704" width="9.6640625" style="31" customWidth="1"/>
    <col min="8705" max="8716" width="6.6640625" style="31" customWidth="1"/>
    <col min="8717" max="8721" width="5.6640625" style="31" customWidth="1"/>
    <col min="8722" max="8947" width="11.5546875" style="31"/>
    <col min="8948" max="8948" width="21.33203125" style="31" customWidth="1"/>
    <col min="8949" max="8950" width="7" style="31" customWidth="1"/>
    <col min="8951" max="8958" width="6.6640625" style="31" customWidth="1"/>
    <col min="8959" max="8960" width="9.6640625" style="31" customWidth="1"/>
    <col min="8961" max="8972" width="6.6640625" style="31" customWidth="1"/>
    <col min="8973" max="8977" width="5.6640625" style="31" customWidth="1"/>
    <col min="8978" max="9203" width="11.5546875" style="31"/>
    <col min="9204" max="9204" width="21.33203125" style="31" customWidth="1"/>
    <col min="9205" max="9206" width="7" style="31" customWidth="1"/>
    <col min="9207" max="9214" width="6.6640625" style="31" customWidth="1"/>
    <col min="9215" max="9216" width="9.6640625" style="31" customWidth="1"/>
    <col min="9217" max="9228" width="6.6640625" style="31" customWidth="1"/>
    <col min="9229" max="9233" width="5.6640625" style="31" customWidth="1"/>
    <col min="9234" max="9459" width="11.5546875" style="31"/>
    <col min="9460" max="9460" width="21.33203125" style="31" customWidth="1"/>
    <col min="9461" max="9462" width="7" style="31" customWidth="1"/>
    <col min="9463" max="9470" width="6.6640625" style="31" customWidth="1"/>
    <col min="9471" max="9472" width="9.6640625" style="31" customWidth="1"/>
    <col min="9473" max="9484" width="6.6640625" style="31" customWidth="1"/>
    <col min="9485" max="9489" width="5.6640625" style="31" customWidth="1"/>
    <col min="9490" max="9715" width="11.5546875" style="31"/>
    <col min="9716" max="9716" width="21.33203125" style="31" customWidth="1"/>
    <col min="9717" max="9718" width="7" style="31" customWidth="1"/>
    <col min="9719" max="9726" width="6.6640625" style="31" customWidth="1"/>
    <col min="9727" max="9728" width="9.6640625" style="31" customWidth="1"/>
    <col min="9729" max="9740" width="6.6640625" style="31" customWidth="1"/>
    <col min="9741" max="9745" width="5.6640625" style="31" customWidth="1"/>
    <col min="9746" max="9971" width="11.5546875" style="31"/>
    <col min="9972" max="9972" width="21.33203125" style="31" customWidth="1"/>
    <col min="9973" max="9974" width="7" style="31" customWidth="1"/>
    <col min="9975" max="9982" width="6.6640625" style="31" customWidth="1"/>
    <col min="9983" max="9984" width="9.6640625" style="31" customWidth="1"/>
    <col min="9985" max="9996" width="6.6640625" style="31" customWidth="1"/>
    <col min="9997" max="10001" width="5.6640625" style="31" customWidth="1"/>
    <col min="10002" max="10227" width="11.5546875" style="31"/>
    <col min="10228" max="10228" width="21.33203125" style="31" customWidth="1"/>
    <col min="10229" max="10230" width="7" style="31" customWidth="1"/>
    <col min="10231" max="10238" width="6.6640625" style="31" customWidth="1"/>
    <col min="10239" max="10240" width="9.6640625" style="31" customWidth="1"/>
    <col min="10241" max="10252" width="6.6640625" style="31" customWidth="1"/>
    <col min="10253" max="10257" width="5.6640625" style="31" customWidth="1"/>
    <col min="10258" max="10483" width="11.5546875" style="31"/>
    <col min="10484" max="10484" width="21.33203125" style="31" customWidth="1"/>
    <col min="10485" max="10486" width="7" style="31" customWidth="1"/>
    <col min="10487" max="10494" width="6.6640625" style="31" customWidth="1"/>
    <col min="10495" max="10496" width="9.6640625" style="31" customWidth="1"/>
    <col min="10497" max="10508" width="6.6640625" style="31" customWidth="1"/>
    <col min="10509" max="10513" width="5.6640625" style="31" customWidth="1"/>
    <col min="10514" max="10739" width="11.5546875" style="31"/>
    <col min="10740" max="10740" width="21.33203125" style="31" customWidth="1"/>
    <col min="10741" max="10742" width="7" style="31" customWidth="1"/>
    <col min="10743" max="10750" width="6.6640625" style="31" customWidth="1"/>
    <col min="10751" max="10752" width="9.6640625" style="31" customWidth="1"/>
    <col min="10753" max="10764" width="6.6640625" style="31" customWidth="1"/>
    <col min="10765" max="10769" width="5.6640625" style="31" customWidth="1"/>
    <col min="10770" max="10995" width="11.5546875" style="31"/>
    <col min="10996" max="10996" width="21.33203125" style="31" customWidth="1"/>
    <col min="10997" max="10998" width="7" style="31" customWidth="1"/>
    <col min="10999" max="11006" width="6.6640625" style="31" customWidth="1"/>
    <col min="11007" max="11008" width="9.6640625" style="31" customWidth="1"/>
    <col min="11009" max="11020" width="6.6640625" style="31" customWidth="1"/>
    <col min="11021" max="11025" width="5.6640625" style="31" customWidth="1"/>
    <col min="11026" max="11251" width="11.5546875" style="31"/>
    <col min="11252" max="11252" width="21.33203125" style="31" customWidth="1"/>
    <col min="11253" max="11254" width="7" style="31" customWidth="1"/>
    <col min="11255" max="11262" width="6.6640625" style="31" customWidth="1"/>
    <col min="11263" max="11264" width="9.6640625" style="31" customWidth="1"/>
    <col min="11265" max="11276" width="6.6640625" style="31" customWidth="1"/>
    <col min="11277" max="11281" width="5.6640625" style="31" customWidth="1"/>
    <col min="11282" max="11507" width="11.5546875" style="31"/>
    <col min="11508" max="11508" width="21.33203125" style="31" customWidth="1"/>
    <col min="11509" max="11510" width="7" style="31" customWidth="1"/>
    <col min="11511" max="11518" width="6.6640625" style="31" customWidth="1"/>
    <col min="11519" max="11520" width="9.6640625" style="31" customWidth="1"/>
    <col min="11521" max="11532" width="6.6640625" style="31" customWidth="1"/>
    <col min="11533" max="11537" width="5.6640625" style="31" customWidth="1"/>
    <col min="11538" max="11763" width="11.5546875" style="31"/>
    <col min="11764" max="11764" width="21.33203125" style="31" customWidth="1"/>
    <col min="11765" max="11766" width="7" style="31" customWidth="1"/>
    <col min="11767" max="11774" width="6.6640625" style="31" customWidth="1"/>
    <col min="11775" max="11776" width="9.6640625" style="31" customWidth="1"/>
    <col min="11777" max="11788" width="6.6640625" style="31" customWidth="1"/>
    <col min="11789" max="11793" width="5.6640625" style="31" customWidth="1"/>
    <col min="11794" max="12019" width="11.5546875" style="31"/>
    <col min="12020" max="12020" width="21.33203125" style="31" customWidth="1"/>
    <col min="12021" max="12022" width="7" style="31" customWidth="1"/>
    <col min="12023" max="12030" width="6.6640625" style="31" customWidth="1"/>
    <col min="12031" max="12032" width="9.6640625" style="31" customWidth="1"/>
    <col min="12033" max="12044" width="6.6640625" style="31" customWidth="1"/>
    <col min="12045" max="12049" width="5.6640625" style="31" customWidth="1"/>
    <col min="12050" max="12275" width="11.5546875" style="31"/>
    <col min="12276" max="12276" width="21.33203125" style="31" customWidth="1"/>
    <col min="12277" max="12278" width="7" style="31" customWidth="1"/>
    <col min="12279" max="12286" width="6.6640625" style="31" customWidth="1"/>
    <col min="12287" max="12288" width="9.6640625" style="31" customWidth="1"/>
    <col min="12289" max="12300" width="6.6640625" style="31" customWidth="1"/>
    <col min="12301" max="12305" width="5.6640625" style="31" customWidth="1"/>
    <col min="12306" max="12531" width="11.5546875" style="31"/>
    <col min="12532" max="12532" width="21.33203125" style="31" customWidth="1"/>
    <col min="12533" max="12534" width="7" style="31" customWidth="1"/>
    <col min="12535" max="12542" width="6.6640625" style="31" customWidth="1"/>
    <col min="12543" max="12544" width="9.6640625" style="31" customWidth="1"/>
    <col min="12545" max="12556" width="6.6640625" style="31" customWidth="1"/>
    <col min="12557" max="12561" width="5.6640625" style="31" customWidth="1"/>
    <col min="12562" max="12787" width="11.5546875" style="31"/>
    <col min="12788" max="12788" width="21.33203125" style="31" customWidth="1"/>
    <col min="12789" max="12790" width="7" style="31" customWidth="1"/>
    <col min="12791" max="12798" width="6.6640625" style="31" customWidth="1"/>
    <col min="12799" max="12800" width="9.6640625" style="31" customWidth="1"/>
    <col min="12801" max="12812" width="6.6640625" style="31" customWidth="1"/>
    <col min="12813" max="12817" width="5.6640625" style="31" customWidth="1"/>
    <col min="12818" max="13043" width="11.5546875" style="31"/>
    <col min="13044" max="13044" width="21.33203125" style="31" customWidth="1"/>
    <col min="13045" max="13046" width="7" style="31" customWidth="1"/>
    <col min="13047" max="13054" width="6.6640625" style="31" customWidth="1"/>
    <col min="13055" max="13056" width="9.6640625" style="31" customWidth="1"/>
    <col min="13057" max="13068" width="6.6640625" style="31" customWidth="1"/>
    <col min="13069" max="13073" width="5.6640625" style="31" customWidth="1"/>
    <col min="13074" max="13299" width="11.5546875" style="31"/>
    <col min="13300" max="13300" width="21.33203125" style="31" customWidth="1"/>
    <col min="13301" max="13302" width="7" style="31" customWidth="1"/>
    <col min="13303" max="13310" width="6.6640625" style="31" customWidth="1"/>
    <col min="13311" max="13312" width="9.6640625" style="31" customWidth="1"/>
    <col min="13313" max="13324" width="6.6640625" style="31" customWidth="1"/>
    <col min="13325" max="13329" width="5.6640625" style="31" customWidth="1"/>
    <col min="13330" max="13555" width="11.5546875" style="31"/>
    <col min="13556" max="13556" width="21.33203125" style="31" customWidth="1"/>
    <col min="13557" max="13558" width="7" style="31" customWidth="1"/>
    <col min="13559" max="13566" width="6.6640625" style="31" customWidth="1"/>
    <col min="13567" max="13568" width="9.6640625" style="31" customWidth="1"/>
    <col min="13569" max="13580" width="6.6640625" style="31" customWidth="1"/>
    <col min="13581" max="13585" width="5.6640625" style="31" customWidth="1"/>
    <col min="13586" max="13811" width="11.5546875" style="31"/>
    <col min="13812" max="13812" width="21.33203125" style="31" customWidth="1"/>
    <col min="13813" max="13814" width="7" style="31" customWidth="1"/>
    <col min="13815" max="13822" width="6.6640625" style="31" customWidth="1"/>
    <col min="13823" max="13824" width="9.6640625" style="31" customWidth="1"/>
    <col min="13825" max="13836" width="6.6640625" style="31" customWidth="1"/>
    <col min="13837" max="13841" width="5.6640625" style="31" customWidth="1"/>
    <col min="13842" max="14067" width="11.5546875" style="31"/>
    <col min="14068" max="14068" width="21.33203125" style="31" customWidth="1"/>
    <col min="14069" max="14070" width="7" style="31" customWidth="1"/>
    <col min="14071" max="14078" width="6.6640625" style="31" customWidth="1"/>
    <col min="14079" max="14080" width="9.6640625" style="31" customWidth="1"/>
    <col min="14081" max="14092" width="6.6640625" style="31" customWidth="1"/>
    <col min="14093" max="14097" width="5.6640625" style="31" customWidth="1"/>
    <col min="14098" max="14323" width="11.5546875" style="31"/>
    <col min="14324" max="14324" width="21.33203125" style="31" customWidth="1"/>
    <col min="14325" max="14326" width="7" style="31" customWidth="1"/>
    <col min="14327" max="14334" width="6.6640625" style="31" customWidth="1"/>
    <col min="14335" max="14336" width="9.6640625" style="31" customWidth="1"/>
    <col min="14337" max="14348" width="6.6640625" style="31" customWidth="1"/>
    <col min="14349" max="14353" width="5.6640625" style="31" customWidth="1"/>
    <col min="14354" max="14579" width="11.5546875" style="31"/>
    <col min="14580" max="14580" width="21.33203125" style="31" customWidth="1"/>
    <col min="14581" max="14582" width="7" style="31" customWidth="1"/>
    <col min="14583" max="14590" width="6.6640625" style="31" customWidth="1"/>
    <col min="14591" max="14592" width="9.6640625" style="31" customWidth="1"/>
    <col min="14593" max="14604" width="6.6640625" style="31" customWidth="1"/>
    <col min="14605" max="14609" width="5.6640625" style="31" customWidth="1"/>
    <col min="14610" max="14835" width="11.5546875" style="31"/>
    <col min="14836" max="14836" width="21.33203125" style="31" customWidth="1"/>
    <col min="14837" max="14838" width="7" style="31" customWidth="1"/>
    <col min="14839" max="14846" width="6.6640625" style="31" customWidth="1"/>
    <col min="14847" max="14848" width="9.6640625" style="31" customWidth="1"/>
    <col min="14849" max="14860" width="6.6640625" style="31" customWidth="1"/>
    <col min="14861" max="14865" width="5.6640625" style="31" customWidth="1"/>
    <col min="14866" max="15091" width="11.5546875" style="31"/>
    <col min="15092" max="15092" width="21.33203125" style="31" customWidth="1"/>
    <col min="15093" max="15094" width="7" style="31" customWidth="1"/>
    <col min="15095" max="15102" width="6.6640625" style="31" customWidth="1"/>
    <col min="15103" max="15104" width="9.6640625" style="31" customWidth="1"/>
    <col min="15105" max="15116" width="6.6640625" style="31" customWidth="1"/>
    <col min="15117" max="15121" width="5.6640625" style="31" customWidth="1"/>
    <col min="15122" max="15347" width="11.5546875" style="31"/>
    <col min="15348" max="15348" width="21.33203125" style="31" customWidth="1"/>
    <col min="15349" max="15350" width="7" style="31" customWidth="1"/>
    <col min="15351" max="15358" width="6.6640625" style="31" customWidth="1"/>
    <col min="15359" max="15360" width="9.6640625" style="31" customWidth="1"/>
    <col min="15361" max="15372" width="6.6640625" style="31" customWidth="1"/>
    <col min="15373" max="15377" width="5.6640625" style="31" customWidth="1"/>
    <col min="15378" max="15603" width="11.5546875" style="31"/>
    <col min="15604" max="15604" width="21.33203125" style="31" customWidth="1"/>
    <col min="15605" max="15606" width="7" style="31" customWidth="1"/>
    <col min="15607" max="15614" width="6.6640625" style="31" customWidth="1"/>
    <col min="15615" max="15616" width="9.6640625" style="31" customWidth="1"/>
    <col min="15617" max="15628" width="6.6640625" style="31" customWidth="1"/>
    <col min="15629" max="15633" width="5.6640625" style="31" customWidth="1"/>
    <col min="15634" max="15859" width="11.5546875" style="31"/>
    <col min="15860" max="15860" width="21.33203125" style="31" customWidth="1"/>
    <col min="15861" max="15862" width="7" style="31" customWidth="1"/>
    <col min="15863" max="15870" width="6.6640625" style="31" customWidth="1"/>
    <col min="15871" max="15872" width="9.6640625" style="31" customWidth="1"/>
    <col min="15873" max="15884" width="6.6640625" style="31" customWidth="1"/>
    <col min="15885" max="15889" width="5.6640625" style="31" customWidth="1"/>
    <col min="15890" max="16115" width="11.5546875" style="31"/>
    <col min="16116" max="16116" width="21.33203125" style="31" customWidth="1"/>
    <col min="16117" max="16118" width="7" style="31" customWidth="1"/>
    <col min="16119" max="16126" width="6.6640625" style="31" customWidth="1"/>
    <col min="16127" max="16128" width="9.6640625" style="31" customWidth="1"/>
    <col min="16129" max="16140" width="6.6640625" style="31" customWidth="1"/>
    <col min="16141" max="16145" width="5.6640625" style="31" customWidth="1"/>
    <col min="16146" max="16384" width="11.5546875" style="31"/>
  </cols>
  <sheetData>
    <row r="1" spans="1:30" ht="13.8" x14ac:dyDescent="0.25">
      <c r="A1" s="109" t="s">
        <v>276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57"/>
    </row>
    <row r="2" spans="1:30" ht="13.8" x14ac:dyDescent="0.25">
      <c r="A2" s="109" t="s">
        <v>162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57"/>
    </row>
    <row r="3" spans="1:30" ht="13.8" x14ac:dyDescent="0.25">
      <c r="A3" s="110" t="s">
        <v>274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57"/>
    </row>
    <row r="4" spans="1:30" ht="13.2" x14ac:dyDescent="0.25">
      <c r="A4" s="70"/>
      <c r="B4" s="71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69"/>
    </row>
    <row r="5" spans="1:30" ht="12.75" customHeight="1" x14ac:dyDescent="0.25">
      <c r="A5" s="121" t="s">
        <v>178</v>
      </c>
      <c r="B5" s="124" t="s">
        <v>179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63"/>
    </row>
    <row r="6" spans="1:30" ht="20.100000000000001" customHeight="1" x14ac:dyDescent="0.2">
      <c r="A6" s="123"/>
      <c r="B6" s="126" t="s">
        <v>2</v>
      </c>
      <c r="C6" s="127"/>
      <c r="D6" s="121" t="s">
        <v>147</v>
      </c>
      <c r="E6" s="121"/>
      <c r="F6" s="119" t="s">
        <v>153</v>
      </c>
      <c r="G6" s="119"/>
      <c r="H6" s="121" t="s">
        <v>54</v>
      </c>
      <c r="I6" s="121"/>
      <c r="J6" s="119" t="s">
        <v>58</v>
      </c>
      <c r="K6" s="119"/>
      <c r="L6" s="119" t="s">
        <v>159</v>
      </c>
      <c r="M6" s="119"/>
      <c r="N6" s="119" t="s">
        <v>146</v>
      </c>
      <c r="O6" s="119"/>
      <c r="P6" s="119" t="s">
        <v>62</v>
      </c>
      <c r="Q6" s="119"/>
      <c r="R6" s="119" t="s">
        <v>180</v>
      </c>
      <c r="S6" s="119"/>
      <c r="T6" s="121" t="s">
        <v>154</v>
      </c>
      <c r="U6" s="121"/>
      <c r="V6" s="119" t="s">
        <v>155</v>
      </c>
      <c r="W6" s="119"/>
      <c r="X6" s="119" t="s">
        <v>181</v>
      </c>
      <c r="Y6" s="119"/>
      <c r="Z6" s="72"/>
      <c r="AA6" s="37"/>
      <c r="AB6" s="37"/>
    </row>
    <row r="7" spans="1:30" ht="20.100000000000001" customHeight="1" x14ac:dyDescent="0.2">
      <c r="A7" s="122"/>
      <c r="B7" s="128"/>
      <c r="C7" s="129"/>
      <c r="D7" s="122"/>
      <c r="E7" s="122"/>
      <c r="F7" s="120"/>
      <c r="G7" s="120"/>
      <c r="H7" s="122"/>
      <c r="I7" s="122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2"/>
      <c r="U7" s="122"/>
      <c r="V7" s="120"/>
      <c r="W7" s="120"/>
      <c r="X7" s="120"/>
      <c r="Y7" s="120"/>
      <c r="Z7" s="72"/>
      <c r="AA7" s="37"/>
      <c r="AC7" s="31" t="s">
        <v>182</v>
      </c>
    </row>
    <row r="8" spans="1:30" ht="12.9" customHeight="1" x14ac:dyDescent="0.25">
      <c r="A8" s="73"/>
      <c r="B8" s="74" t="s">
        <v>19</v>
      </c>
      <c r="C8" s="69" t="s">
        <v>20</v>
      </c>
      <c r="D8" s="63" t="s">
        <v>19</v>
      </c>
      <c r="E8" s="63" t="s">
        <v>20</v>
      </c>
      <c r="F8" s="63" t="s">
        <v>19</v>
      </c>
      <c r="G8" s="63" t="s">
        <v>20</v>
      </c>
      <c r="H8" s="63" t="s">
        <v>19</v>
      </c>
      <c r="I8" s="63" t="s">
        <v>20</v>
      </c>
      <c r="J8" s="63" t="s">
        <v>183</v>
      </c>
      <c r="K8" s="63" t="s">
        <v>20</v>
      </c>
      <c r="L8" s="63" t="s">
        <v>19</v>
      </c>
      <c r="M8" s="63" t="s">
        <v>20</v>
      </c>
      <c r="N8" s="63" t="s">
        <v>19</v>
      </c>
      <c r="O8" s="63" t="s">
        <v>20</v>
      </c>
      <c r="P8" s="63" t="s">
        <v>19</v>
      </c>
      <c r="Q8" s="63" t="s">
        <v>20</v>
      </c>
      <c r="R8" s="63" t="s">
        <v>19</v>
      </c>
      <c r="S8" s="63" t="s">
        <v>20</v>
      </c>
      <c r="T8" s="63" t="s">
        <v>19</v>
      </c>
      <c r="U8" s="63" t="s">
        <v>20</v>
      </c>
      <c r="V8" s="63" t="s">
        <v>19</v>
      </c>
      <c r="W8" s="63" t="s">
        <v>20</v>
      </c>
      <c r="X8" s="63" t="s">
        <v>19</v>
      </c>
      <c r="Y8" s="63" t="s">
        <v>20</v>
      </c>
      <c r="Z8" s="63"/>
    </row>
    <row r="9" spans="1:30" s="35" customFormat="1" ht="12.9" customHeight="1" x14ac:dyDescent="0.25">
      <c r="A9" s="75" t="s">
        <v>184</v>
      </c>
      <c r="B9" s="74">
        <f>SUM(B10+B31+B48+B57+B68+B80+B92+B99)</f>
        <v>5042</v>
      </c>
      <c r="C9" s="76">
        <f t="shared" ref="C9:C40" si="0">SUM(B9/AD9*100000)</f>
        <v>197.75077127507282</v>
      </c>
      <c r="D9" s="69">
        <f>SUM(D10+D31+D48+D57+D68+D80+D92+D99)</f>
        <v>1393</v>
      </c>
      <c r="E9" s="76">
        <f t="shared" ref="E9:E40" si="1">SUM(D9/AD9*100000)</f>
        <v>54.634435618043717</v>
      </c>
      <c r="F9" s="69">
        <f>SUM(F10+F31+F48+F57+F68+F80+F92+F99)</f>
        <v>981</v>
      </c>
      <c r="G9" s="76">
        <f t="shared" ref="G9:G40" si="2">SUM(F9/AD9*100000)</f>
        <v>38.475507064824761</v>
      </c>
      <c r="H9" s="69">
        <f>SUM(H10+H31+H48+H57+H68+H80+H92+H99)</f>
        <v>345</v>
      </c>
      <c r="I9" s="76">
        <f t="shared" ref="I9:I40" si="3">SUM(H9/AD9*100000)</f>
        <v>13.531141628302287</v>
      </c>
      <c r="J9" s="69">
        <f>SUM(J10+J31+J48+J57+J68+J80+J92+J99)</f>
        <v>305</v>
      </c>
      <c r="K9" s="76">
        <f t="shared" ref="K9:K40" si="4">SUM(J9/AD9*100000)</f>
        <v>11.962313613426659</v>
      </c>
      <c r="L9" s="69">
        <f>SUM(L10+L31+L48+L57+L68+L80+L92+L99)</f>
        <v>217</v>
      </c>
      <c r="M9" s="76">
        <f t="shared" ref="M9:M40" si="5">SUM(L9/AD9*100000)</f>
        <v>8.5108919807002774</v>
      </c>
      <c r="N9" s="69">
        <f>SUM(N10+N31+N48+N57+N68+N80+N92+N99)</f>
        <v>205</v>
      </c>
      <c r="O9" s="76">
        <f t="shared" ref="O9:O40" si="6">SUM(N9/AD9*100000)</f>
        <v>8.0402435762375895</v>
      </c>
      <c r="P9" s="69">
        <f>SUM(P10+P31+P48+P57+P68+P80+P92+P99)</f>
        <v>154</v>
      </c>
      <c r="Q9" s="76">
        <f t="shared" ref="Q9:Q40" si="7">SUM(P9/AD9*100000)</f>
        <v>6.0399878572711652</v>
      </c>
      <c r="R9" s="69">
        <f>SUM(R10+R31+R48+R57+R68+R80+R92+R99)</f>
        <v>142</v>
      </c>
      <c r="S9" s="76">
        <f t="shared" ref="S9:S40" si="8">SUM(R9/AD9*100000)</f>
        <v>5.5693394528084763</v>
      </c>
      <c r="T9" s="69">
        <f>SUM(T10+T31+T48+T57+T68+T80+T92+T99)</f>
        <v>124</v>
      </c>
      <c r="U9" s="76">
        <f t="shared" ref="U9:U40" si="9">SUM(T9/AD9*100000)</f>
        <v>4.8633668461144444</v>
      </c>
      <c r="V9" s="69">
        <f>SUM(V10+V31+V48+V57+V68+V80+V92+V99)</f>
        <v>115</v>
      </c>
      <c r="W9" s="76">
        <f t="shared" ref="W9:W40" si="10">SUM(V9/AD9*100000)</f>
        <v>4.5103805427674279</v>
      </c>
      <c r="X9" s="69">
        <f>SUM(X10+X31+X48+X57+X68+X80+X92+X99)</f>
        <v>1061</v>
      </c>
      <c r="Y9" s="76">
        <f t="shared" ref="Y9:Y40" si="11">SUM(X9/AD9*100000)</f>
        <v>41.613163094576016</v>
      </c>
      <c r="Z9" s="77"/>
      <c r="AB9" s="68"/>
      <c r="AC9" s="35" t="s">
        <v>184</v>
      </c>
      <c r="AD9" s="41">
        <v>2549674</v>
      </c>
    </row>
    <row r="10" spans="1:30" s="35" customFormat="1" ht="12.9" customHeight="1" x14ac:dyDescent="0.25">
      <c r="A10" s="75" t="s">
        <v>185</v>
      </c>
      <c r="B10" s="78">
        <f>SUM(D10+F10+H10+J10+L10+N10+P10+R10+T10+V10+X10)</f>
        <v>1762</v>
      </c>
      <c r="C10" s="76">
        <f t="shared" si="0"/>
        <v>215.16563602082783</v>
      </c>
      <c r="D10" s="69">
        <v>458</v>
      </c>
      <c r="E10" s="76">
        <f t="shared" si="1"/>
        <v>55.928411633109619</v>
      </c>
      <c r="F10" s="69">
        <v>339</v>
      </c>
      <c r="G10" s="76">
        <f t="shared" si="2"/>
        <v>41.396793763371527</v>
      </c>
      <c r="H10" s="69">
        <v>133</v>
      </c>
      <c r="I10" s="76">
        <f t="shared" si="3"/>
        <v>16.241219972060215</v>
      </c>
      <c r="J10" s="69">
        <v>123</v>
      </c>
      <c r="K10" s="76">
        <f t="shared" si="4"/>
        <v>15.020075613258697</v>
      </c>
      <c r="L10" s="69">
        <v>79</v>
      </c>
      <c r="M10" s="76">
        <f t="shared" si="5"/>
        <v>9.6470404345320091</v>
      </c>
      <c r="N10" s="69">
        <v>66</v>
      </c>
      <c r="O10" s="76">
        <f t="shared" si="6"/>
        <v>8.0595527680900325</v>
      </c>
      <c r="P10" s="69">
        <v>60</v>
      </c>
      <c r="Q10" s="76">
        <f t="shared" si="7"/>
        <v>7.3268661528091208</v>
      </c>
      <c r="R10" s="69">
        <v>66</v>
      </c>
      <c r="S10" s="76">
        <f t="shared" si="8"/>
        <v>8.0595527680900325</v>
      </c>
      <c r="T10" s="69">
        <v>38</v>
      </c>
      <c r="U10" s="76">
        <f t="shared" si="9"/>
        <v>4.6403485634457757</v>
      </c>
      <c r="V10" s="69">
        <v>32</v>
      </c>
      <c r="W10" s="76">
        <f t="shared" si="10"/>
        <v>3.907661948164864</v>
      </c>
      <c r="X10" s="77">
        <v>368</v>
      </c>
      <c r="Y10" s="76">
        <f t="shared" si="11"/>
        <v>44.938112403895936</v>
      </c>
      <c r="Z10" s="77"/>
      <c r="AB10" s="66"/>
      <c r="AC10" s="35" t="s">
        <v>185</v>
      </c>
      <c r="AD10" s="41">
        <v>818904</v>
      </c>
    </row>
    <row r="11" spans="1:30" ht="12.9" customHeight="1" x14ac:dyDescent="0.25">
      <c r="A11" s="73" t="s">
        <v>185</v>
      </c>
      <c r="B11" s="78">
        <f t="shared" ref="B11:B74" si="12">SUM(D11+F11+H11+J11+L11+N11+P11+R11+T11+V11+X11)</f>
        <v>825</v>
      </c>
      <c r="C11" s="76">
        <f t="shared" si="0"/>
        <v>482.98431618202363</v>
      </c>
      <c r="D11" s="63">
        <v>201</v>
      </c>
      <c r="E11" s="79">
        <f t="shared" si="1"/>
        <v>117.67254248798395</v>
      </c>
      <c r="F11" s="63">
        <v>164</v>
      </c>
      <c r="G11" s="79">
        <f t="shared" si="2"/>
        <v>96.011427701638638</v>
      </c>
      <c r="H11" s="63">
        <v>57</v>
      </c>
      <c r="I11" s="79">
        <f t="shared" si="3"/>
        <v>33.369825481667085</v>
      </c>
      <c r="J11" s="63">
        <v>68</v>
      </c>
      <c r="K11" s="79">
        <f t="shared" si="4"/>
        <v>39.809616364094069</v>
      </c>
      <c r="L11" s="63">
        <v>37</v>
      </c>
      <c r="M11" s="79">
        <f t="shared" si="5"/>
        <v>21.661114786345301</v>
      </c>
      <c r="N11" s="63">
        <v>20</v>
      </c>
      <c r="O11" s="79">
        <f t="shared" si="6"/>
        <v>11.708710695321784</v>
      </c>
      <c r="P11" s="63">
        <v>26</v>
      </c>
      <c r="Q11" s="79">
        <f t="shared" si="7"/>
        <v>15.22132390391832</v>
      </c>
      <c r="R11" s="63">
        <v>37</v>
      </c>
      <c r="S11" s="79">
        <f t="shared" si="8"/>
        <v>21.661114786345301</v>
      </c>
      <c r="T11" s="63">
        <v>23</v>
      </c>
      <c r="U11" s="79">
        <f t="shared" si="9"/>
        <v>13.465017299620053</v>
      </c>
      <c r="V11" s="63">
        <v>19</v>
      </c>
      <c r="W11" s="79">
        <f t="shared" si="10"/>
        <v>11.123275160555695</v>
      </c>
      <c r="X11" s="80">
        <v>173</v>
      </c>
      <c r="Y11" s="79">
        <f t="shared" si="11"/>
        <v>101.28034751453343</v>
      </c>
      <c r="Z11" s="77"/>
      <c r="AB11" s="81"/>
      <c r="AC11" s="31" t="s">
        <v>186</v>
      </c>
      <c r="AD11" s="82">
        <v>170813</v>
      </c>
    </row>
    <row r="12" spans="1:30" ht="12.9" customHeight="1" x14ac:dyDescent="0.25">
      <c r="A12" s="73" t="s">
        <v>187</v>
      </c>
      <c r="B12" s="78">
        <f t="shared" si="12"/>
        <v>38</v>
      </c>
      <c r="C12" s="76">
        <f t="shared" si="0"/>
        <v>111.12735780084807</v>
      </c>
      <c r="D12" s="63">
        <v>3</v>
      </c>
      <c r="E12" s="79">
        <f t="shared" si="1"/>
        <v>8.7732124579616908</v>
      </c>
      <c r="F12" s="63">
        <v>6</v>
      </c>
      <c r="G12" s="79">
        <f t="shared" si="2"/>
        <v>17.546424915923382</v>
      </c>
      <c r="H12" s="63">
        <v>5</v>
      </c>
      <c r="I12" s="79">
        <f t="shared" si="3"/>
        <v>14.622020763269482</v>
      </c>
      <c r="J12" s="63">
        <v>10</v>
      </c>
      <c r="K12" s="79">
        <f t="shared" si="4"/>
        <v>29.244041526538965</v>
      </c>
      <c r="L12" s="63">
        <v>2</v>
      </c>
      <c r="M12" s="79">
        <f t="shared" si="5"/>
        <v>5.8488083053077942</v>
      </c>
      <c r="N12" s="63">
        <v>2</v>
      </c>
      <c r="O12" s="79">
        <f t="shared" si="6"/>
        <v>5.8488083053077942</v>
      </c>
      <c r="P12" s="63">
        <v>4</v>
      </c>
      <c r="Q12" s="79">
        <f t="shared" si="7"/>
        <v>11.697616610615588</v>
      </c>
      <c r="R12" s="63">
        <v>2</v>
      </c>
      <c r="S12" s="79">
        <f t="shared" si="8"/>
        <v>5.8488083053077942</v>
      </c>
      <c r="T12" s="63">
        <v>0</v>
      </c>
      <c r="U12" s="79">
        <f t="shared" si="9"/>
        <v>0</v>
      </c>
      <c r="V12" s="63">
        <v>0</v>
      </c>
      <c r="W12" s="79">
        <f t="shared" si="10"/>
        <v>0</v>
      </c>
      <c r="X12" s="80">
        <v>4</v>
      </c>
      <c r="Y12" s="79">
        <f t="shared" si="11"/>
        <v>11.697616610615588</v>
      </c>
      <c r="Z12" s="77"/>
      <c r="AB12" s="81"/>
      <c r="AC12" s="31" t="s">
        <v>187</v>
      </c>
      <c r="AD12" s="82">
        <v>34195</v>
      </c>
    </row>
    <row r="13" spans="1:30" ht="12.9" customHeight="1" x14ac:dyDescent="0.25">
      <c r="A13" s="73" t="s">
        <v>188</v>
      </c>
      <c r="B13" s="78">
        <f t="shared" si="12"/>
        <v>115</v>
      </c>
      <c r="C13" s="76">
        <f t="shared" si="0"/>
        <v>94.886054225317253</v>
      </c>
      <c r="D13" s="63">
        <v>15</v>
      </c>
      <c r="E13" s="79">
        <f t="shared" si="1"/>
        <v>12.376441855476163</v>
      </c>
      <c r="F13" s="63">
        <v>25</v>
      </c>
      <c r="G13" s="79">
        <f t="shared" si="2"/>
        <v>20.627403092460273</v>
      </c>
      <c r="H13" s="63">
        <v>13</v>
      </c>
      <c r="I13" s="79">
        <f t="shared" si="3"/>
        <v>10.726249608079343</v>
      </c>
      <c r="J13" s="63">
        <v>6</v>
      </c>
      <c r="K13" s="79">
        <f t="shared" si="4"/>
        <v>4.9505767421904654</v>
      </c>
      <c r="L13" s="63">
        <v>13</v>
      </c>
      <c r="M13" s="79">
        <f t="shared" si="5"/>
        <v>10.726249608079343</v>
      </c>
      <c r="N13" s="63">
        <v>7</v>
      </c>
      <c r="O13" s="79">
        <f t="shared" si="6"/>
        <v>5.7756728658888763</v>
      </c>
      <c r="P13" s="63">
        <v>4</v>
      </c>
      <c r="Q13" s="79">
        <f t="shared" si="7"/>
        <v>3.3003844947936436</v>
      </c>
      <c r="R13" s="63">
        <v>2</v>
      </c>
      <c r="S13" s="79">
        <f t="shared" si="8"/>
        <v>1.6501922473968218</v>
      </c>
      <c r="T13" s="63">
        <v>3</v>
      </c>
      <c r="U13" s="79">
        <f t="shared" si="9"/>
        <v>2.4752883710952327</v>
      </c>
      <c r="V13" s="63">
        <v>1</v>
      </c>
      <c r="W13" s="79">
        <f t="shared" si="10"/>
        <v>0.8250961236984109</v>
      </c>
      <c r="X13" s="80">
        <v>26</v>
      </c>
      <c r="Y13" s="79">
        <f t="shared" si="11"/>
        <v>21.452499216158685</v>
      </c>
      <c r="Z13" s="77"/>
      <c r="AB13" s="66"/>
      <c r="AC13" s="31" t="s">
        <v>188</v>
      </c>
      <c r="AD13" s="82">
        <v>121198</v>
      </c>
    </row>
    <row r="14" spans="1:30" ht="12.9" customHeight="1" x14ac:dyDescent="0.25">
      <c r="A14" s="73" t="s">
        <v>189</v>
      </c>
      <c r="B14" s="78">
        <f t="shared" si="12"/>
        <v>22</v>
      </c>
      <c r="C14" s="76">
        <f t="shared" si="0"/>
        <v>115.74074074074073</v>
      </c>
      <c r="D14" s="63">
        <v>6</v>
      </c>
      <c r="E14" s="79">
        <f t="shared" si="1"/>
        <v>31.565656565656568</v>
      </c>
      <c r="F14" s="63">
        <v>6</v>
      </c>
      <c r="G14" s="79">
        <f t="shared" si="2"/>
        <v>31.565656565656568</v>
      </c>
      <c r="H14" s="63">
        <v>1</v>
      </c>
      <c r="I14" s="79">
        <f t="shared" si="3"/>
        <v>5.2609427609427604</v>
      </c>
      <c r="J14" s="63">
        <v>1</v>
      </c>
      <c r="K14" s="79">
        <f t="shared" si="4"/>
        <v>5.2609427609427604</v>
      </c>
      <c r="L14" s="63">
        <v>1</v>
      </c>
      <c r="M14" s="79">
        <f t="shared" si="5"/>
        <v>5.2609427609427604</v>
      </c>
      <c r="N14" s="63">
        <v>1</v>
      </c>
      <c r="O14" s="79">
        <f t="shared" si="6"/>
        <v>5.2609427609427604</v>
      </c>
      <c r="P14" s="63">
        <v>0</v>
      </c>
      <c r="Q14" s="79">
        <f t="shared" si="7"/>
        <v>0</v>
      </c>
      <c r="R14" s="63">
        <v>0</v>
      </c>
      <c r="S14" s="79">
        <f t="shared" si="8"/>
        <v>0</v>
      </c>
      <c r="T14" s="63">
        <v>1</v>
      </c>
      <c r="U14" s="79">
        <f t="shared" si="9"/>
        <v>5.2609427609427604</v>
      </c>
      <c r="V14" s="63">
        <v>0</v>
      </c>
      <c r="W14" s="79">
        <f t="shared" si="10"/>
        <v>0</v>
      </c>
      <c r="X14" s="80">
        <v>5</v>
      </c>
      <c r="Y14" s="79">
        <f t="shared" si="11"/>
        <v>26.304713804713803</v>
      </c>
      <c r="Z14" s="77"/>
      <c r="AB14" s="66"/>
      <c r="AC14" s="31" t="s">
        <v>189</v>
      </c>
      <c r="AD14" s="82">
        <v>19008</v>
      </c>
    </row>
    <row r="15" spans="1:30" ht="12.9" customHeight="1" x14ac:dyDescent="0.25">
      <c r="A15" s="73" t="s">
        <v>190</v>
      </c>
      <c r="B15" s="78">
        <f t="shared" si="12"/>
        <v>15</v>
      </c>
      <c r="C15" s="76">
        <f t="shared" si="0"/>
        <v>160</v>
      </c>
      <c r="D15" s="63">
        <v>3</v>
      </c>
      <c r="E15" s="79">
        <f t="shared" si="1"/>
        <v>32</v>
      </c>
      <c r="F15" s="63">
        <v>3</v>
      </c>
      <c r="G15" s="79">
        <f t="shared" si="2"/>
        <v>32</v>
      </c>
      <c r="H15" s="63">
        <v>3</v>
      </c>
      <c r="I15" s="79">
        <f t="shared" si="3"/>
        <v>32</v>
      </c>
      <c r="J15" s="63">
        <v>2</v>
      </c>
      <c r="K15" s="79">
        <f t="shared" si="4"/>
        <v>21.333333333333332</v>
      </c>
      <c r="L15" s="63">
        <v>1</v>
      </c>
      <c r="M15" s="79">
        <f t="shared" si="5"/>
        <v>10.666666666666666</v>
      </c>
      <c r="N15" s="63">
        <v>2</v>
      </c>
      <c r="O15" s="79">
        <f t="shared" si="6"/>
        <v>21.333333333333332</v>
      </c>
      <c r="P15" s="63">
        <v>0</v>
      </c>
      <c r="Q15" s="79">
        <f t="shared" si="7"/>
        <v>0</v>
      </c>
      <c r="R15" s="63">
        <v>0</v>
      </c>
      <c r="S15" s="79">
        <f t="shared" si="8"/>
        <v>0</v>
      </c>
      <c r="T15" s="63">
        <v>0</v>
      </c>
      <c r="U15" s="79">
        <f t="shared" si="9"/>
        <v>0</v>
      </c>
      <c r="V15" s="63">
        <v>0</v>
      </c>
      <c r="W15" s="79">
        <f t="shared" si="10"/>
        <v>0</v>
      </c>
      <c r="X15" s="80">
        <v>1</v>
      </c>
      <c r="Y15" s="79">
        <f t="shared" si="11"/>
        <v>10.666666666666666</v>
      </c>
      <c r="Z15" s="77"/>
      <c r="AB15" s="66"/>
      <c r="AC15" s="31" t="s">
        <v>190</v>
      </c>
      <c r="AD15" s="82">
        <v>9375</v>
      </c>
    </row>
    <row r="16" spans="1:30" ht="12.9" customHeight="1" x14ac:dyDescent="0.25">
      <c r="A16" s="73" t="s">
        <v>191</v>
      </c>
      <c r="B16" s="78">
        <f t="shared" si="12"/>
        <v>26</v>
      </c>
      <c r="C16" s="76">
        <f t="shared" si="0"/>
        <v>82.174462705436156</v>
      </c>
      <c r="D16" s="63">
        <v>4</v>
      </c>
      <c r="E16" s="79">
        <f t="shared" si="1"/>
        <v>12.642225031605562</v>
      </c>
      <c r="F16" s="63">
        <v>3</v>
      </c>
      <c r="G16" s="79">
        <f t="shared" si="2"/>
        <v>9.4816687737041718</v>
      </c>
      <c r="H16" s="63">
        <v>1</v>
      </c>
      <c r="I16" s="79">
        <f t="shared" si="3"/>
        <v>3.1605562579013906</v>
      </c>
      <c r="J16" s="63">
        <v>4</v>
      </c>
      <c r="K16" s="79">
        <f t="shared" si="4"/>
        <v>12.642225031605562</v>
      </c>
      <c r="L16" s="63">
        <v>1</v>
      </c>
      <c r="M16" s="79">
        <f t="shared" si="5"/>
        <v>3.1605562579013906</v>
      </c>
      <c r="N16" s="63">
        <v>5</v>
      </c>
      <c r="O16" s="79">
        <f t="shared" si="6"/>
        <v>15.802781289506955</v>
      </c>
      <c r="P16" s="63">
        <v>0</v>
      </c>
      <c r="Q16" s="79">
        <f t="shared" si="7"/>
        <v>0</v>
      </c>
      <c r="R16" s="63">
        <v>1</v>
      </c>
      <c r="S16" s="79">
        <f t="shared" si="8"/>
        <v>3.1605562579013906</v>
      </c>
      <c r="T16" s="63">
        <v>0</v>
      </c>
      <c r="U16" s="79">
        <f t="shared" si="9"/>
        <v>0</v>
      </c>
      <c r="V16" s="63">
        <v>0</v>
      </c>
      <c r="W16" s="79">
        <f t="shared" si="10"/>
        <v>0</v>
      </c>
      <c r="X16" s="80">
        <v>7</v>
      </c>
      <c r="Y16" s="79">
        <f t="shared" si="11"/>
        <v>22.123893805309734</v>
      </c>
      <c r="Z16" s="77"/>
      <c r="AB16" s="66"/>
      <c r="AC16" s="31" t="s">
        <v>191</v>
      </c>
      <c r="AD16" s="82">
        <v>31640</v>
      </c>
    </row>
    <row r="17" spans="1:30" ht="12.9" customHeight="1" x14ac:dyDescent="0.25">
      <c r="A17" s="73" t="s">
        <v>192</v>
      </c>
      <c r="B17" s="78">
        <f t="shared" si="12"/>
        <v>22</v>
      </c>
      <c r="C17" s="76">
        <f t="shared" si="0"/>
        <v>146.73514306676449</v>
      </c>
      <c r="D17" s="63">
        <v>1</v>
      </c>
      <c r="E17" s="79">
        <f t="shared" si="1"/>
        <v>6.6697792303074763</v>
      </c>
      <c r="F17" s="63">
        <v>4</v>
      </c>
      <c r="G17" s="79">
        <f t="shared" si="2"/>
        <v>26.679116921229905</v>
      </c>
      <c r="H17" s="63">
        <v>2</v>
      </c>
      <c r="I17" s="79">
        <f t="shared" si="3"/>
        <v>13.339558460614953</v>
      </c>
      <c r="J17" s="63">
        <v>3</v>
      </c>
      <c r="K17" s="79">
        <f t="shared" si="4"/>
        <v>20.009337690922429</v>
      </c>
      <c r="L17" s="63">
        <v>1</v>
      </c>
      <c r="M17" s="79">
        <f t="shared" si="5"/>
        <v>6.6697792303074763</v>
      </c>
      <c r="N17" s="63">
        <v>3</v>
      </c>
      <c r="O17" s="79">
        <f t="shared" si="6"/>
        <v>20.009337690922429</v>
      </c>
      <c r="P17" s="63">
        <v>2</v>
      </c>
      <c r="Q17" s="79">
        <f t="shared" si="7"/>
        <v>13.339558460614953</v>
      </c>
      <c r="R17" s="63">
        <v>1</v>
      </c>
      <c r="S17" s="79">
        <f t="shared" si="8"/>
        <v>6.6697792303074763</v>
      </c>
      <c r="T17" s="63">
        <v>0</v>
      </c>
      <c r="U17" s="79">
        <f t="shared" si="9"/>
        <v>0</v>
      </c>
      <c r="V17" s="63">
        <v>0</v>
      </c>
      <c r="W17" s="79">
        <f t="shared" si="10"/>
        <v>0</v>
      </c>
      <c r="X17" s="80">
        <v>5</v>
      </c>
      <c r="Y17" s="79">
        <f t="shared" si="11"/>
        <v>33.348896151537382</v>
      </c>
      <c r="Z17" s="77"/>
      <c r="AB17" s="66"/>
      <c r="AC17" s="31" t="s">
        <v>192</v>
      </c>
      <c r="AD17" s="82">
        <v>14993</v>
      </c>
    </row>
    <row r="18" spans="1:30" ht="12.9" customHeight="1" x14ac:dyDescent="0.25">
      <c r="A18" s="73" t="s">
        <v>193</v>
      </c>
      <c r="B18" s="78">
        <f t="shared" si="12"/>
        <v>82</v>
      </c>
      <c r="C18" s="76">
        <f t="shared" si="0"/>
        <v>120.97071623515528</v>
      </c>
      <c r="D18" s="63">
        <v>26</v>
      </c>
      <c r="E18" s="79">
        <f t="shared" si="1"/>
        <v>38.356568562366306</v>
      </c>
      <c r="F18" s="63">
        <v>14</v>
      </c>
      <c r="G18" s="79">
        <f t="shared" si="2"/>
        <v>20.65353691819724</v>
      </c>
      <c r="H18" s="63">
        <v>8</v>
      </c>
      <c r="I18" s="79">
        <f t="shared" si="3"/>
        <v>11.802021096112709</v>
      </c>
      <c r="J18" s="63">
        <v>1</v>
      </c>
      <c r="K18" s="79">
        <f t="shared" si="4"/>
        <v>1.4752526370140886</v>
      </c>
      <c r="L18" s="63">
        <v>7</v>
      </c>
      <c r="M18" s="79">
        <f t="shared" si="5"/>
        <v>10.32676845909862</v>
      </c>
      <c r="N18" s="63">
        <v>1</v>
      </c>
      <c r="O18" s="79">
        <f t="shared" si="6"/>
        <v>1.4752526370140886</v>
      </c>
      <c r="P18" s="63">
        <v>3</v>
      </c>
      <c r="Q18" s="79">
        <f t="shared" si="7"/>
        <v>4.4257579110422665</v>
      </c>
      <c r="R18" s="63">
        <v>1</v>
      </c>
      <c r="S18" s="79">
        <f t="shared" si="8"/>
        <v>1.4752526370140886</v>
      </c>
      <c r="T18" s="63">
        <v>4</v>
      </c>
      <c r="U18" s="79">
        <f t="shared" si="9"/>
        <v>5.9010105480563544</v>
      </c>
      <c r="V18" s="63">
        <v>3</v>
      </c>
      <c r="W18" s="79">
        <f t="shared" si="10"/>
        <v>4.4257579110422665</v>
      </c>
      <c r="X18" s="80">
        <v>14</v>
      </c>
      <c r="Y18" s="79">
        <f t="shared" si="11"/>
        <v>20.65353691819724</v>
      </c>
      <c r="Z18" s="77"/>
      <c r="AB18" s="66"/>
      <c r="AC18" s="31" t="s">
        <v>193</v>
      </c>
      <c r="AD18" s="82">
        <v>67785</v>
      </c>
    </row>
    <row r="19" spans="1:30" ht="12.9" customHeight="1" x14ac:dyDescent="0.25">
      <c r="A19" s="73" t="s">
        <v>194</v>
      </c>
      <c r="B19" s="78">
        <f t="shared" si="12"/>
        <v>34</v>
      </c>
      <c r="C19" s="76">
        <f t="shared" si="0"/>
        <v>114.32798681865563</v>
      </c>
      <c r="D19" s="63">
        <v>8</v>
      </c>
      <c r="E19" s="79">
        <f t="shared" si="1"/>
        <v>26.900702780860147</v>
      </c>
      <c r="F19" s="63">
        <v>3</v>
      </c>
      <c r="G19" s="79">
        <f t="shared" si="2"/>
        <v>10.087763542822556</v>
      </c>
      <c r="H19" s="63">
        <v>2</v>
      </c>
      <c r="I19" s="79">
        <f t="shared" si="3"/>
        <v>6.7251756952150368</v>
      </c>
      <c r="J19" s="63">
        <v>2</v>
      </c>
      <c r="K19" s="79">
        <f t="shared" si="4"/>
        <v>6.7251756952150368</v>
      </c>
      <c r="L19" s="63">
        <v>1</v>
      </c>
      <c r="M19" s="79">
        <f t="shared" si="5"/>
        <v>3.3625878476075184</v>
      </c>
      <c r="N19" s="63">
        <v>4</v>
      </c>
      <c r="O19" s="79">
        <f t="shared" si="6"/>
        <v>13.450351390430074</v>
      </c>
      <c r="P19" s="63">
        <v>0</v>
      </c>
      <c r="Q19" s="79">
        <f t="shared" si="7"/>
        <v>0</v>
      </c>
      <c r="R19" s="63">
        <v>5</v>
      </c>
      <c r="S19" s="79">
        <f t="shared" si="8"/>
        <v>16.812939238037593</v>
      </c>
      <c r="T19" s="63">
        <v>0</v>
      </c>
      <c r="U19" s="79">
        <f t="shared" si="9"/>
        <v>0</v>
      </c>
      <c r="V19" s="63">
        <v>0</v>
      </c>
      <c r="W19" s="79">
        <f t="shared" si="10"/>
        <v>0</v>
      </c>
      <c r="X19" s="80">
        <v>9</v>
      </c>
      <c r="Y19" s="79">
        <f t="shared" si="11"/>
        <v>30.263290628467669</v>
      </c>
      <c r="Z19" s="77"/>
      <c r="AB19" s="66"/>
      <c r="AC19" s="31" t="s">
        <v>194</v>
      </c>
      <c r="AD19" s="82">
        <v>29739</v>
      </c>
    </row>
    <row r="20" spans="1:30" ht="12.9" customHeight="1" x14ac:dyDescent="0.25">
      <c r="A20" s="73" t="s">
        <v>195</v>
      </c>
      <c r="B20" s="78">
        <f t="shared" si="12"/>
        <v>31</v>
      </c>
      <c r="C20" s="76">
        <f t="shared" si="0"/>
        <v>65.878952737164241</v>
      </c>
      <c r="D20" s="63">
        <v>5</v>
      </c>
      <c r="E20" s="79">
        <f t="shared" si="1"/>
        <v>10.625637538252295</v>
      </c>
      <c r="F20" s="63">
        <v>4</v>
      </c>
      <c r="G20" s="79">
        <f t="shared" si="2"/>
        <v>8.500510030601836</v>
      </c>
      <c r="H20" s="63">
        <v>4</v>
      </c>
      <c r="I20" s="79">
        <f t="shared" si="3"/>
        <v>8.500510030601836</v>
      </c>
      <c r="J20" s="63">
        <v>3</v>
      </c>
      <c r="K20" s="79">
        <f t="shared" si="4"/>
        <v>6.3753825229513774</v>
      </c>
      <c r="L20" s="63">
        <v>0</v>
      </c>
      <c r="M20" s="79">
        <f t="shared" si="5"/>
        <v>0</v>
      </c>
      <c r="N20" s="63">
        <v>2</v>
      </c>
      <c r="O20" s="79">
        <f t="shared" si="6"/>
        <v>4.250255015300918</v>
      </c>
      <c r="P20" s="63">
        <v>0</v>
      </c>
      <c r="Q20" s="79">
        <f t="shared" si="7"/>
        <v>0</v>
      </c>
      <c r="R20" s="63">
        <v>4</v>
      </c>
      <c r="S20" s="79">
        <f t="shared" si="8"/>
        <v>8.500510030601836</v>
      </c>
      <c r="T20" s="63">
        <v>0</v>
      </c>
      <c r="U20" s="79">
        <f t="shared" si="9"/>
        <v>0</v>
      </c>
      <c r="V20" s="63">
        <v>0</v>
      </c>
      <c r="W20" s="79">
        <f t="shared" si="10"/>
        <v>0</v>
      </c>
      <c r="X20" s="80">
        <v>9</v>
      </c>
      <c r="Y20" s="79">
        <f t="shared" si="11"/>
        <v>19.126147568854133</v>
      </c>
      <c r="Z20" s="77"/>
      <c r="AB20" s="66"/>
      <c r="AC20" s="31" t="s">
        <v>195</v>
      </c>
      <c r="AD20" s="82">
        <v>47056</v>
      </c>
    </row>
    <row r="21" spans="1:30" ht="12.9" customHeight="1" x14ac:dyDescent="0.25">
      <c r="A21" s="73" t="s">
        <v>196</v>
      </c>
      <c r="B21" s="78">
        <f t="shared" si="12"/>
        <v>49</v>
      </c>
      <c r="C21" s="76">
        <f t="shared" si="0"/>
        <v>139.18872855357347</v>
      </c>
      <c r="D21" s="63">
        <v>13</v>
      </c>
      <c r="E21" s="79">
        <f t="shared" si="1"/>
        <v>36.927621861152147</v>
      </c>
      <c r="F21" s="63">
        <v>7</v>
      </c>
      <c r="G21" s="79">
        <f t="shared" si="2"/>
        <v>19.884104079081922</v>
      </c>
      <c r="H21" s="63">
        <v>7</v>
      </c>
      <c r="I21" s="79">
        <f t="shared" si="3"/>
        <v>19.884104079081922</v>
      </c>
      <c r="J21" s="63">
        <v>3</v>
      </c>
      <c r="K21" s="79">
        <f t="shared" si="4"/>
        <v>8.5217588910351108</v>
      </c>
      <c r="L21" s="63">
        <v>1</v>
      </c>
      <c r="M21" s="79">
        <f t="shared" si="5"/>
        <v>2.8405862970117033</v>
      </c>
      <c r="N21" s="63">
        <v>2</v>
      </c>
      <c r="O21" s="79">
        <f t="shared" si="6"/>
        <v>5.6811725940234066</v>
      </c>
      <c r="P21" s="63">
        <v>5</v>
      </c>
      <c r="Q21" s="79">
        <f t="shared" si="7"/>
        <v>14.202931485058517</v>
      </c>
      <c r="R21" s="63">
        <v>0</v>
      </c>
      <c r="S21" s="79">
        <f t="shared" si="8"/>
        <v>0</v>
      </c>
      <c r="T21" s="63">
        <v>0</v>
      </c>
      <c r="U21" s="79">
        <f t="shared" si="9"/>
        <v>0</v>
      </c>
      <c r="V21" s="63">
        <v>2</v>
      </c>
      <c r="W21" s="79">
        <f t="shared" si="10"/>
        <v>5.6811725940234066</v>
      </c>
      <c r="X21" s="80">
        <v>9</v>
      </c>
      <c r="Y21" s="79">
        <f t="shared" si="11"/>
        <v>25.56527667310533</v>
      </c>
      <c r="Z21" s="77"/>
      <c r="AB21" s="66"/>
      <c r="AC21" s="31" t="s">
        <v>196</v>
      </c>
      <c r="AD21" s="82">
        <v>35204</v>
      </c>
    </row>
    <row r="22" spans="1:30" ht="12.9" customHeight="1" x14ac:dyDescent="0.25">
      <c r="A22" s="73" t="s">
        <v>197</v>
      </c>
      <c r="B22" s="78">
        <f t="shared" si="12"/>
        <v>13</v>
      </c>
      <c r="C22" s="76">
        <f t="shared" si="0"/>
        <v>115.52474895583399</v>
      </c>
      <c r="D22" s="63">
        <v>2</v>
      </c>
      <c r="E22" s="79">
        <f t="shared" si="1"/>
        <v>17.773038300897539</v>
      </c>
      <c r="F22" s="63">
        <v>2</v>
      </c>
      <c r="G22" s="79">
        <f t="shared" si="2"/>
        <v>17.773038300897539</v>
      </c>
      <c r="H22" s="63">
        <v>2</v>
      </c>
      <c r="I22" s="79">
        <f t="shared" si="3"/>
        <v>17.773038300897539</v>
      </c>
      <c r="J22" s="63">
        <v>0</v>
      </c>
      <c r="K22" s="79">
        <f t="shared" si="4"/>
        <v>0</v>
      </c>
      <c r="L22" s="63">
        <v>1</v>
      </c>
      <c r="M22" s="79">
        <f t="shared" si="5"/>
        <v>8.8865191504487697</v>
      </c>
      <c r="N22" s="63">
        <v>1</v>
      </c>
      <c r="O22" s="79">
        <f t="shared" si="6"/>
        <v>8.8865191504487697</v>
      </c>
      <c r="P22" s="63">
        <v>1</v>
      </c>
      <c r="Q22" s="79">
        <f t="shared" si="7"/>
        <v>8.8865191504487697</v>
      </c>
      <c r="R22" s="63">
        <v>0</v>
      </c>
      <c r="S22" s="79">
        <f t="shared" si="8"/>
        <v>0</v>
      </c>
      <c r="T22" s="63">
        <v>0</v>
      </c>
      <c r="U22" s="79">
        <f t="shared" si="9"/>
        <v>0</v>
      </c>
      <c r="V22" s="63">
        <v>0</v>
      </c>
      <c r="W22" s="79">
        <f t="shared" si="10"/>
        <v>0</v>
      </c>
      <c r="X22" s="80">
        <v>4</v>
      </c>
      <c r="Y22" s="79">
        <f t="shared" si="11"/>
        <v>35.546076601795079</v>
      </c>
      <c r="Z22" s="77"/>
      <c r="AB22" s="66"/>
      <c r="AC22" s="31" t="s">
        <v>197</v>
      </c>
      <c r="AD22" s="82">
        <v>11253</v>
      </c>
    </row>
    <row r="23" spans="1:30" ht="12.9" customHeight="1" x14ac:dyDescent="0.25">
      <c r="A23" s="73" t="s">
        <v>198</v>
      </c>
      <c r="B23" s="78">
        <f t="shared" si="12"/>
        <v>123</v>
      </c>
      <c r="C23" s="76">
        <f t="shared" si="0"/>
        <v>297.95789830672703</v>
      </c>
      <c r="D23" s="63">
        <v>42</v>
      </c>
      <c r="E23" s="79">
        <f t="shared" si="1"/>
        <v>101.74172137302874</v>
      </c>
      <c r="F23" s="63">
        <v>25</v>
      </c>
      <c r="G23" s="79">
        <f t="shared" si="2"/>
        <v>60.560548436326634</v>
      </c>
      <c r="H23" s="63">
        <v>7</v>
      </c>
      <c r="I23" s="79">
        <f t="shared" si="3"/>
        <v>16.95695356217146</v>
      </c>
      <c r="J23" s="63">
        <v>10</v>
      </c>
      <c r="K23" s="79">
        <f t="shared" si="4"/>
        <v>24.224219374530659</v>
      </c>
      <c r="L23" s="63">
        <v>4</v>
      </c>
      <c r="M23" s="79">
        <f t="shared" si="5"/>
        <v>9.6896877498122631</v>
      </c>
      <c r="N23" s="63">
        <v>2</v>
      </c>
      <c r="O23" s="79">
        <f t="shared" si="6"/>
        <v>4.8448438749061316</v>
      </c>
      <c r="P23" s="63">
        <v>4</v>
      </c>
      <c r="Q23" s="79">
        <f t="shared" si="7"/>
        <v>9.6896877498122631</v>
      </c>
      <c r="R23" s="63">
        <v>4</v>
      </c>
      <c r="S23" s="79">
        <f t="shared" si="8"/>
        <v>9.6896877498122631</v>
      </c>
      <c r="T23" s="63">
        <v>0</v>
      </c>
      <c r="U23" s="79">
        <f t="shared" si="9"/>
        <v>0</v>
      </c>
      <c r="V23" s="63">
        <v>3</v>
      </c>
      <c r="W23" s="79">
        <f t="shared" si="10"/>
        <v>7.2672658123591969</v>
      </c>
      <c r="X23" s="80">
        <v>22</v>
      </c>
      <c r="Y23" s="79">
        <f t="shared" si="11"/>
        <v>53.293282623967443</v>
      </c>
      <c r="Z23" s="77"/>
      <c r="AB23" s="66"/>
      <c r="AC23" s="31" t="s">
        <v>198</v>
      </c>
      <c r="AD23" s="82">
        <v>41281</v>
      </c>
    </row>
    <row r="24" spans="1:30" ht="12.9" customHeight="1" x14ac:dyDescent="0.25">
      <c r="A24" s="73" t="s">
        <v>199</v>
      </c>
      <c r="B24" s="78">
        <f t="shared" si="12"/>
        <v>39</v>
      </c>
      <c r="C24" s="76">
        <f t="shared" si="0"/>
        <v>127.77249942666185</v>
      </c>
      <c r="D24" s="63">
        <v>18</v>
      </c>
      <c r="E24" s="79">
        <f t="shared" si="1"/>
        <v>58.971922812305479</v>
      </c>
      <c r="F24" s="63">
        <v>7</v>
      </c>
      <c r="G24" s="79">
        <f t="shared" si="2"/>
        <v>22.933525538118797</v>
      </c>
      <c r="H24" s="63">
        <v>1</v>
      </c>
      <c r="I24" s="79">
        <f t="shared" si="3"/>
        <v>3.2762179340169713</v>
      </c>
      <c r="J24" s="63">
        <v>0</v>
      </c>
      <c r="K24" s="79">
        <f t="shared" si="4"/>
        <v>0</v>
      </c>
      <c r="L24" s="63">
        <v>1</v>
      </c>
      <c r="M24" s="79">
        <f t="shared" si="5"/>
        <v>3.2762179340169713</v>
      </c>
      <c r="N24" s="63">
        <v>1</v>
      </c>
      <c r="O24" s="79">
        <f t="shared" si="6"/>
        <v>3.2762179340169713</v>
      </c>
      <c r="P24" s="63">
        <v>0</v>
      </c>
      <c r="Q24" s="79">
        <f t="shared" si="7"/>
        <v>0</v>
      </c>
      <c r="R24" s="63">
        <v>1</v>
      </c>
      <c r="S24" s="79">
        <f t="shared" si="8"/>
        <v>3.2762179340169713</v>
      </c>
      <c r="T24" s="63">
        <v>0</v>
      </c>
      <c r="U24" s="79">
        <f t="shared" si="9"/>
        <v>0</v>
      </c>
      <c r="V24" s="63">
        <v>1</v>
      </c>
      <c r="W24" s="79">
        <f t="shared" si="10"/>
        <v>3.2762179340169713</v>
      </c>
      <c r="X24" s="80">
        <v>9</v>
      </c>
      <c r="Y24" s="79">
        <f t="shared" si="11"/>
        <v>29.48596140615274</v>
      </c>
      <c r="Z24" s="77"/>
      <c r="AB24" s="66"/>
      <c r="AC24" s="31" t="s">
        <v>199</v>
      </c>
      <c r="AD24" s="82">
        <v>30523</v>
      </c>
    </row>
    <row r="25" spans="1:30" ht="12.9" customHeight="1" x14ac:dyDescent="0.25">
      <c r="A25" s="73" t="s">
        <v>200</v>
      </c>
      <c r="B25" s="78">
        <f t="shared" si="12"/>
        <v>32</v>
      </c>
      <c r="C25" s="76">
        <f t="shared" si="0"/>
        <v>105.63147818049778</v>
      </c>
      <c r="D25" s="63">
        <v>8</v>
      </c>
      <c r="E25" s="79">
        <f t="shared" si="1"/>
        <v>26.407869545124445</v>
      </c>
      <c r="F25" s="63">
        <v>3</v>
      </c>
      <c r="G25" s="79">
        <f t="shared" si="2"/>
        <v>9.9029510794216673</v>
      </c>
      <c r="H25" s="63">
        <v>0</v>
      </c>
      <c r="I25" s="79">
        <f t="shared" si="3"/>
        <v>0</v>
      </c>
      <c r="J25" s="63">
        <v>1</v>
      </c>
      <c r="K25" s="79">
        <f t="shared" si="4"/>
        <v>3.3009836931405556</v>
      </c>
      <c r="L25" s="63">
        <v>1</v>
      </c>
      <c r="M25" s="79">
        <f t="shared" si="5"/>
        <v>3.3009836931405556</v>
      </c>
      <c r="N25" s="63">
        <v>3</v>
      </c>
      <c r="O25" s="79">
        <f t="shared" si="6"/>
        <v>9.9029510794216673</v>
      </c>
      <c r="P25" s="63">
        <v>0</v>
      </c>
      <c r="Q25" s="79">
        <f t="shared" si="7"/>
        <v>0</v>
      </c>
      <c r="R25" s="63">
        <v>1</v>
      </c>
      <c r="S25" s="79">
        <f t="shared" si="8"/>
        <v>3.3009836931405556</v>
      </c>
      <c r="T25" s="63">
        <v>1</v>
      </c>
      <c r="U25" s="79">
        <f t="shared" si="9"/>
        <v>3.3009836931405556</v>
      </c>
      <c r="V25" s="63">
        <v>2</v>
      </c>
      <c r="W25" s="79">
        <f t="shared" si="10"/>
        <v>6.6019673862811112</v>
      </c>
      <c r="X25" s="80">
        <v>12</v>
      </c>
      <c r="Y25" s="79">
        <f t="shared" si="11"/>
        <v>39.611804317686669</v>
      </c>
      <c r="Z25" s="77"/>
      <c r="AB25" s="66"/>
      <c r="AC25" s="31" t="s">
        <v>200</v>
      </c>
      <c r="AD25" s="82">
        <v>30294</v>
      </c>
    </row>
    <row r="26" spans="1:30" ht="12.9" customHeight="1" x14ac:dyDescent="0.25">
      <c r="A26" s="73" t="s">
        <v>201</v>
      </c>
      <c r="B26" s="78">
        <f t="shared" si="12"/>
        <v>5</v>
      </c>
      <c r="C26" s="76">
        <f t="shared" si="0"/>
        <v>140.48890137679123</v>
      </c>
      <c r="D26" s="63">
        <v>2</v>
      </c>
      <c r="E26" s="79">
        <f t="shared" si="1"/>
        <v>56.195560550716493</v>
      </c>
      <c r="F26" s="63">
        <v>1</v>
      </c>
      <c r="G26" s="79">
        <f t="shared" si="2"/>
        <v>28.097780275358247</v>
      </c>
      <c r="H26" s="63">
        <v>0</v>
      </c>
      <c r="I26" s="79">
        <f t="shared" si="3"/>
        <v>0</v>
      </c>
      <c r="J26" s="63">
        <v>0</v>
      </c>
      <c r="K26" s="79">
        <f t="shared" si="4"/>
        <v>0</v>
      </c>
      <c r="L26" s="63">
        <v>0</v>
      </c>
      <c r="M26" s="79">
        <f t="shared" si="5"/>
        <v>0</v>
      </c>
      <c r="N26" s="63">
        <v>1</v>
      </c>
      <c r="O26" s="79">
        <f t="shared" si="6"/>
        <v>28.097780275358247</v>
      </c>
      <c r="P26" s="63">
        <v>0</v>
      </c>
      <c r="Q26" s="79">
        <f t="shared" si="7"/>
        <v>0</v>
      </c>
      <c r="R26" s="63">
        <v>0</v>
      </c>
      <c r="S26" s="79">
        <f t="shared" si="8"/>
        <v>0</v>
      </c>
      <c r="T26" s="63">
        <v>0</v>
      </c>
      <c r="U26" s="79">
        <f t="shared" si="9"/>
        <v>0</v>
      </c>
      <c r="V26" s="63">
        <v>0</v>
      </c>
      <c r="W26" s="79">
        <f t="shared" si="10"/>
        <v>0</v>
      </c>
      <c r="X26" s="80">
        <v>1</v>
      </c>
      <c r="Y26" s="79">
        <f t="shared" si="11"/>
        <v>28.097780275358247</v>
      </c>
      <c r="Z26" s="77"/>
      <c r="AB26" s="66"/>
      <c r="AC26" s="31" t="s">
        <v>201</v>
      </c>
      <c r="AD26" s="82">
        <v>3559</v>
      </c>
    </row>
    <row r="27" spans="1:30" ht="12.9" customHeight="1" x14ac:dyDescent="0.25">
      <c r="A27" s="73" t="s">
        <v>202</v>
      </c>
      <c r="B27" s="78">
        <f t="shared" si="12"/>
        <v>8</v>
      </c>
      <c r="C27" s="76">
        <f t="shared" si="0"/>
        <v>200.20020020020019</v>
      </c>
      <c r="D27" s="63">
        <v>0</v>
      </c>
      <c r="E27" s="79">
        <f t="shared" si="1"/>
        <v>0</v>
      </c>
      <c r="F27" s="63">
        <v>1</v>
      </c>
      <c r="G27" s="79">
        <f t="shared" si="2"/>
        <v>25.025025025025023</v>
      </c>
      <c r="H27" s="63">
        <v>0</v>
      </c>
      <c r="I27" s="79">
        <f t="shared" si="3"/>
        <v>0</v>
      </c>
      <c r="J27" s="63">
        <v>1</v>
      </c>
      <c r="K27" s="79">
        <f t="shared" si="4"/>
        <v>25.025025025025023</v>
      </c>
      <c r="L27" s="63">
        <v>0</v>
      </c>
      <c r="M27" s="79">
        <f t="shared" si="5"/>
        <v>0</v>
      </c>
      <c r="N27" s="63">
        <v>0</v>
      </c>
      <c r="O27" s="79">
        <f t="shared" si="6"/>
        <v>0</v>
      </c>
      <c r="P27" s="63">
        <v>0</v>
      </c>
      <c r="Q27" s="79">
        <f t="shared" si="7"/>
        <v>0</v>
      </c>
      <c r="R27" s="63">
        <v>2</v>
      </c>
      <c r="S27" s="79">
        <f t="shared" si="8"/>
        <v>50.050050050050046</v>
      </c>
      <c r="T27" s="63">
        <v>0</v>
      </c>
      <c r="U27" s="79">
        <f t="shared" si="9"/>
        <v>0</v>
      </c>
      <c r="V27" s="63">
        <v>0</v>
      </c>
      <c r="W27" s="79">
        <f t="shared" si="10"/>
        <v>0</v>
      </c>
      <c r="X27" s="80">
        <v>4</v>
      </c>
      <c r="Y27" s="79">
        <f t="shared" si="11"/>
        <v>100.10010010010009</v>
      </c>
      <c r="Z27" s="77"/>
      <c r="AB27" s="66"/>
      <c r="AC27" s="31" t="s">
        <v>202</v>
      </c>
      <c r="AD27" s="82">
        <v>3996</v>
      </c>
    </row>
    <row r="28" spans="1:30" ht="12.9" customHeight="1" x14ac:dyDescent="0.25">
      <c r="A28" s="73" t="s">
        <v>203</v>
      </c>
      <c r="B28" s="78">
        <f t="shared" si="12"/>
        <v>42</v>
      </c>
      <c r="C28" s="76">
        <f t="shared" si="0"/>
        <v>108.30883490639022</v>
      </c>
      <c r="D28" s="63">
        <v>9</v>
      </c>
      <c r="E28" s="79">
        <f t="shared" si="1"/>
        <v>23.209036051369335</v>
      </c>
      <c r="F28" s="63">
        <v>11</v>
      </c>
      <c r="G28" s="79">
        <f t="shared" si="2"/>
        <v>28.366599618340295</v>
      </c>
      <c r="H28" s="63">
        <v>5</v>
      </c>
      <c r="I28" s="79">
        <f t="shared" si="3"/>
        <v>12.893908917427407</v>
      </c>
      <c r="J28" s="63">
        <v>1</v>
      </c>
      <c r="K28" s="79">
        <f t="shared" si="4"/>
        <v>2.5787817834854816</v>
      </c>
      <c r="L28" s="63">
        <v>2</v>
      </c>
      <c r="M28" s="79">
        <f t="shared" si="5"/>
        <v>5.1575635669709632</v>
      </c>
      <c r="N28" s="63">
        <v>1</v>
      </c>
      <c r="O28" s="79">
        <f t="shared" si="6"/>
        <v>2.5787817834854816</v>
      </c>
      <c r="P28" s="63">
        <v>2</v>
      </c>
      <c r="Q28" s="79">
        <f t="shared" si="7"/>
        <v>5.1575635669709632</v>
      </c>
      <c r="R28" s="63">
        <v>1</v>
      </c>
      <c r="S28" s="79">
        <f t="shared" si="8"/>
        <v>2.5787817834854816</v>
      </c>
      <c r="T28" s="63">
        <v>1</v>
      </c>
      <c r="U28" s="79">
        <f t="shared" si="9"/>
        <v>2.5787817834854816</v>
      </c>
      <c r="V28" s="63">
        <v>0</v>
      </c>
      <c r="W28" s="79">
        <f t="shared" si="10"/>
        <v>0</v>
      </c>
      <c r="X28" s="80">
        <v>9</v>
      </c>
      <c r="Y28" s="79">
        <f t="shared" si="11"/>
        <v>23.209036051369335</v>
      </c>
      <c r="Z28" s="77"/>
      <c r="AB28" s="66"/>
      <c r="AC28" s="31" t="s">
        <v>203</v>
      </c>
      <c r="AD28" s="82">
        <v>38778</v>
      </c>
    </row>
    <row r="29" spans="1:30" ht="12.9" customHeight="1" x14ac:dyDescent="0.25">
      <c r="A29" s="73" t="s">
        <v>204</v>
      </c>
      <c r="B29" s="78">
        <f t="shared" si="12"/>
        <v>227</v>
      </c>
      <c r="C29" s="76">
        <f t="shared" si="0"/>
        <v>318.45346651328526</v>
      </c>
      <c r="D29" s="63">
        <v>92</v>
      </c>
      <c r="E29" s="79">
        <f t="shared" si="1"/>
        <v>129.06484105384249</v>
      </c>
      <c r="F29" s="63">
        <v>47</v>
      </c>
      <c r="G29" s="79">
        <f t="shared" si="2"/>
        <v>65.935299234028236</v>
      </c>
      <c r="H29" s="63">
        <v>11</v>
      </c>
      <c r="I29" s="79">
        <f t="shared" si="3"/>
        <v>15.43166577817682</v>
      </c>
      <c r="J29" s="63">
        <v>6</v>
      </c>
      <c r="K29" s="79">
        <f t="shared" si="4"/>
        <v>8.4172722426419018</v>
      </c>
      <c r="L29" s="63">
        <v>4</v>
      </c>
      <c r="M29" s="79">
        <f t="shared" si="5"/>
        <v>5.6115148284279339</v>
      </c>
      <c r="N29" s="63">
        <v>7</v>
      </c>
      <c r="O29" s="79">
        <f t="shared" si="6"/>
        <v>9.8201509497488857</v>
      </c>
      <c r="P29" s="63">
        <v>8</v>
      </c>
      <c r="Q29" s="79">
        <f t="shared" si="7"/>
        <v>11.223029656855868</v>
      </c>
      <c r="R29" s="63">
        <v>4</v>
      </c>
      <c r="S29" s="79">
        <f t="shared" si="8"/>
        <v>5.6115148284279339</v>
      </c>
      <c r="T29" s="63">
        <v>5</v>
      </c>
      <c r="U29" s="79">
        <f t="shared" si="9"/>
        <v>7.014393535534917</v>
      </c>
      <c r="V29" s="63">
        <v>1</v>
      </c>
      <c r="W29" s="79">
        <f t="shared" si="10"/>
        <v>1.4028787071069835</v>
      </c>
      <c r="X29" s="80">
        <v>42</v>
      </c>
      <c r="Y29" s="79">
        <f t="shared" si="11"/>
        <v>58.920905698493307</v>
      </c>
      <c r="Z29" s="77"/>
      <c r="AB29" s="66"/>
      <c r="AC29" s="31" t="s">
        <v>204</v>
      </c>
      <c r="AD29" s="82">
        <v>71282</v>
      </c>
    </row>
    <row r="30" spans="1:30" ht="12.9" customHeight="1" x14ac:dyDescent="0.25">
      <c r="A30" s="73" t="s">
        <v>205</v>
      </c>
      <c r="B30" s="78">
        <f t="shared" si="12"/>
        <v>14</v>
      </c>
      <c r="C30" s="76">
        <f t="shared" si="0"/>
        <v>201.96191575302942</v>
      </c>
      <c r="D30" s="63">
        <v>0</v>
      </c>
      <c r="E30" s="79">
        <f t="shared" si="1"/>
        <v>0</v>
      </c>
      <c r="F30" s="63">
        <v>3</v>
      </c>
      <c r="G30" s="79">
        <f t="shared" si="2"/>
        <v>43.277553375649163</v>
      </c>
      <c r="H30" s="63">
        <v>4</v>
      </c>
      <c r="I30" s="79">
        <f t="shared" si="3"/>
        <v>57.703404500865545</v>
      </c>
      <c r="J30" s="63">
        <v>1</v>
      </c>
      <c r="K30" s="79">
        <f t="shared" si="4"/>
        <v>14.425851125216386</v>
      </c>
      <c r="L30" s="63">
        <v>1</v>
      </c>
      <c r="M30" s="79">
        <f t="shared" si="5"/>
        <v>14.425851125216386</v>
      </c>
      <c r="N30" s="63">
        <v>1</v>
      </c>
      <c r="O30" s="79">
        <f t="shared" si="6"/>
        <v>14.425851125216386</v>
      </c>
      <c r="P30" s="63">
        <v>1</v>
      </c>
      <c r="Q30" s="79">
        <f t="shared" si="7"/>
        <v>14.425851125216386</v>
      </c>
      <c r="R30" s="63">
        <v>0</v>
      </c>
      <c r="S30" s="79">
        <f t="shared" si="8"/>
        <v>0</v>
      </c>
      <c r="T30" s="63">
        <v>0</v>
      </c>
      <c r="U30" s="79">
        <f t="shared" si="9"/>
        <v>0</v>
      </c>
      <c r="V30" s="63">
        <v>0</v>
      </c>
      <c r="W30" s="79">
        <f t="shared" si="10"/>
        <v>0</v>
      </c>
      <c r="X30" s="80">
        <v>3</v>
      </c>
      <c r="Y30" s="79">
        <f t="shared" si="11"/>
        <v>43.277553375649163</v>
      </c>
      <c r="Z30" s="77"/>
      <c r="AB30" s="66"/>
      <c r="AC30" s="31" t="s">
        <v>205</v>
      </c>
      <c r="AD30" s="82">
        <v>6932</v>
      </c>
    </row>
    <row r="31" spans="1:30" s="35" customFormat="1" ht="12.9" customHeight="1" x14ac:dyDescent="0.25">
      <c r="A31" s="75" t="s">
        <v>206</v>
      </c>
      <c r="B31" s="78">
        <f t="shared" si="12"/>
        <v>1052</v>
      </c>
      <c r="C31" s="76">
        <f t="shared" si="0"/>
        <v>203.84713015406734</v>
      </c>
      <c r="D31" s="69">
        <v>346</v>
      </c>
      <c r="E31" s="76">
        <f t="shared" si="1"/>
        <v>67.044778548771205</v>
      </c>
      <c r="F31" s="69">
        <v>194</v>
      </c>
      <c r="G31" s="76">
        <f t="shared" si="2"/>
        <v>37.591581036016223</v>
      </c>
      <c r="H31" s="69">
        <v>57</v>
      </c>
      <c r="I31" s="76">
        <f t="shared" si="3"/>
        <v>11.044949067283117</v>
      </c>
      <c r="J31" s="69">
        <v>61</v>
      </c>
      <c r="K31" s="76">
        <f t="shared" si="4"/>
        <v>11.820033212355616</v>
      </c>
      <c r="L31" s="69">
        <v>34</v>
      </c>
      <c r="M31" s="76">
        <f t="shared" si="5"/>
        <v>6.5882152331162462</v>
      </c>
      <c r="N31" s="69">
        <v>30</v>
      </c>
      <c r="O31" s="76">
        <f t="shared" si="6"/>
        <v>5.8131310880437459</v>
      </c>
      <c r="P31" s="69">
        <v>33</v>
      </c>
      <c r="Q31" s="76">
        <f t="shared" si="7"/>
        <v>6.39444419684812</v>
      </c>
      <c r="R31" s="69">
        <v>35</v>
      </c>
      <c r="S31" s="76">
        <f t="shared" si="8"/>
        <v>6.7819862693843698</v>
      </c>
      <c r="T31" s="69">
        <v>25</v>
      </c>
      <c r="U31" s="76">
        <f t="shared" si="9"/>
        <v>4.844275906703122</v>
      </c>
      <c r="V31" s="69">
        <v>28</v>
      </c>
      <c r="W31" s="76">
        <f t="shared" si="10"/>
        <v>5.4255890155074962</v>
      </c>
      <c r="X31" s="77">
        <v>209</v>
      </c>
      <c r="Y31" s="76">
        <f t="shared" si="11"/>
        <v>40.498146580038096</v>
      </c>
      <c r="Z31" s="77"/>
      <c r="AB31" s="66"/>
      <c r="AC31" s="35" t="s">
        <v>206</v>
      </c>
      <c r="AD31" s="41">
        <v>516073</v>
      </c>
    </row>
    <row r="32" spans="1:30" ht="12.9" customHeight="1" x14ac:dyDescent="0.25">
      <c r="A32" s="73" t="s">
        <v>206</v>
      </c>
      <c r="B32" s="78">
        <f t="shared" si="12"/>
        <v>356</v>
      </c>
      <c r="C32" s="76">
        <f t="shared" si="0"/>
        <v>226.26447520624387</v>
      </c>
      <c r="D32" s="63">
        <v>113</v>
      </c>
      <c r="E32" s="79">
        <f t="shared" si="1"/>
        <v>71.819903646925724</v>
      </c>
      <c r="F32" s="63">
        <v>65</v>
      </c>
      <c r="G32" s="79">
        <f t="shared" si="2"/>
        <v>41.312333956196213</v>
      </c>
      <c r="H32" s="63">
        <v>17</v>
      </c>
      <c r="I32" s="79">
        <f t="shared" si="3"/>
        <v>10.804764265466702</v>
      </c>
      <c r="J32" s="63">
        <v>20</v>
      </c>
      <c r="K32" s="79">
        <f t="shared" si="4"/>
        <v>12.711487371137297</v>
      </c>
      <c r="L32" s="63">
        <v>13</v>
      </c>
      <c r="M32" s="79">
        <f t="shared" si="5"/>
        <v>8.2624667912392429</v>
      </c>
      <c r="N32" s="63">
        <v>7</v>
      </c>
      <c r="O32" s="79">
        <f t="shared" si="6"/>
        <v>4.449020579898054</v>
      </c>
      <c r="P32" s="63">
        <v>15</v>
      </c>
      <c r="Q32" s="79">
        <f t="shared" si="7"/>
        <v>9.5336155283529731</v>
      </c>
      <c r="R32" s="63">
        <v>14</v>
      </c>
      <c r="S32" s="79">
        <f t="shared" si="8"/>
        <v>8.898041159796108</v>
      </c>
      <c r="T32" s="63">
        <v>9</v>
      </c>
      <c r="U32" s="79">
        <f t="shared" si="9"/>
        <v>5.7201693170117842</v>
      </c>
      <c r="V32" s="63">
        <v>13</v>
      </c>
      <c r="W32" s="79">
        <f t="shared" si="10"/>
        <v>8.2624667912392429</v>
      </c>
      <c r="X32" s="80">
        <v>70</v>
      </c>
      <c r="Y32" s="79">
        <f t="shared" si="11"/>
        <v>44.49020579898054</v>
      </c>
      <c r="Z32" s="77"/>
      <c r="AB32" s="66"/>
      <c r="AC32" s="31" t="s">
        <v>186</v>
      </c>
      <c r="AD32" s="82">
        <v>157338</v>
      </c>
    </row>
    <row r="33" spans="1:30" ht="12.9" customHeight="1" x14ac:dyDescent="0.25">
      <c r="A33" s="73" t="s">
        <v>207</v>
      </c>
      <c r="B33" s="78">
        <f t="shared" si="12"/>
        <v>146</v>
      </c>
      <c r="C33" s="76">
        <f t="shared" si="0"/>
        <v>312.5133781411875</v>
      </c>
      <c r="D33" s="63">
        <v>54</v>
      </c>
      <c r="E33" s="79">
        <f t="shared" si="1"/>
        <v>115.58713986043922</v>
      </c>
      <c r="F33" s="63">
        <v>29</v>
      </c>
      <c r="G33" s="79">
        <f t="shared" si="2"/>
        <v>62.074575110235884</v>
      </c>
      <c r="H33" s="63">
        <v>7</v>
      </c>
      <c r="I33" s="79">
        <f t="shared" si="3"/>
        <v>14.983518130056938</v>
      </c>
      <c r="J33" s="63">
        <v>10</v>
      </c>
      <c r="K33" s="79">
        <f t="shared" si="4"/>
        <v>21.405025900081338</v>
      </c>
      <c r="L33" s="63">
        <v>5</v>
      </c>
      <c r="M33" s="79">
        <f t="shared" si="5"/>
        <v>10.702512950040669</v>
      </c>
      <c r="N33" s="63">
        <v>3</v>
      </c>
      <c r="O33" s="79">
        <f t="shared" si="6"/>
        <v>6.4215077700244017</v>
      </c>
      <c r="P33" s="63">
        <v>2</v>
      </c>
      <c r="Q33" s="79">
        <f t="shared" si="7"/>
        <v>4.2810051800162672</v>
      </c>
      <c r="R33" s="63">
        <v>5</v>
      </c>
      <c r="S33" s="79">
        <f t="shared" si="8"/>
        <v>10.702512950040669</v>
      </c>
      <c r="T33" s="63">
        <v>1</v>
      </c>
      <c r="U33" s="79">
        <f t="shared" si="9"/>
        <v>2.1405025900081336</v>
      </c>
      <c r="V33" s="63">
        <v>4</v>
      </c>
      <c r="W33" s="79">
        <f t="shared" si="10"/>
        <v>8.5620103600325344</v>
      </c>
      <c r="X33" s="80">
        <v>26</v>
      </c>
      <c r="Y33" s="79">
        <f t="shared" si="11"/>
        <v>55.653067340211486</v>
      </c>
      <c r="Z33" s="77"/>
      <c r="AB33" s="81"/>
      <c r="AC33" s="31" t="s">
        <v>207</v>
      </c>
      <c r="AD33" s="82">
        <v>46718</v>
      </c>
    </row>
    <row r="34" spans="1:30" ht="12.9" customHeight="1" x14ac:dyDescent="0.25">
      <c r="A34" s="73" t="s">
        <v>208</v>
      </c>
      <c r="B34" s="78">
        <f t="shared" si="12"/>
        <v>56</v>
      </c>
      <c r="C34" s="76">
        <f t="shared" si="0"/>
        <v>143.40588988476313</v>
      </c>
      <c r="D34" s="63">
        <v>13</v>
      </c>
      <c r="E34" s="79">
        <f t="shared" si="1"/>
        <v>33.290653008962863</v>
      </c>
      <c r="F34" s="63">
        <v>8</v>
      </c>
      <c r="G34" s="79">
        <f t="shared" si="2"/>
        <v>20.486555697823302</v>
      </c>
      <c r="H34" s="63">
        <v>5</v>
      </c>
      <c r="I34" s="79">
        <f t="shared" si="3"/>
        <v>12.804097311139564</v>
      </c>
      <c r="J34" s="63">
        <v>5</v>
      </c>
      <c r="K34" s="79">
        <f t="shared" si="4"/>
        <v>12.804097311139564</v>
      </c>
      <c r="L34" s="63">
        <v>1</v>
      </c>
      <c r="M34" s="79">
        <f t="shared" si="5"/>
        <v>2.5608194622279128</v>
      </c>
      <c r="N34" s="63">
        <v>3</v>
      </c>
      <c r="O34" s="79">
        <f t="shared" si="6"/>
        <v>7.6824583866837388</v>
      </c>
      <c r="P34" s="63">
        <v>1</v>
      </c>
      <c r="Q34" s="79">
        <f t="shared" si="7"/>
        <v>2.5608194622279128</v>
      </c>
      <c r="R34" s="63">
        <v>3</v>
      </c>
      <c r="S34" s="79">
        <f t="shared" si="8"/>
        <v>7.6824583866837388</v>
      </c>
      <c r="T34" s="63">
        <v>6</v>
      </c>
      <c r="U34" s="79">
        <f t="shared" si="9"/>
        <v>15.364916773367478</v>
      </c>
      <c r="V34" s="63">
        <v>1</v>
      </c>
      <c r="W34" s="79">
        <f t="shared" si="10"/>
        <v>2.5608194622279128</v>
      </c>
      <c r="X34" s="80">
        <v>10</v>
      </c>
      <c r="Y34" s="79">
        <f t="shared" si="11"/>
        <v>25.608194622279129</v>
      </c>
      <c r="Z34" s="77"/>
      <c r="AB34" s="66"/>
      <c r="AC34" s="31" t="s">
        <v>208</v>
      </c>
      <c r="AD34" s="82">
        <v>39050</v>
      </c>
    </row>
    <row r="35" spans="1:30" ht="12.9" customHeight="1" x14ac:dyDescent="0.25">
      <c r="A35" s="73" t="s">
        <v>209</v>
      </c>
      <c r="B35" s="78">
        <f t="shared" si="12"/>
        <v>12</v>
      </c>
      <c r="C35" s="76">
        <f t="shared" si="0"/>
        <v>329.67032967032969</v>
      </c>
      <c r="D35" s="63">
        <v>5</v>
      </c>
      <c r="E35" s="79">
        <f t="shared" si="1"/>
        <v>137.36263736263737</v>
      </c>
      <c r="F35" s="63">
        <v>2</v>
      </c>
      <c r="G35" s="79">
        <f t="shared" si="2"/>
        <v>54.945054945054942</v>
      </c>
      <c r="H35" s="63">
        <v>0</v>
      </c>
      <c r="I35" s="79">
        <f t="shared" si="3"/>
        <v>0</v>
      </c>
      <c r="J35" s="63">
        <v>0</v>
      </c>
      <c r="K35" s="79">
        <f t="shared" si="4"/>
        <v>0</v>
      </c>
      <c r="L35" s="63">
        <v>0</v>
      </c>
      <c r="M35" s="79">
        <f t="shared" si="5"/>
        <v>0</v>
      </c>
      <c r="N35" s="63">
        <v>0</v>
      </c>
      <c r="O35" s="79">
        <f t="shared" si="6"/>
        <v>0</v>
      </c>
      <c r="P35" s="63">
        <v>1</v>
      </c>
      <c r="Q35" s="79">
        <f t="shared" si="7"/>
        <v>27.472527472527471</v>
      </c>
      <c r="R35" s="63">
        <v>0</v>
      </c>
      <c r="S35" s="79">
        <f t="shared" si="8"/>
        <v>0</v>
      </c>
      <c r="T35" s="63">
        <v>0</v>
      </c>
      <c r="U35" s="79">
        <f t="shared" si="9"/>
        <v>0</v>
      </c>
      <c r="V35" s="63">
        <v>1</v>
      </c>
      <c r="W35" s="79">
        <f t="shared" si="10"/>
        <v>27.472527472527471</v>
      </c>
      <c r="X35" s="80">
        <v>3</v>
      </c>
      <c r="Y35" s="79">
        <f t="shared" si="11"/>
        <v>82.417582417582423</v>
      </c>
      <c r="Z35" s="77"/>
      <c r="AB35" s="66"/>
      <c r="AC35" s="31" t="s">
        <v>209</v>
      </c>
      <c r="AD35" s="82">
        <v>3640</v>
      </c>
    </row>
    <row r="36" spans="1:30" ht="12.9" customHeight="1" x14ac:dyDescent="0.25">
      <c r="A36" s="73" t="s">
        <v>210</v>
      </c>
      <c r="B36" s="78">
        <f t="shared" si="12"/>
        <v>31</v>
      </c>
      <c r="C36" s="76">
        <f t="shared" si="0"/>
        <v>210.8843537414966</v>
      </c>
      <c r="D36" s="63">
        <v>15</v>
      </c>
      <c r="E36" s="79">
        <f t="shared" si="1"/>
        <v>102.04081632653062</v>
      </c>
      <c r="F36" s="63">
        <v>4</v>
      </c>
      <c r="G36" s="79">
        <f t="shared" si="2"/>
        <v>27.210884353741495</v>
      </c>
      <c r="H36" s="63">
        <v>1</v>
      </c>
      <c r="I36" s="79">
        <f t="shared" si="3"/>
        <v>6.8027210884353737</v>
      </c>
      <c r="J36" s="63">
        <v>0</v>
      </c>
      <c r="K36" s="79">
        <f t="shared" si="4"/>
        <v>0</v>
      </c>
      <c r="L36" s="63">
        <v>1</v>
      </c>
      <c r="M36" s="79">
        <f t="shared" si="5"/>
        <v>6.8027210884353737</v>
      </c>
      <c r="N36" s="63">
        <v>0</v>
      </c>
      <c r="O36" s="79">
        <f t="shared" si="6"/>
        <v>0</v>
      </c>
      <c r="P36" s="63">
        <v>2</v>
      </c>
      <c r="Q36" s="79">
        <f t="shared" si="7"/>
        <v>13.605442176870747</v>
      </c>
      <c r="R36" s="63">
        <v>1</v>
      </c>
      <c r="S36" s="79">
        <f t="shared" si="8"/>
        <v>6.8027210884353737</v>
      </c>
      <c r="T36" s="63">
        <v>1</v>
      </c>
      <c r="U36" s="79">
        <f t="shared" si="9"/>
        <v>6.8027210884353737</v>
      </c>
      <c r="V36" s="63">
        <v>1</v>
      </c>
      <c r="W36" s="79">
        <f t="shared" si="10"/>
        <v>6.8027210884353737</v>
      </c>
      <c r="X36" s="80">
        <v>5</v>
      </c>
      <c r="Y36" s="79">
        <f t="shared" si="11"/>
        <v>34.013605442176868</v>
      </c>
      <c r="Z36" s="77"/>
      <c r="AB36" s="66"/>
      <c r="AC36" s="31" t="s">
        <v>210</v>
      </c>
      <c r="AD36" s="82">
        <v>14700</v>
      </c>
    </row>
    <row r="37" spans="1:30" ht="12.9" customHeight="1" x14ac:dyDescent="0.25">
      <c r="A37" s="73" t="s">
        <v>211</v>
      </c>
      <c r="B37" s="78">
        <f t="shared" si="12"/>
        <v>37</v>
      </c>
      <c r="C37" s="76">
        <f t="shared" si="0"/>
        <v>152.2633744855967</v>
      </c>
      <c r="D37" s="63">
        <v>10</v>
      </c>
      <c r="E37" s="79">
        <f t="shared" si="1"/>
        <v>41.152263374485592</v>
      </c>
      <c r="F37" s="63">
        <v>7</v>
      </c>
      <c r="G37" s="79">
        <f t="shared" si="2"/>
        <v>28.806584362139919</v>
      </c>
      <c r="H37" s="63">
        <v>3</v>
      </c>
      <c r="I37" s="79">
        <f t="shared" si="3"/>
        <v>12.345679012345679</v>
      </c>
      <c r="J37" s="63">
        <v>2</v>
      </c>
      <c r="K37" s="79">
        <f t="shared" si="4"/>
        <v>8.2304526748971192</v>
      </c>
      <c r="L37" s="63">
        <v>0</v>
      </c>
      <c r="M37" s="79">
        <f t="shared" si="5"/>
        <v>0</v>
      </c>
      <c r="N37" s="63">
        <v>1</v>
      </c>
      <c r="O37" s="79">
        <f t="shared" si="6"/>
        <v>4.1152263374485596</v>
      </c>
      <c r="P37" s="63">
        <v>1</v>
      </c>
      <c r="Q37" s="79">
        <f t="shared" si="7"/>
        <v>4.1152263374485596</v>
      </c>
      <c r="R37" s="63">
        <v>1</v>
      </c>
      <c r="S37" s="79">
        <f t="shared" si="8"/>
        <v>4.1152263374485596</v>
      </c>
      <c r="T37" s="63">
        <v>0</v>
      </c>
      <c r="U37" s="79">
        <f t="shared" si="9"/>
        <v>0</v>
      </c>
      <c r="V37" s="63">
        <v>0</v>
      </c>
      <c r="W37" s="79">
        <f t="shared" si="10"/>
        <v>0</v>
      </c>
      <c r="X37" s="80">
        <v>12</v>
      </c>
      <c r="Y37" s="79">
        <f t="shared" si="11"/>
        <v>49.382716049382715</v>
      </c>
      <c r="Z37" s="77"/>
      <c r="AB37" s="66"/>
      <c r="AC37" s="31" t="s">
        <v>211</v>
      </c>
      <c r="AD37" s="82">
        <v>24300</v>
      </c>
    </row>
    <row r="38" spans="1:30" ht="12.9" customHeight="1" x14ac:dyDescent="0.25">
      <c r="A38" s="73" t="s">
        <v>212</v>
      </c>
      <c r="B38" s="78">
        <f t="shared" si="12"/>
        <v>67</v>
      </c>
      <c r="C38" s="76">
        <f t="shared" si="0"/>
        <v>331.65033165033162</v>
      </c>
      <c r="D38" s="63">
        <v>20</v>
      </c>
      <c r="E38" s="79">
        <f t="shared" si="1"/>
        <v>99.000099000098999</v>
      </c>
      <c r="F38" s="63">
        <v>15</v>
      </c>
      <c r="G38" s="79">
        <f t="shared" si="2"/>
        <v>74.250074250074249</v>
      </c>
      <c r="H38" s="63">
        <v>3</v>
      </c>
      <c r="I38" s="79">
        <f t="shared" si="3"/>
        <v>14.850014850014849</v>
      </c>
      <c r="J38" s="63">
        <v>2</v>
      </c>
      <c r="K38" s="79">
        <f t="shared" si="4"/>
        <v>9.9000099000099002</v>
      </c>
      <c r="L38" s="63">
        <v>1</v>
      </c>
      <c r="M38" s="79">
        <f t="shared" si="5"/>
        <v>4.9500049500049501</v>
      </c>
      <c r="N38" s="63">
        <v>5</v>
      </c>
      <c r="O38" s="79">
        <f t="shared" si="6"/>
        <v>24.75002475002475</v>
      </c>
      <c r="P38" s="63">
        <v>1</v>
      </c>
      <c r="Q38" s="79">
        <f t="shared" si="7"/>
        <v>4.9500049500049501</v>
      </c>
      <c r="R38" s="63">
        <v>3</v>
      </c>
      <c r="S38" s="79">
        <f t="shared" si="8"/>
        <v>14.850014850014849</v>
      </c>
      <c r="T38" s="63">
        <v>1</v>
      </c>
      <c r="U38" s="79">
        <f t="shared" si="9"/>
        <v>4.9500049500049501</v>
      </c>
      <c r="V38" s="63">
        <v>3</v>
      </c>
      <c r="W38" s="79">
        <f t="shared" si="10"/>
        <v>14.850014850014849</v>
      </c>
      <c r="X38" s="80">
        <v>13</v>
      </c>
      <c r="Y38" s="79">
        <f t="shared" si="11"/>
        <v>64.350064350064343</v>
      </c>
      <c r="Z38" s="77"/>
      <c r="AB38" s="66"/>
      <c r="AC38" s="31" t="s">
        <v>212</v>
      </c>
      <c r="AD38" s="82">
        <v>20202</v>
      </c>
    </row>
    <row r="39" spans="1:30" ht="12.9" customHeight="1" x14ac:dyDescent="0.25">
      <c r="A39" s="73" t="s">
        <v>213</v>
      </c>
      <c r="B39" s="78">
        <f t="shared" si="12"/>
        <v>36</v>
      </c>
      <c r="C39" s="76">
        <f t="shared" si="0"/>
        <v>211.25520802769793</v>
      </c>
      <c r="D39" s="63">
        <v>10</v>
      </c>
      <c r="E39" s="79">
        <f t="shared" si="1"/>
        <v>58.68200222991608</v>
      </c>
      <c r="F39" s="63">
        <v>7</v>
      </c>
      <c r="G39" s="79">
        <f t="shared" si="2"/>
        <v>41.077401560941261</v>
      </c>
      <c r="H39" s="63">
        <v>3</v>
      </c>
      <c r="I39" s="79">
        <f t="shared" si="3"/>
        <v>17.604600668974825</v>
      </c>
      <c r="J39" s="63">
        <v>4</v>
      </c>
      <c r="K39" s="79">
        <f t="shared" si="4"/>
        <v>23.472800891966433</v>
      </c>
      <c r="L39" s="63">
        <v>2</v>
      </c>
      <c r="M39" s="79">
        <f t="shared" si="5"/>
        <v>11.736400445983216</v>
      </c>
      <c r="N39" s="63">
        <v>1</v>
      </c>
      <c r="O39" s="79">
        <f t="shared" si="6"/>
        <v>5.8682002229916082</v>
      </c>
      <c r="P39" s="63">
        <v>1</v>
      </c>
      <c r="Q39" s="79">
        <f t="shared" si="7"/>
        <v>5.8682002229916082</v>
      </c>
      <c r="R39" s="63">
        <v>1</v>
      </c>
      <c r="S39" s="79">
        <f t="shared" si="8"/>
        <v>5.8682002229916082</v>
      </c>
      <c r="T39" s="63">
        <v>1</v>
      </c>
      <c r="U39" s="79">
        <f t="shared" si="9"/>
        <v>5.8682002229916082</v>
      </c>
      <c r="V39" s="63">
        <v>0</v>
      </c>
      <c r="W39" s="79">
        <f t="shared" si="10"/>
        <v>0</v>
      </c>
      <c r="X39" s="80">
        <v>6</v>
      </c>
      <c r="Y39" s="79">
        <f t="shared" si="11"/>
        <v>35.209201337949651</v>
      </c>
      <c r="Z39" s="77"/>
      <c r="AB39" s="66"/>
      <c r="AC39" s="31" t="s">
        <v>213</v>
      </c>
      <c r="AD39" s="82">
        <v>17041</v>
      </c>
    </row>
    <row r="40" spans="1:30" ht="12.9" customHeight="1" x14ac:dyDescent="0.25">
      <c r="A40" s="73" t="s">
        <v>214</v>
      </c>
      <c r="B40" s="78">
        <f t="shared" si="12"/>
        <v>28</v>
      </c>
      <c r="C40" s="76">
        <f t="shared" si="0"/>
        <v>236.62638384179834</v>
      </c>
      <c r="D40" s="63">
        <v>12</v>
      </c>
      <c r="E40" s="79">
        <f t="shared" si="1"/>
        <v>101.41130736077072</v>
      </c>
      <c r="F40" s="63">
        <v>5</v>
      </c>
      <c r="G40" s="79">
        <f t="shared" si="2"/>
        <v>42.254711400321135</v>
      </c>
      <c r="H40" s="63">
        <v>0</v>
      </c>
      <c r="I40" s="79">
        <f t="shared" si="3"/>
        <v>0</v>
      </c>
      <c r="J40" s="63">
        <v>1</v>
      </c>
      <c r="K40" s="79">
        <f t="shared" si="4"/>
        <v>8.4509422800642273</v>
      </c>
      <c r="L40" s="63">
        <v>1</v>
      </c>
      <c r="M40" s="79">
        <f t="shared" si="5"/>
        <v>8.4509422800642273</v>
      </c>
      <c r="N40" s="63">
        <v>0</v>
      </c>
      <c r="O40" s="79">
        <f t="shared" si="6"/>
        <v>0</v>
      </c>
      <c r="P40" s="63">
        <v>0</v>
      </c>
      <c r="Q40" s="79">
        <f t="shared" si="7"/>
        <v>0</v>
      </c>
      <c r="R40" s="63">
        <v>1</v>
      </c>
      <c r="S40" s="79">
        <f t="shared" si="8"/>
        <v>8.4509422800642273</v>
      </c>
      <c r="T40" s="63">
        <v>0</v>
      </c>
      <c r="U40" s="79">
        <f t="shared" si="9"/>
        <v>0</v>
      </c>
      <c r="V40" s="63">
        <v>2</v>
      </c>
      <c r="W40" s="79">
        <f t="shared" si="10"/>
        <v>16.901884560128455</v>
      </c>
      <c r="X40" s="80">
        <v>6</v>
      </c>
      <c r="Y40" s="79">
        <f t="shared" si="11"/>
        <v>50.70565368038536</v>
      </c>
      <c r="Z40" s="77"/>
      <c r="AB40" s="66"/>
      <c r="AC40" s="31" t="s">
        <v>214</v>
      </c>
      <c r="AD40" s="82">
        <v>11833</v>
      </c>
    </row>
    <row r="41" spans="1:30" ht="12.9" customHeight="1" x14ac:dyDescent="0.25">
      <c r="A41" s="73" t="s">
        <v>215</v>
      </c>
      <c r="B41" s="78">
        <f t="shared" si="12"/>
        <v>166</v>
      </c>
      <c r="C41" s="76">
        <f t="shared" ref="C41:C72" si="13">SUM(B41/AD41*100000)</f>
        <v>164.2621069089038</v>
      </c>
      <c r="D41" s="63">
        <v>51</v>
      </c>
      <c r="E41" s="79">
        <f t="shared" ref="E41:E96" si="14">SUM(D41/AD41*100000)</f>
        <v>50.466068990084899</v>
      </c>
      <c r="F41" s="63">
        <v>37</v>
      </c>
      <c r="G41" s="79">
        <f t="shared" ref="G41:G98" si="15">SUM(F41/AD41*100000)</f>
        <v>36.612638286924337</v>
      </c>
      <c r="H41" s="63">
        <v>10</v>
      </c>
      <c r="I41" s="79">
        <f t="shared" ref="I41:I98" si="16">SUM(H41/AD41*100000)</f>
        <v>9.8953076451146877</v>
      </c>
      <c r="J41" s="63">
        <v>10</v>
      </c>
      <c r="K41" s="79">
        <f t="shared" ref="K41:K98" si="17">SUM(J41/AD41*100000)</f>
        <v>9.8953076451146877</v>
      </c>
      <c r="L41" s="63">
        <v>5</v>
      </c>
      <c r="M41" s="79">
        <f t="shared" ref="M41:M98" si="18">SUM(L41/AD41*100000)</f>
        <v>4.9476538225573439</v>
      </c>
      <c r="N41" s="63">
        <v>8</v>
      </c>
      <c r="O41" s="79">
        <f t="shared" ref="O41:O98" si="19">SUM(N41/AD41*100000)</f>
        <v>7.9162461160917488</v>
      </c>
      <c r="P41" s="63">
        <v>5</v>
      </c>
      <c r="Q41" s="79">
        <f t="shared" ref="Q41:Q98" si="20">SUM(P41/AD41*100000)</f>
        <v>4.9476538225573439</v>
      </c>
      <c r="R41" s="63">
        <v>4</v>
      </c>
      <c r="S41" s="79">
        <f t="shared" ref="S41:S98" si="21">SUM(R41/AD41*100000)</f>
        <v>3.9581230580458744</v>
      </c>
      <c r="T41" s="63">
        <v>2</v>
      </c>
      <c r="U41" s="79">
        <f t="shared" ref="U41:U98" si="22">SUM(T41/AD41*100000)</f>
        <v>1.9790615290229372</v>
      </c>
      <c r="V41" s="63">
        <v>0</v>
      </c>
      <c r="W41" s="79">
        <f t="shared" ref="W41:W98" si="23">SUM(V41/AD41*100000)</f>
        <v>0</v>
      </c>
      <c r="X41" s="80">
        <v>34</v>
      </c>
      <c r="Y41" s="79">
        <f t="shared" ref="Y41:Y98" si="24">SUM(X41/AD41*100000)</f>
        <v>33.644045993389938</v>
      </c>
      <c r="Z41" s="77"/>
      <c r="AB41" s="66"/>
      <c r="AC41" s="31" t="s">
        <v>215</v>
      </c>
      <c r="AD41" s="82">
        <v>101058</v>
      </c>
    </row>
    <row r="42" spans="1:30" ht="12.9" customHeight="1" x14ac:dyDescent="0.25">
      <c r="A42" s="73" t="s">
        <v>216</v>
      </c>
      <c r="B42" s="78">
        <f t="shared" si="12"/>
        <v>30</v>
      </c>
      <c r="C42" s="76">
        <f t="shared" si="13"/>
        <v>411.01520756267979</v>
      </c>
      <c r="D42" s="63">
        <v>15</v>
      </c>
      <c r="E42" s="79">
        <f t="shared" si="14"/>
        <v>205.5076037813399</v>
      </c>
      <c r="F42" s="63">
        <v>2</v>
      </c>
      <c r="G42" s="79">
        <f t="shared" si="15"/>
        <v>27.401013837511989</v>
      </c>
      <c r="H42" s="63">
        <v>2</v>
      </c>
      <c r="I42" s="79">
        <f t="shared" si="16"/>
        <v>27.401013837511989</v>
      </c>
      <c r="J42" s="63">
        <v>0</v>
      </c>
      <c r="K42" s="79">
        <f t="shared" si="17"/>
        <v>0</v>
      </c>
      <c r="L42" s="63">
        <v>3</v>
      </c>
      <c r="M42" s="79">
        <f t="shared" si="18"/>
        <v>41.101520756267981</v>
      </c>
      <c r="N42" s="63">
        <v>0</v>
      </c>
      <c r="O42" s="79">
        <f t="shared" si="19"/>
        <v>0</v>
      </c>
      <c r="P42" s="63">
        <v>2</v>
      </c>
      <c r="Q42" s="79">
        <f t="shared" si="20"/>
        <v>27.401013837511989</v>
      </c>
      <c r="R42" s="63">
        <v>0</v>
      </c>
      <c r="S42" s="79">
        <f t="shared" si="21"/>
        <v>0</v>
      </c>
      <c r="T42" s="63">
        <v>1</v>
      </c>
      <c r="U42" s="79">
        <f t="shared" si="22"/>
        <v>13.700506918755995</v>
      </c>
      <c r="V42" s="63">
        <v>1</v>
      </c>
      <c r="W42" s="79">
        <f t="shared" si="23"/>
        <v>13.700506918755995</v>
      </c>
      <c r="X42" s="80">
        <v>4</v>
      </c>
      <c r="Y42" s="79">
        <f t="shared" si="24"/>
        <v>54.802027675023979</v>
      </c>
      <c r="Z42" s="77"/>
      <c r="AB42" s="66"/>
      <c r="AC42" s="31" t="s">
        <v>217</v>
      </c>
      <c r="AD42" s="82">
        <v>7299</v>
      </c>
    </row>
    <row r="43" spans="1:30" ht="12.9" customHeight="1" x14ac:dyDescent="0.25">
      <c r="A43" s="73" t="s">
        <v>218</v>
      </c>
      <c r="B43" s="78">
        <f t="shared" si="12"/>
        <v>17</v>
      </c>
      <c r="C43" s="76">
        <f t="shared" si="13"/>
        <v>152.80898876404495</v>
      </c>
      <c r="D43" s="63">
        <v>7</v>
      </c>
      <c r="E43" s="79">
        <f t="shared" si="14"/>
        <v>62.921348314606739</v>
      </c>
      <c r="F43" s="63">
        <v>0</v>
      </c>
      <c r="G43" s="79">
        <f t="shared" si="15"/>
        <v>0</v>
      </c>
      <c r="H43" s="63">
        <v>0</v>
      </c>
      <c r="I43" s="79">
        <f t="shared" si="16"/>
        <v>0</v>
      </c>
      <c r="J43" s="63">
        <v>1</v>
      </c>
      <c r="K43" s="79">
        <f t="shared" si="17"/>
        <v>8.9887640449438209</v>
      </c>
      <c r="L43" s="63">
        <v>0</v>
      </c>
      <c r="M43" s="79">
        <f t="shared" si="18"/>
        <v>0</v>
      </c>
      <c r="N43" s="63">
        <v>1</v>
      </c>
      <c r="O43" s="79">
        <f t="shared" si="19"/>
        <v>8.9887640449438209</v>
      </c>
      <c r="P43" s="63">
        <v>0</v>
      </c>
      <c r="Q43" s="79">
        <f t="shared" si="20"/>
        <v>0</v>
      </c>
      <c r="R43" s="63">
        <v>1</v>
      </c>
      <c r="S43" s="79">
        <f t="shared" si="21"/>
        <v>8.9887640449438209</v>
      </c>
      <c r="T43" s="63">
        <v>0</v>
      </c>
      <c r="U43" s="79">
        <f t="shared" si="22"/>
        <v>0</v>
      </c>
      <c r="V43" s="63">
        <v>0</v>
      </c>
      <c r="W43" s="79">
        <f t="shared" si="23"/>
        <v>0</v>
      </c>
      <c r="X43" s="80">
        <v>7</v>
      </c>
      <c r="Y43" s="79">
        <f t="shared" si="24"/>
        <v>62.921348314606739</v>
      </c>
      <c r="Z43" s="77"/>
      <c r="AB43" s="66"/>
      <c r="AC43" s="31" t="s">
        <v>218</v>
      </c>
      <c r="AD43" s="82">
        <v>11125</v>
      </c>
    </row>
    <row r="44" spans="1:30" ht="12.9" customHeight="1" x14ac:dyDescent="0.25">
      <c r="A44" s="73" t="s">
        <v>219</v>
      </c>
      <c r="B44" s="78">
        <f t="shared" si="12"/>
        <v>39</v>
      </c>
      <c r="C44" s="76">
        <f t="shared" si="13"/>
        <v>143.32965821389195</v>
      </c>
      <c r="D44" s="63">
        <v>11</v>
      </c>
      <c r="E44" s="79">
        <f t="shared" si="14"/>
        <v>40.426313855200299</v>
      </c>
      <c r="F44" s="63">
        <v>7</v>
      </c>
      <c r="G44" s="79">
        <f t="shared" si="15"/>
        <v>25.725836089672914</v>
      </c>
      <c r="H44" s="63">
        <v>3</v>
      </c>
      <c r="I44" s="79">
        <f t="shared" si="16"/>
        <v>11.025358324145536</v>
      </c>
      <c r="J44" s="63">
        <v>4</v>
      </c>
      <c r="K44" s="79">
        <f t="shared" si="17"/>
        <v>14.700477765527378</v>
      </c>
      <c r="L44" s="63">
        <v>1</v>
      </c>
      <c r="M44" s="79">
        <f t="shared" si="18"/>
        <v>3.6751194413818444</v>
      </c>
      <c r="N44" s="63">
        <v>1</v>
      </c>
      <c r="O44" s="79">
        <f t="shared" si="19"/>
        <v>3.6751194413818444</v>
      </c>
      <c r="P44" s="63">
        <v>1</v>
      </c>
      <c r="Q44" s="79">
        <f t="shared" si="20"/>
        <v>3.6751194413818444</v>
      </c>
      <c r="R44" s="63">
        <v>1</v>
      </c>
      <c r="S44" s="79">
        <f t="shared" si="21"/>
        <v>3.6751194413818444</v>
      </c>
      <c r="T44" s="63">
        <v>2</v>
      </c>
      <c r="U44" s="79">
        <f t="shared" si="22"/>
        <v>7.3502388827636889</v>
      </c>
      <c r="V44" s="63">
        <v>1</v>
      </c>
      <c r="W44" s="79">
        <f t="shared" si="23"/>
        <v>3.6751194413818444</v>
      </c>
      <c r="X44" s="80">
        <v>7</v>
      </c>
      <c r="Y44" s="79">
        <f t="shared" si="24"/>
        <v>25.725836089672914</v>
      </c>
      <c r="Z44" s="77"/>
      <c r="AB44" s="66"/>
      <c r="AC44" s="31" t="s">
        <v>219</v>
      </c>
      <c r="AD44" s="82">
        <v>27210</v>
      </c>
    </row>
    <row r="45" spans="1:30" ht="12.9" customHeight="1" x14ac:dyDescent="0.25">
      <c r="A45" s="73" t="s">
        <v>220</v>
      </c>
      <c r="B45" s="78">
        <f t="shared" si="12"/>
        <v>10</v>
      </c>
      <c r="C45" s="76">
        <f t="shared" si="13"/>
        <v>58.227553278211253</v>
      </c>
      <c r="D45" s="63">
        <v>3</v>
      </c>
      <c r="E45" s="79">
        <f t="shared" si="14"/>
        <v>17.468265983463375</v>
      </c>
      <c r="F45" s="63">
        <v>2</v>
      </c>
      <c r="G45" s="79">
        <f t="shared" si="15"/>
        <v>11.64551065564225</v>
      </c>
      <c r="H45" s="63">
        <v>1</v>
      </c>
      <c r="I45" s="79">
        <f t="shared" si="16"/>
        <v>5.8227553278211248</v>
      </c>
      <c r="J45" s="63">
        <v>0</v>
      </c>
      <c r="K45" s="79">
        <f t="shared" si="17"/>
        <v>0</v>
      </c>
      <c r="L45" s="63">
        <v>1</v>
      </c>
      <c r="M45" s="79">
        <f t="shared" si="18"/>
        <v>5.8227553278211248</v>
      </c>
      <c r="N45" s="63">
        <v>0</v>
      </c>
      <c r="O45" s="79">
        <f t="shared" si="19"/>
        <v>0</v>
      </c>
      <c r="P45" s="63">
        <v>1</v>
      </c>
      <c r="Q45" s="79">
        <f t="shared" si="20"/>
        <v>5.8227553278211248</v>
      </c>
      <c r="R45" s="63">
        <v>0</v>
      </c>
      <c r="S45" s="79">
        <f t="shared" si="21"/>
        <v>0</v>
      </c>
      <c r="T45" s="63">
        <v>0</v>
      </c>
      <c r="U45" s="79">
        <f t="shared" si="22"/>
        <v>0</v>
      </c>
      <c r="V45" s="63">
        <v>0</v>
      </c>
      <c r="W45" s="79">
        <f t="shared" si="23"/>
        <v>0</v>
      </c>
      <c r="X45" s="80">
        <v>2</v>
      </c>
      <c r="Y45" s="79">
        <f t="shared" si="24"/>
        <v>11.64551065564225</v>
      </c>
      <c r="Z45" s="77"/>
      <c r="AB45" s="66"/>
      <c r="AC45" s="31" t="s">
        <v>220</v>
      </c>
      <c r="AD45" s="82">
        <v>17174</v>
      </c>
    </row>
    <row r="46" spans="1:30" ht="12.9" customHeight="1" x14ac:dyDescent="0.25">
      <c r="A46" s="73" t="s">
        <v>221</v>
      </c>
      <c r="B46" s="78">
        <f t="shared" si="12"/>
        <v>15</v>
      </c>
      <c r="C46" s="76">
        <f t="shared" si="13"/>
        <v>156.59254619480112</v>
      </c>
      <c r="D46" s="63">
        <v>5</v>
      </c>
      <c r="E46" s="79">
        <f t="shared" si="14"/>
        <v>52.197515398267043</v>
      </c>
      <c r="F46" s="63">
        <v>2</v>
      </c>
      <c r="G46" s="79">
        <f t="shared" si="15"/>
        <v>20.879006159306815</v>
      </c>
      <c r="H46" s="63">
        <v>2</v>
      </c>
      <c r="I46" s="79">
        <f t="shared" si="16"/>
        <v>20.879006159306815</v>
      </c>
      <c r="J46" s="63">
        <v>2</v>
      </c>
      <c r="K46" s="79">
        <f t="shared" si="17"/>
        <v>20.879006159306815</v>
      </c>
      <c r="L46" s="63">
        <v>0</v>
      </c>
      <c r="M46" s="79">
        <f t="shared" si="18"/>
        <v>0</v>
      </c>
      <c r="N46" s="63">
        <v>0</v>
      </c>
      <c r="O46" s="79">
        <f t="shared" si="19"/>
        <v>0</v>
      </c>
      <c r="P46" s="63">
        <v>0</v>
      </c>
      <c r="Q46" s="79">
        <f t="shared" si="20"/>
        <v>0</v>
      </c>
      <c r="R46" s="63">
        <v>0</v>
      </c>
      <c r="S46" s="79">
        <f t="shared" si="21"/>
        <v>0</v>
      </c>
      <c r="T46" s="63">
        <v>0</v>
      </c>
      <c r="U46" s="79">
        <f t="shared" si="22"/>
        <v>0</v>
      </c>
      <c r="V46" s="63">
        <v>0</v>
      </c>
      <c r="W46" s="79">
        <f t="shared" si="23"/>
        <v>0</v>
      </c>
      <c r="X46" s="80">
        <v>4</v>
      </c>
      <c r="Y46" s="79">
        <f t="shared" si="24"/>
        <v>41.75801231861363</v>
      </c>
      <c r="Z46" s="77"/>
      <c r="AB46" s="66"/>
      <c r="AC46" s="31" t="s">
        <v>221</v>
      </c>
      <c r="AD46" s="82">
        <v>9579</v>
      </c>
    </row>
    <row r="47" spans="1:30" ht="12.9" customHeight="1" x14ac:dyDescent="0.25">
      <c r="A47" s="73" t="s">
        <v>222</v>
      </c>
      <c r="B47" s="78">
        <f t="shared" si="12"/>
        <v>6</v>
      </c>
      <c r="C47" s="76">
        <f t="shared" si="13"/>
        <v>76.86395080707149</v>
      </c>
      <c r="D47" s="63">
        <v>2</v>
      </c>
      <c r="E47" s="79">
        <f t="shared" si="14"/>
        <v>25.621316935690494</v>
      </c>
      <c r="F47" s="63">
        <v>2</v>
      </c>
      <c r="G47" s="79">
        <f t="shared" si="15"/>
        <v>25.621316935690494</v>
      </c>
      <c r="H47" s="63">
        <v>0</v>
      </c>
      <c r="I47" s="79">
        <f t="shared" si="16"/>
        <v>0</v>
      </c>
      <c r="J47" s="63">
        <v>0</v>
      </c>
      <c r="K47" s="79">
        <f t="shared" si="17"/>
        <v>0</v>
      </c>
      <c r="L47" s="63">
        <v>0</v>
      </c>
      <c r="M47" s="79">
        <f t="shared" si="18"/>
        <v>0</v>
      </c>
      <c r="N47" s="63">
        <v>0</v>
      </c>
      <c r="O47" s="79">
        <f t="shared" si="19"/>
        <v>0</v>
      </c>
      <c r="P47" s="63">
        <v>0</v>
      </c>
      <c r="Q47" s="79">
        <f t="shared" si="20"/>
        <v>0</v>
      </c>
      <c r="R47" s="63">
        <v>0</v>
      </c>
      <c r="S47" s="79">
        <f t="shared" si="21"/>
        <v>0</v>
      </c>
      <c r="T47" s="63">
        <v>1</v>
      </c>
      <c r="U47" s="79">
        <f t="shared" si="22"/>
        <v>12.810658467845247</v>
      </c>
      <c r="V47" s="63">
        <v>1</v>
      </c>
      <c r="W47" s="79">
        <f t="shared" si="23"/>
        <v>12.810658467845247</v>
      </c>
      <c r="X47" s="80">
        <v>0</v>
      </c>
      <c r="Y47" s="79">
        <f t="shared" si="24"/>
        <v>0</v>
      </c>
      <c r="Z47" s="77"/>
      <c r="AB47" s="66"/>
      <c r="AC47" s="31" t="s">
        <v>222</v>
      </c>
      <c r="AD47" s="82">
        <v>7806</v>
      </c>
    </row>
    <row r="48" spans="1:30" s="35" customFormat="1" ht="12.9" customHeight="1" x14ac:dyDescent="0.25">
      <c r="A48" s="75" t="s">
        <v>223</v>
      </c>
      <c r="B48" s="78">
        <f t="shared" si="12"/>
        <v>431</v>
      </c>
      <c r="C48" s="76">
        <f t="shared" si="13"/>
        <v>159.51560551161577</v>
      </c>
      <c r="D48" s="69">
        <v>89</v>
      </c>
      <c r="E48" s="76">
        <f t="shared" si="14"/>
        <v>32.939417379428775</v>
      </c>
      <c r="F48" s="69">
        <v>110</v>
      </c>
      <c r="G48" s="76">
        <f t="shared" si="15"/>
        <v>40.711639457720963</v>
      </c>
      <c r="H48" s="69">
        <v>49</v>
      </c>
      <c r="I48" s="76">
        <f t="shared" si="16"/>
        <v>18.13518484934843</v>
      </c>
      <c r="J48" s="69">
        <v>25</v>
      </c>
      <c r="K48" s="76">
        <f t="shared" si="17"/>
        <v>9.2526453313002186</v>
      </c>
      <c r="L48" s="69">
        <v>19</v>
      </c>
      <c r="M48" s="76">
        <f t="shared" si="18"/>
        <v>7.0320104517881656</v>
      </c>
      <c r="N48" s="69">
        <v>22</v>
      </c>
      <c r="O48" s="76">
        <f t="shared" si="19"/>
        <v>8.142327891544193</v>
      </c>
      <c r="P48" s="69">
        <v>20</v>
      </c>
      <c r="Q48" s="76">
        <f t="shared" si="20"/>
        <v>7.4021162650401751</v>
      </c>
      <c r="R48" s="69">
        <v>3</v>
      </c>
      <c r="S48" s="76">
        <f t="shared" si="21"/>
        <v>1.1103174397560263</v>
      </c>
      <c r="T48" s="69">
        <v>9</v>
      </c>
      <c r="U48" s="76">
        <f t="shared" si="22"/>
        <v>3.3309523192680786</v>
      </c>
      <c r="V48" s="69">
        <v>7</v>
      </c>
      <c r="W48" s="76">
        <f t="shared" si="23"/>
        <v>2.590740692764061</v>
      </c>
      <c r="X48" s="77">
        <v>78</v>
      </c>
      <c r="Y48" s="76">
        <f t="shared" si="24"/>
        <v>28.86825343365668</v>
      </c>
      <c r="Z48" s="77"/>
      <c r="AB48" s="66"/>
      <c r="AC48" s="35" t="s">
        <v>223</v>
      </c>
      <c r="AD48" s="41">
        <v>270193</v>
      </c>
    </row>
    <row r="49" spans="1:30" ht="12.9" customHeight="1" x14ac:dyDescent="0.25">
      <c r="A49" s="73" t="s">
        <v>223</v>
      </c>
      <c r="B49" s="78">
        <f t="shared" si="12"/>
        <v>126</v>
      </c>
      <c r="C49" s="76">
        <f t="shared" si="13"/>
        <v>154.0266979609799</v>
      </c>
      <c r="D49" s="63">
        <v>10</v>
      </c>
      <c r="E49" s="79">
        <f t="shared" si="14"/>
        <v>12.224341108014279</v>
      </c>
      <c r="F49" s="63">
        <v>36</v>
      </c>
      <c r="G49" s="79">
        <f t="shared" si="15"/>
        <v>44.007627988851404</v>
      </c>
      <c r="H49" s="63">
        <v>14</v>
      </c>
      <c r="I49" s="79">
        <f t="shared" si="16"/>
        <v>17.114077551219989</v>
      </c>
      <c r="J49" s="63">
        <v>7</v>
      </c>
      <c r="K49" s="79">
        <f t="shared" si="17"/>
        <v>8.5570387756099944</v>
      </c>
      <c r="L49" s="63">
        <v>7</v>
      </c>
      <c r="M49" s="79">
        <f t="shared" si="18"/>
        <v>8.5570387756099944</v>
      </c>
      <c r="N49" s="63">
        <v>11</v>
      </c>
      <c r="O49" s="79">
        <f t="shared" si="19"/>
        <v>13.446775218815707</v>
      </c>
      <c r="P49" s="63">
        <v>10</v>
      </c>
      <c r="Q49" s="79">
        <f t="shared" si="20"/>
        <v>12.224341108014279</v>
      </c>
      <c r="R49" s="63">
        <v>2</v>
      </c>
      <c r="S49" s="79">
        <f t="shared" si="21"/>
        <v>2.4448682216028557</v>
      </c>
      <c r="T49" s="63">
        <v>4</v>
      </c>
      <c r="U49" s="79">
        <f t="shared" si="22"/>
        <v>4.8897364432057113</v>
      </c>
      <c r="V49" s="63">
        <v>1</v>
      </c>
      <c r="W49" s="79">
        <f t="shared" si="23"/>
        <v>1.2224341108014278</v>
      </c>
      <c r="X49" s="80">
        <v>24</v>
      </c>
      <c r="Y49" s="79">
        <f t="shared" si="24"/>
        <v>29.338418659234264</v>
      </c>
      <c r="Z49" s="77"/>
      <c r="AB49" s="81"/>
      <c r="AC49" s="31" t="s">
        <v>186</v>
      </c>
      <c r="AD49" s="82">
        <v>81804</v>
      </c>
    </row>
    <row r="50" spans="1:30" ht="12.9" customHeight="1" x14ac:dyDescent="0.25">
      <c r="A50" s="73" t="s">
        <v>224</v>
      </c>
      <c r="B50" s="78">
        <f t="shared" si="12"/>
        <v>29</v>
      </c>
      <c r="C50" s="76">
        <f t="shared" si="13"/>
        <v>92.495136031639717</v>
      </c>
      <c r="D50" s="63">
        <v>2</v>
      </c>
      <c r="E50" s="79">
        <f t="shared" si="14"/>
        <v>6.378974898733774</v>
      </c>
      <c r="F50" s="63">
        <v>10</v>
      </c>
      <c r="G50" s="79">
        <f t="shared" si="15"/>
        <v>31.894874493668866</v>
      </c>
      <c r="H50" s="63">
        <v>3</v>
      </c>
      <c r="I50" s="79">
        <f t="shared" si="16"/>
        <v>9.5684623481006597</v>
      </c>
      <c r="J50" s="63">
        <v>2</v>
      </c>
      <c r="K50" s="79">
        <f t="shared" si="17"/>
        <v>6.378974898733774</v>
      </c>
      <c r="L50" s="63">
        <v>3</v>
      </c>
      <c r="M50" s="79">
        <f t="shared" si="18"/>
        <v>9.5684623481006597</v>
      </c>
      <c r="N50" s="63">
        <v>2</v>
      </c>
      <c r="O50" s="79">
        <f t="shared" si="19"/>
        <v>6.378974898733774</v>
      </c>
      <c r="P50" s="63">
        <v>1</v>
      </c>
      <c r="Q50" s="79">
        <f t="shared" si="20"/>
        <v>3.189487449366887</v>
      </c>
      <c r="R50" s="63">
        <v>0</v>
      </c>
      <c r="S50" s="79">
        <f t="shared" si="21"/>
        <v>0</v>
      </c>
      <c r="T50" s="63">
        <v>0</v>
      </c>
      <c r="U50" s="79">
        <f t="shared" si="22"/>
        <v>0</v>
      </c>
      <c r="V50" s="63">
        <v>1</v>
      </c>
      <c r="W50" s="79">
        <f t="shared" si="23"/>
        <v>3.189487449366887</v>
      </c>
      <c r="X50" s="80">
        <v>5</v>
      </c>
      <c r="Y50" s="79">
        <f t="shared" si="24"/>
        <v>15.947437246834433</v>
      </c>
      <c r="Z50" s="77"/>
      <c r="AB50" s="66"/>
      <c r="AC50" s="31" t="s">
        <v>224</v>
      </c>
      <c r="AD50" s="82">
        <v>31353</v>
      </c>
    </row>
    <row r="51" spans="1:30" ht="12.9" customHeight="1" x14ac:dyDescent="0.25">
      <c r="A51" s="73" t="s">
        <v>225</v>
      </c>
      <c r="B51" s="78">
        <f t="shared" si="12"/>
        <v>60</v>
      </c>
      <c r="C51" s="76">
        <f t="shared" si="13"/>
        <v>107.32684602175158</v>
      </c>
      <c r="D51" s="63">
        <v>7</v>
      </c>
      <c r="E51" s="79">
        <f t="shared" si="14"/>
        <v>12.521465369204352</v>
      </c>
      <c r="F51" s="63">
        <v>19</v>
      </c>
      <c r="G51" s="79">
        <f t="shared" si="15"/>
        <v>33.986834573554667</v>
      </c>
      <c r="H51" s="63">
        <v>6</v>
      </c>
      <c r="I51" s="79">
        <f t="shared" si="16"/>
        <v>10.732684602175159</v>
      </c>
      <c r="J51" s="63">
        <v>5</v>
      </c>
      <c r="K51" s="79">
        <f t="shared" si="17"/>
        <v>8.9439038351459637</v>
      </c>
      <c r="L51" s="63">
        <v>2</v>
      </c>
      <c r="M51" s="79">
        <f t="shared" si="18"/>
        <v>3.5775615340583853</v>
      </c>
      <c r="N51" s="63">
        <v>2</v>
      </c>
      <c r="O51" s="79">
        <f t="shared" si="19"/>
        <v>3.5775615340583853</v>
      </c>
      <c r="P51" s="63">
        <v>1</v>
      </c>
      <c r="Q51" s="79">
        <f t="shared" si="20"/>
        <v>1.7887807670291926</v>
      </c>
      <c r="R51" s="63">
        <v>0</v>
      </c>
      <c r="S51" s="79">
        <f t="shared" si="21"/>
        <v>0</v>
      </c>
      <c r="T51" s="63">
        <v>2</v>
      </c>
      <c r="U51" s="79">
        <f t="shared" si="22"/>
        <v>3.5775615340583853</v>
      </c>
      <c r="V51" s="63">
        <v>1</v>
      </c>
      <c r="W51" s="79">
        <f t="shared" si="23"/>
        <v>1.7887807670291926</v>
      </c>
      <c r="X51" s="80">
        <v>15</v>
      </c>
      <c r="Y51" s="79">
        <f t="shared" si="24"/>
        <v>26.831711505437895</v>
      </c>
      <c r="Z51" s="77"/>
      <c r="AB51" s="66"/>
      <c r="AC51" s="31" t="s">
        <v>225</v>
      </c>
      <c r="AD51" s="82">
        <v>55904</v>
      </c>
    </row>
    <row r="52" spans="1:30" ht="12.9" customHeight="1" x14ac:dyDescent="0.25">
      <c r="A52" s="73" t="s">
        <v>226</v>
      </c>
      <c r="B52" s="78">
        <f t="shared" si="12"/>
        <v>25</v>
      </c>
      <c r="C52" s="76">
        <f t="shared" si="13"/>
        <v>300.98723814110281</v>
      </c>
      <c r="D52" s="63">
        <v>8</v>
      </c>
      <c r="E52" s="79">
        <f t="shared" si="14"/>
        <v>96.315916205152902</v>
      </c>
      <c r="F52" s="63">
        <v>2</v>
      </c>
      <c r="G52" s="79">
        <f t="shared" si="15"/>
        <v>24.078979051288226</v>
      </c>
      <c r="H52" s="63">
        <v>4</v>
      </c>
      <c r="I52" s="79">
        <f t="shared" si="16"/>
        <v>48.157958102576451</v>
      </c>
      <c r="J52" s="63">
        <v>0</v>
      </c>
      <c r="K52" s="79">
        <f t="shared" si="17"/>
        <v>0</v>
      </c>
      <c r="L52" s="63">
        <v>1</v>
      </c>
      <c r="M52" s="79">
        <f t="shared" si="18"/>
        <v>12.039489525644113</v>
      </c>
      <c r="N52" s="63">
        <v>2</v>
      </c>
      <c r="O52" s="79">
        <f t="shared" si="19"/>
        <v>24.078979051288226</v>
      </c>
      <c r="P52" s="63">
        <v>0</v>
      </c>
      <c r="Q52" s="79">
        <f t="shared" si="20"/>
        <v>0</v>
      </c>
      <c r="R52" s="63">
        <v>1</v>
      </c>
      <c r="S52" s="79">
        <f t="shared" si="21"/>
        <v>12.039489525644113</v>
      </c>
      <c r="T52" s="63">
        <v>2</v>
      </c>
      <c r="U52" s="79">
        <f t="shared" si="22"/>
        <v>24.078979051288226</v>
      </c>
      <c r="V52" s="63">
        <v>0</v>
      </c>
      <c r="W52" s="79">
        <f t="shared" si="23"/>
        <v>0</v>
      </c>
      <c r="X52" s="80">
        <v>5</v>
      </c>
      <c r="Y52" s="79">
        <f t="shared" si="24"/>
        <v>60.197447628220566</v>
      </c>
      <c r="Z52" s="77"/>
      <c r="AB52" s="66"/>
      <c r="AC52" s="31" t="s">
        <v>226</v>
      </c>
      <c r="AD52" s="82">
        <v>8306</v>
      </c>
    </row>
    <row r="53" spans="1:30" ht="12.9" customHeight="1" x14ac:dyDescent="0.25">
      <c r="A53" s="73" t="s">
        <v>227</v>
      </c>
      <c r="B53" s="78">
        <f t="shared" si="12"/>
        <v>117</v>
      </c>
      <c r="C53" s="76">
        <f t="shared" si="13"/>
        <v>315.48293156447181</v>
      </c>
      <c r="D53" s="63">
        <v>59</v>
      </c>
      <c r="E53" s="79">
        <f t="shared" si="14"/>
        <v>159.08968343849432</v>
      </c>
      <c r="F53" s="63">
        <v>18</v>
      </c>
      <c r="G53" s="79">
        <f t="shared" si="15"/>
        <v>48.535835625303349</v>
      </c>
      <c r="H53" s="63">
        <v>9</v>
      </c>
      <c r="I53" s="79">
        <f t="shared" si="16"/>
        <v>24.267917812651675</v>
      </c>
      <c r="J53" s="63">
        <v>6</v>
      </c>
      <c r="K53" s="79">
        <f t="shared" si="17"/>
        <v>16.178611875101115</v>
      </c>
      <c r="L53" s="63">
        <v>3</v>
      </c>
      <c r="M53" s="79">
        <f t="shared" si="18"/>
        <v>8.0893059375505576</v>
      </c>
      <c r="N53" s="63">
        <v>2</v>
      </c>
      <c r="O53" s="79">
        <f t="shared" si="19"/>
        <v>5.392870625033706</v>
      </c>
      <c r="P53" s="63">
        <v>4</v>
      </c>
      <c r="Q53" s="79">
        <f t="shared" si="20"/>
        <v>10.785741250067412</v>
      </c>
      <c r="R53" s="63">
        <v>0</v>
      </c>
      <c r="S53" s="79">
        <f t="shared" si="21"/>
        <v>0</v>
      </c>
      <c r="T53" s="63">
        <v>1</v>
      </c>
      <c r="U53" s="79">
        <f t="shared" si="22"/>
        <v>2.696435312516853</v>
      </c>
      <c r="V53" s="63">
        <v>3</v>
      </c>
      <c r="W53" s="79">
        <f t="shared" si="23"/>
        <v>8.0893059375505576</v>
      </c>
      <c r="X53" s="80">
        <v>12</v>
      </c>
      <c r="Y53" s="79">
        <f t="shared" si="24"/>
        <v>32.35722375020223</v>
      </c>
      <c r="Z53" s="77"/>
      <c r="AB53" s="66"/>
      <c r="AC53" s="31" t="s">
        <v>227</v>
      </c>
      <c r="AD53" s="82">
        <v>37086</v>
      </c>
    </row>
    <row r="54" spans="1:30" ht="12.9" customHeight="1" x14ac:dyDescent="0.25">
      <c r="A54" s="73" t="s">
        <v>228</v>
      </c>
      <c r="B54" s="78">
        <f t="shared" si="12"/>
        <v>8</v>
      </c>
      <c r="C54" s="76">
        <f t="shared" si="13"/>
        <v>102.88065843621401</v>
      </c>
      <c r="D54" s="63">
        <v>0</v>
      </c>
      <c r="E54" s="79">
        <f t="shared" si="14"/>
        <v>0</v>
      </c>
      <c r="F54" s="63">
        <v>2</v>
      </c>
      <c r="G54" s="79">
        <f t="shared" si="15"/>
        <v>25.720164609053501</v>
      </c>
      <c r="H54" s="63">
        <v>1</v>
      </c>
      <c r="I54" s="79">
        <f t="shared" si="16"/>
        <v>12.860082304526751</v>
      </c>
      <c r="J54" s="63">
        <v>1</v>
      </c>
      <c r="K54" s="79">
        <f t="shared" si="17"/>
        <v>12.860082304526751</v>
      </c>
      <c r="L54" s="63">
        <v>0</v>
      </c>
      <c r="M54" s="79">
        <f t="shared" si="18"/>
        <v>0</v>
      </c>
      <c r="N54" s="63">
        <v>1</v>
      </c>
      <c r="O54" s="79">
        <f t="shared" si="19"/>
        <v>12.860082304526751</v>
      </c>
      <c r="P54" s="63">
        <v>0</v>
      </c>
      <c r="Q54" s="79">
        <f t="shared" si="20"/>
        <v>0</v>
      </c>
      <c r="R54" s="63">
        <v>0</v>
      </c>
      <c r="S54" s="79">
        <f t="shared" si="21"/>
        <v>0</v>
      </c>
      <c r="T54" s="63">
        <v>0</v>
      </c>
      <c r="U54" s="79">
        <f t="shared" si="22"/>
        <v>0</v>
      </c>
      <c r="V54" s="63">
        <v>0</v>
      </c>
      <c r="W54" s="79">
        <f t="shared" si="23"/>
        <v>0</v>
      </c>
      <c r="X54" s="80">
        <v>3</v>
      </c>
      <c r="Y54" s="79">
        <f t="shared" si="24"/>
        <v>38.580246913580247</v>
      </c>
      <c r="Z54" s="77"/>
      <c r="AB54" s="66"/>
      <c r="AC54" s="31" t="s">
        <v>228</v>
      </c>
      <c r="AD54" s="82">
        <v>7776</v>
      </c>
    </row>
    <row r="55" spans="1:30" ht="12.9" customHeight="1" x14ac:dyDescent="0.25">
      <c r="A55" s="73" t="s">
        <v>229</v>
      </c>
      <c r="B55" s="78">
        <f t="shared" si="12"/>
        <v>35</v>
      </c>
      <c r="C55" s="76">
        <f t="shared" si="13"/>
        <v>141.76928062216462</v>
      </c>
      <c r="D55" s="63">
        <v>1</v>
      </c>
      <c r="E55" s="79">
        <f t="shared" si="14"/>
        <v>4.0505508749189891</v>
      </c>
      <c r="F55" s="63">
        <v>12</v>
      </c>
      <c r="G55" s="79">
        <f t="shared" si="15"/>
        <v>48.606610499027866</v>
      </c>
      <c r="H55" s="63">
        <v>7</v>
      </c>
      <c r="I55" s="79">
        <f t="shared" si="16"/>
        <v>28.353856124432923</v>
      </c>
      <c r="J55" s="63">
        <v>0</v>
      </c>
      <c r="K55" s="79">
        <f t="shared" si="17"/>
        <v>0</v>
      </c>
      <c r="L55" s="63">
        <v>3</v>
      </c>
      <c r="M55" s="79">
        <f t="shared" si="18"/>
        <v>12.151652624756967</v>
      </c>
      <c r="N55" s="63">
        <v>1</v>
      </c>
      <c r="O55" s="79">
        <f t="shared" si="19"/>
        <v>4.0505508749189891</v>
      </c>
      <c r="P55" s="63">
        <v>3</v>
      </c>
      <c r="Q55" s="79">
        <f t="shared" si="20"/>
        <v>12.151652624756967</v>
      </c>
      <c r="R55" s="63">
        <v>0</v>
      </c>
      <c r="S55" s="79">
        <f t="shared" si="21"/>
        <v>0</v>
      </c>
      <c r="T55" s="63">
        <v>0</v>
      </c>
      <c r="U55" s="79">
        <f t="shared" si="22"/>
        <v>0</v>
      </c>
      <c r="V55" s="63">
        <v>0</v>
      </c>
      <c r="W55" s="79">
        <f t="shared" si="23"/>
        <v>0</v>
      </c>
      <c r="X55" s="80">
        <v>8</v>
      </c>
      <c r="Y55" s="79">
        <f t="shared" si="24"/>
        <v>32.404406999351913</v>
      </c>
      <c r="Z55" s="77"/>
      <c r="AB55" s="66"/>
      <c r="AC55" s="31" t="s">
        <v>229</v>
      </c>
      <c r="AD55" s="82">
        <v>24688</v>
      </c>
    </row>
    <row r="56" spans="1:30" ht="12.9" customHeight="1" x14ac:dyDescent="0.25">
      <c r="A56" s="73" t="s">
        <v>230</v>
      </c>
      <c r="B56" s="78">
        <f t="shared" si="12"/>
        <v>31</v>
      </c>
      <c r="C56" s="76">
        <f t="shared" si="13"/>
        <v>133.18439594432033</v>
      </c>
      <c r="D56" s="63">
        <v>2</v>
      </c>
      <c r="E56" s="79">
        <f t="shared" si="14"/>
        <v>8.5925416738271192</v>
      </c>
      <c r="F56" s="63">
        <v>11</v>
      </c>
      <c r="G56" s="79">
        <f t="shared" si="15"/>
        <v>47.258979206049148</v>
      </c>
      <c r="H56" s="63">
        <v>5</v>
      </c>
      <c r="I56" s="79">
        <f t="shared" si="16"/>
        <v>21.481354184567795</v>
      </c>
      <c r="J56" s="63">
        <v>4</v>
      </c>
      <c r="K56" s="79">
        <f t="shared" si="17"/>
        <v>17.185083347654238</v>
      </c>
      <c r="L56" s="63">
        <v>0</v>
      </c>
      <c r="M56" s="79">
        <f t="shared" si="18"/>
        <v>0</v>
      </c>
      <c r="N56" s="63">
        <v>1</v>
      </c>
      <c r="O56" s="79">
        <f t="shared" si="19"/>
        <v>4.2962708369135596</v>
      </c>
      <c r="P56" s="63">
        <v>1</v>
      </c>
      <c r="Q56" s="79">
        <f t="shared" si="20"/>
        <v>4.2962708369135596</v>
      </c>
      <c r="R56" s="63">
        <v>0</v>
      </c>
      <c r="S56" s="79">
        <f t="shared" si="21"/>
        <v>0</v>
      </c>
      <c r="T56" s="63">
        <v>0</v>
      </c>
      <c r="U56" s="79">
        <f t="shared" si="22"/>
        <v>0</v>
      </c>
      <c r="V56" s="63">
        <v>1</v>
      </c>
      <c r="W56" s="79">
        <f t="shared" si="23"/>
        <v>4.2962708369135596</v>
      </c>
      <c r="X56" s="80">
        <v>6</v>
      </c>
      <c r="Y56" s="79">
        <f t="shared" si="24"/>
        <v>25.777625021481352</v>
      </c>
      <c r="Z56" s="77"/>
      <c r="AB56" s="66"/>
      <c r="AC56" s="31" t="s">
        <v>230</v>
      </c>
      <c r="AD56" s="82">
        <v>23276</v>
      </c>
    </row>
    <row r="57" spans="1:30" s="35" customFormat="1" ht="12.9" customHeight="1" x14ac:dyDescent="0.25">
      <c r="A57" s="75" t="s">
        <v>231</v>
      </c>
      <c r="B57" s="78">
        <f t="shared" si="12"/>
        <v>749</v>
      </c>
      <c r="C57" s="76">
        <f t="shared" si="13"/>
        <v>287.44785450302987</v>
      </c>
      <c r="D57" s="69">
        <v>221</v>
      </c>
      <c r="E57" s="76">
        <f t="shared" si="14"/>
        <v>84.814386976194413</v>
      </c>
      <c r="F57" s="69">
        <v>135</v>
      </c>
      <c r="G57" s="76">
        <f t="shared" si="15"/>
        <v>51.809693401747708</v>
      </c>
      <c r="H57" s="69">
        <v>33</v>
      </c>
      <c r="I57" s="76">
        <f t="shared" si="16"/>
        <v>12.664591720427218</v>
      </c>
      <c r="J57" s="69">
        <v>43</v>
      </c>
      <c r="K57" s="76">
        <f t="shared" si="17"/>
        <v>16.502346787223345</v>
      </c>
      <c r="L57" s="69">
        <v>44</v>
      </c>
      <c r="M57" s="76">
        <f t="shared" si="18"/>
        <v>16.886122293902957</v>
      </c>
      <c r="N57" s="69">
        <v>41</v>
      </c>
      <c r="O57" s="76">
        <f t="shared" si="19"/>
        <v>15.73479577386412</v>
      </c>
      <c r="P57" s="69">
        <v>15</v>
      </c>
      <c r="Q57" s="76">
        <f t="shared" si="20"/>
        <v>5.7566326001941901</v>
      </c>
      <c r="R57" s="69">
        <v>18</v>
      </c>
      <c r="S57" s="76">
        <f t="shared" si="21"/>
        <v>6.9079591202330288</v>
      </c>
      <c r="T57" s="69">
        <v>17</v>
      </c>
      <c r="U57" s="76">
        <f t="shared" si="22"/>
        <v>6.5241836135534159</v>
      </c>
      <c r="V57" s="69">
        <v>13</v>
      </c>
      <c r="W57" s="76">
        <f t="shared" si="23"/>
        <v>4.9890815868349652</v>
      </c>
      <c r="X57" s="77">
        <v>169</v>
      </c>
      <c r="Y57" s="76">
        <f t="shared" si="24"/>
        <v>64.858060628854545</v>
      </c>
      <c r="Z57" s="77"/>
      <c r="AB57" s="66"/>
      <c r="AC57" s="35" t="s">
        <v>231</v>
      </c>
      <c r="AD57" s="41">
        <v>260569</v>
      </c>
    </row>
    <row r="58" spans="1:30" ht="12.9" customHeight="1" x14ac:dyDescent="0.25">
      <c r="A58" s="73" t="s">
        <v>231</v>
      </c>
      <c r="B58" s="78">
        <f t="shared" si="12"/>
        <v>204</v>
      </c>
      <c r="C58" s="76">
        <f t="shared" si="13"/>
        <v>292.42700075973681</v>
      </c>
      <c r="D58" s="63">
        <v>56</v>
      </c>
      <c r="E58" s="79">
        <f t="shared" si="14"/>
        <v>80.274078639927751</v>
      </c>
      <c r="F58" s="63">
        <v>46</v>
      </c>
      <c r="G58" s="79">
        <f t="shared" si="15"/>
        <v>65.939421739940656</v>
      </c>
      <c r="H58" s="63">
        <v>7</v>
      </c>
      <c r="I58" s="79">
        <f t="shared" si="16"/>
        <v>10.034259829990969</v>
      </c>
      <c r="J58" s="63">
        <v>11</v>
      </c>
      <c r="K58" s="79">
        <f t="shared" si="17"/>
        <v>15.768122589985808</v>
      </c>
      <c r="L58" s="63">
        <v>12</v>
      </c>
      <c r="M58" s="79">
        <f t="shared" si="18"/>
        <v>17.20158827998452</v>
      </c>
      <c r="N58" s="63">
        <v>9</v>
      </c>
      <c r="O58" s="79">
        <f t="shared" si="19"/>
        <v>12.901191209988388</v>
      </c>
      <c r="P58" s="63">
        <v>3</v>
      </c>
      <c r="Q58" s="79">
        <f t="shared" si="20"/>
        <v>4.30039706999613</v>
      </c>
      <c r="R58" s="63">
        <v>4</v>
      </c>
      <c r="S58" s="79">
        <f t="shared" si="21"/>
        <v>5.7338627599948397</v>
      </c>
      <c r="T58" s="63">
        <v>5</v>
      </c>
      <c r="U58" s="79">
        <f t="shared" si="22"/>
        <v>7.1673284499935495</v>
      </c>
      <c r="V58" s="63">
        <v>5</v>
      </c>
      <c r="W58" s="79">
        <f t="shared" si="23"/>
        <v>7.1673284499935495</v>
      </c>
      <c r="X58" s="80">
        <v>46</v>
      </c>
      <c r="Y58" s="79">
        <f t="shared" si="24"/>
        <v>65.939421739940656</v>
      </c>
      <c r="Z58" s="77"/>
      <c r="AB58" s="81"/>
      <c r="AC58" s="31" t="s">
        <v>186</v>
      </c>
      <c r="AD58" s="82">
        <v>69761</v>
      </c>
    </row>
    <row r="59" spans="1:30" ht="12.9" customHeight="1" x14ac:dyDescent="0.25">
      <c r="A59" s="73" t="s">
        <v>232</v>
      </c>
      <c r="B59" s="78">
        <f t="shared" si="12"/>
        <v>81</v>
      </c>
      <c r="C59" s="76">
        <f t="shared" si="13"/>
        <v>348.07270852133558</v>
      </c>
      <c r="D59" s="63">
        <v>21</v>
      </c>
      <c r="E59" s="79">
        <f t="shared" si="14"/>
        <v>90.241072579605515</v>
      </c>
      <c r="F59" s="63">
        <v>21</v>
      </c>
      <c r="G59" s="79">
        <f t="shared" si="15"/>
        <v>90.241072579605515</v>
      </c>
      <c r="H59" s="63">
        <v>1</v>
      </c>
      <c r="I59" s="79">
        <f t="shared" si="16"/>
        <v>4.297193932362168</v>
      </c>
      <c r="J59" s="63">
        <v>5</v>
      </c>
      <c r="K59" s="79">
        <f t="shared" si="17"/>
        <v>21.485969661810838</v>
      </c>
      <c r="L59" s="63">
        <v>4</v>
      </c>
      <c r="M59" s="79">
        <f t="shared" si="18"/>
        <v>17.188775729448672</v>
      </c>
      <c r="N59" s="63">
        <v>4</v>
      </c>
      <c r="O59" s="79">
        <f t="shared" si="19"/>
        <v>17.188775729448672</v>
      </c>
      <c r="P59" s="63">
        <v>0</v>
      </c>
      <c r="Q59" s="79">
        <f t="shared" si="20"/>
        <v>0</v>
      </c>
      <c r="R59" s="63">
        <v>1</v>
      </c>
      <c r="S59" s="79">
        <f t="shared" si="21"/>
        <v>4.297193932362168</v>
      </c>
      <c r="T59" s="63">
        <v>3</v>
      </c>
      <c r="U59" s="79">
        <f t="shared" si="22"/>
        <v>12.891581797086502</v>
      </c>
      <c r="V59" s="63">
        <v>2</v>
      </c>
      <c r="W59" s="79">
        <f t="shared" si="23"/>
        <v>8.5943878647243359</v>
      </c>
      <c r="X59" s="80">
        <v>19</v>
      </c>
      <c r="Y59" s="79">
        <f t="shared" si="24"/>
        <v>81.646684714881175</v>
      </c>
      <c r="Z59" s="77"/>
      <c r="AB59" s="66"/>
      <c r="AC59" s="31" t="s">
        <v>232</v>
      </c>
      <c r="AD59" s="82">
        <v>23271</v>
      </c>
    </row>
    <row r="60" spans="1:30" ht="12.9" customHeight="1" x14ac:dyDescent="0.25">
      <c r="A60" s="73" t="s">
        <v>233</v>
      </c>
      <c r="B60" s="78">
        <f t="shared" si="12"/>
        <v>77</v>
      </c>
      <c r="C60" s="76">
        <f t="shared" si="13"/>
        <v>316.19579500657034</v>
      </c>
      <c r="D60" s="63">
        <v>21</v>
      </c>
      <c r="E60" s="79">
        <f t="shared" si="14"/>
        <v>86.235216819973715</v>
      </c>
      <c r="F60" s="63">
        <v>10</v>
      </c>
      <c r="G60" s="79">
        <f t="shared" si="15"/>
        <v>41.064388961892249</v>
      </c>
      <c r="H60" s="63">
        <v>5</v>
      </c>
      <c r="I60" s="79">
        <f t="shared" si="16"/>
        <v>20.532194480946124</v>
      </c>
      <c r="J60" s="63">
        <v>4</v>
      </c>
      <c r="K60" s="79">
        <f t="shared" si="17"/>
        <v>16.425755584756899</v>
      </c>
      <c r="L60" s="63">
        <v>4</v>
      </c>
      <c r="M60" s="79">
        <f t="shared" si="18"/>
        <v>16.425755584756899</v>
      </c>
      <c r="N60" s="63">
        <v>11</v>
      </c>
      <c r="O60" s="79">
        <f t="shared" si="19"/>
        <v>45.170827858081473</v>
      </c>
      <c r="P60" s="63">
        <v>2</v>
      </c>
      <c r="Q60" s="79">
        <f t="shared" si="20"/>
        <v>8.2128777923784497</v>
      </c>
      <c r="R60" s="63">
        <v>3</v>
      </c>
      <c r="S60" s="79">
        <f t="shared" si="21"/>
        <v>12.319316688567673</v>
      </c>
      <c r="T60" s="63">
        <v>0</v>
      </c>
      <c r="U60" s="79">
        <f t="shared" si="22"/>
        <v>0</v>
      </c>
      <c r="V60" s="63">
        <v>2</v>
      </c>
      <c r="W60" s="79">
        <f t="shared" si="23"/>
        <v>8.2128777923784497</v>
      </c>
      <c r="X60" s="80">
        <v>15</v>
      </c>
      <c r="Y60" s="79">
        <f t="shared" si="24"/>
        <v>61.596583442838373</v>
      </c>
      <c r="Z60" s="77"/>
      <c r="AB60" s="66"/>
      <c r="AC60" s="31" t="s">
        <v>233</v>
      </c>
      <c r="AD60" s="82">
        <v>24352</v>
      </c>
    </row>
    <row r="61" spans="1:30" ht="12.9" customHeight="1" x14ac:dyDescent="0.25">
      <c r="A61" s="73" t="s">
        <v>234</v>
      </c>
      <c r="B61" s="78">
        <f t="shared" si="12"/>
        <v>59</v>
      </c>
      <c r="C61" s="76">
        <f t="shared" si="13"/>
        <v>278.51208459214502</v>
      </c>
      <c r="D61" s="63">
        <v>16</v>
      </c>
      <c r="E61" s="79">
        <f t="shared" si="14"/>
        <v>75.528700906344412</v>
      </c>
      <c r="F61" s="63">
        <v>12</v>
      </c>
      <c r="G61" s="79">
        <f t="shared" si="15"/>
        <v>56.646525679758312</v>
      </c>
      <c r="H61" s="63">
        <v>3</v>
      </c>
      <c r="I61" s="79">
        <f t="shared" si="16"/>
        <v>14.161631419939578</v>
      </c>
      <c r="J61" s="63">
        <v>9</v>
      </c>
      <c r="K61" s="79">
        <f t="shared" si="17"/>
        <v>42.484894259818731</v>
      </c>
      <c r="L61" s="63">
        <v>7</v>
      </c>
      <c r="M61" s="79">
        <f t="shared" si="18"/>
        <v>33.043806646525681</v>
      </c>
      <c r="N61" s="63">
        <v>1</v>
      </c>
      <c r="O61" s="79">
        <f t="shared" si="19"/>
        <v>4.7205438066465257</v>
      </c>
      <c r="P61" s="63">
        <v>1</v>
      </c>
      <c r="Q61" s="79">
        <f t="shared" si="20"/>
        <v>4.7205438066465257</v>
      </c>
      <c r="R61" s="63">
        <v>1</v>
      </c>
      <c r="S61" s="79">
        <f t="shared" si="21"/>
        <v>4.7205438066465257</v>
      </c>
      <c r="T61" s="63">
        <v>0</v>
      </c>
      <c r="U61" s="79">
        <f t="shared" si="22"/>
        <v>0</v>
      </c>
      <c r="V61" s="63">
        <v>1</v>
      </c>
      <c r="W61" s="79">
        <f t="shared" si="23"/>
        <v>4.7205438066465257</v>
      </c>
      <c r="X61" s="80">
        <v>8</v>
      </c>
      <c r="Y61" s="79">
        <f t="shared" si="24"/>
        <v>37.764350453172206</v>
      </c>
      <c r="Z61" s="77"/>
      <c r="AB61" s="66"/>
      <c r="AC61" s="31" t="s">
        <v>234</v>
      </c>
      <c r="AD61" s="82">
        <v>21184</v>
      </c>
    </row>
    <row r="62" spans="1:30" ht="12.9" customHeight="1" x14ac:dyDescent="0.25">
      <c r="A62" s="73" t="s">
        <v>235</v>
      </c>
      <c r="B62" s="78">
        <f t="shared" si="12"/>
        <v>77</v>
      </c>
      <c r="C62" s="76">
        <f t="shared" si="13"/>
        <v>279.66440271673991</v>
      </c>
      <c r="D62" s="63">
        <v>23</v>
      </c>
      <c r="E62" s="79">
        <f t="shared" si="14"/>
        <v>83.536120292013209</v>
      </c>
      <c r="F62" s="63">
        <v>12</v>
      </c>
      <c r="G62" s="79">
        <f t="shared" si="15"/>
        <v>43.584062761050376</v>
      </c>
      <c r="H62" s="63">
        <v>5</v>
      </c>
      <c r="I62" s="79">
        <f t="shared" si="16"/>
        <v>18.160026150437655</v>
      </c>
      <c r="J62" s="63">
        <v>3</v>
      </c>
      <c r="K62" s="79">
        <f t="shared" si="17"/>
        <v>10.896015690262594</v>
      </c>
      <c r="L62" s="63">
        <v>4</v>
      </c>
      <c r="M62" s="79">
        <f t="shared" si="18"/>
        <v>14.528020920350125</v>
      </c>
      <c r="N62" s="63">
        <v>6</v>
      </c>
      <c r="O62" s="79">
        <f t="shared" si="19"/>
        <v>21.792031380525188</v>
      </c>
      <c r="P62" s="63">
        <v>3</v>
      </c>
      <c r="Q62" s="79">
        <f t="shared" si="20"/>
        <v>10.896015690262594</v>
      </c>
      <c r="R62" s="63">
        <v>1</v>
      </c>
      <c r="S62" s="79">
        <f t="shared" si="21"/>
        <v>3.6320052300875312</v>
      </c>
      <c r="T62" s="63">
        <v>0</v>
      </c>
      <c r="U62" s="79">
        <f t="shared" si="22"/>
        <v>0</v>
      </c>
      <c r="V62" s="63">
        <v>1</v>
      </c>
      <c r="W62" s="79">
        <f t="shared" si="23"/>
        <v>3.6320052300875312</v>
      </c>
      <c r="X62" s="80">
        <v>19</v>
      </c>
      <c r="Y62" s="79">
        <f t="shared" si="24"/>
        <v>69.008099371663093</v>
      </c>
      <c r="Z62" s="77"/>
      <c r="AB62" s="66"/>
      <c r="AC62" s="31" t="s">
        <v>235</v>
      </c>
      <c r="AD62" s="82">
        <v>27533</v>
      </c>
    </row>
    <row r="63" spans="1:30" ht="12.9" customHeight="1" x14ac:dyDescent="0.25">
      <c r="A63" s="73" t="s">
        <v>236</v>
      </c>
      <c r="B63" s="78">
        <f t="shared" si="12"/>
        <v>43</v>
      </c>
      <c r="C63" s="76">
        <f t="shared" si="13"/>
        <v>370.84950409659336</v>
      </c>
      <c r="D63" s="63">
        <v>17</v>
      </c>
      <c r="E63" s="79">
        <f t="shared" si="14"/>
        <v>146.6149202242346</v>
      </c>
      <c r="F63" s="63">
        <v>6</v>
      </c>
      <c r="G63" s="79">
        <f t="shared" si="15"/>
        <v>51.746442432082794</v>
      </c>
      <c r="H63" s="63">
        <v>3</v>
      </c>
      <c r="I63" s="79">
        <f t="shared" si="16"/>
        <v>25.873221216041397</v>
      </c>
      <c r="J63" s="63">
        <v>4</v>
      </c>
      <c r="K63" s="79">
        <f t="shared" si="17"/>
        <v>34.497628288055196</v>
      </c>
      <c r="L63" s="63">
        <v>2</v>
      </c>
      <c r="M63" s="79">
        <f t="shared" si="18"/>
        <v>17.248814144027598</v>
      </c>
      <c r="N63" s="63">
        <v>1</v>
      </c>
      <c r="O63" s="79">
        <f t="shared" si="19"/>
        <v>8.6244070720137991</v>
      </c>
      <c r="P63" s="63">
        <v>0</v>
      </c>
      <c r="Q63" s="79">
        <f t="shared" si="20"/>
        <v>0</v>
      </c>
      <c r="R63" s="63">
        <v>1</v>
      </c>
      <c r="S63" s="79">
        <f t="shared" si="21"/>
        <v>8.6244070720137991</v>
      </c>
      <c r="T63" s="63">
        <v>0</v>
      </c>
      <c r="U63" s="79">
        <f t="shared" si="22"/>
        <v>0</v>
      </c>
      <c r="V63" s="63">
        <v>0</v>
      </c>
      <c r="W63" s="79">
        <f t="shared" si="23"/>
        <v>0</v>
      </c>
      <c r="X63" s="80">
        <v>9</v>
      </c>
      <c r="Y63" s="79">
        <f t="shared" si="24"/>
        <v>77.619663648124188</v>
      </c>
      <c r="Z63" s="77"/>
      <c r="AB63" s="66"/>
      <c r="AC63" s="31" t="s">
        <v>236</v>
      </c>
      <c r="AD63" s="82">
        <v>11595</v>
      </c>
    </row>
    <row r="64" spans="1:30" ht="12.9" customHeight="1" x14ac:dyDescent="0.25">
      <c r="A64" s="73" t="s">
        <v>237</v>
      </c>
      <c r="B64" s="78">
        <f t="shared" si="12"/>
        <v>42</v>
      </c>
      <c r="C64" s="76">
        <f t="shared" si="13"/>
        <v>320.24399542508576</v>
      </c>
      <c r="D64" s="63">
        <v>19</v>
      </c>
      <c r="E64" s="79">
        <f t="shared" si="14"/>
        <v>144.87228364468166</v>
      </c>
      <c r="F64" s="63">
        <v>6</v>
      </c>
      <c r="G64" s="79">
        <f t="shared" si="15"/>
        <v>45.749142203583681</v>
      </c>
      <c r="H64" s="63">
        <v>4</v>
      </c>
      <c r="I64" s="79">
        <f t="shared" si="16"/>
        <v>30.499428135722457</v>
      </c>
      <c r="J64" s="63">
        <v>0</v>
      </c>
      <c r="K64" s="79">
        <f t="shared" si="17"/>
        <v>0</v>
      </c>
      <c r="L64" s="63">
        <v>0</v>
      </c>
      <c r="M64" s="79">
        <f t="shared" si="18"/>
        <v>0</v>
      </c>
      <c r="N64" s="63">
        <v>1</v>
      </c>
      <c r="O64" s="79">
        <f t="shared" si="19"/>
        <v>7.6248570339306143</v>
      </c>
      <c r="P64" s="63">
        <v>0</v>
      </c>
      <c r="Q64" s="79">
        <f t="shared" si="20"/>
        <v>0</v>
      </c>
      <c r="R64" s="63">
        <v>4</v>
      </c>
      <c r="S64" s="79">
        <f t="shared" si="21"/>
        <v>30.499428135722457</v>
      </c>
      <c r="T64" s="63">
        <v>1</v>
      </c>
      <c r="U64" s="79">
        <f t="shared" si="22"/>
        <v>7.6248570339306143</v>
      </c>
      <c r="V64" s="63">
        <v>0</v>
      </c>
      <c r="W64" s="79">
        <f t="shared" si="23"/>
        <v>0</v>
      </c>
      <c r="X64" s="80">
        <v>7</v>
      </c>
      <c r="Y64" s="79">
        <f t="shared" si="24"/>
        <v>53.373999237514298</v>
      </c>
      <c r="Z64" s="77"/>
      <c r="AB64" s="66"/>
      <c r="AC64" s="31" t="s">
        <v>237</v>
      </c>
      <c r="AD64" s="82">
        <v>13115</v>
      </c>
    </row>
    <row r="65" spans="1:30" ht="12.9" customHeight="1" x14ac:dyDescent="0.25">
      <c r="A65" s="73" t="s">
        <v>238</v>
      </c>
      <c r="B65" s="78">
        <f t="shared" si="12"/>
        <v>36</v>
      </c>
      <c r="C65" s="76">
        <f t="shared" si="13"/>
        <v>292.35017053759947</v>
      </c>
      <c r="D65" s="63">
        <v>7</v>
      </c>
      <c r="E65" s="79">
        <f t="shared" si="14"/>
        <v>56.845866493422115</v>
      </c>
      <c r="F65" s="63">
        <v>9</v>
      </c>
      <c r="G65" s="79">
        <f t="shared" si="15"/>
        <v>73.087542634399867</v>
      </c>
      <c r="H65" s="63">
        <v>0</v>
      </c>
      <c r="I65" s="79">
        <f t="shared" si="16"/>
        <v>0</v>
      </c>
      <c r="J65" s="63">
        <v>2</v>
      </c>
      <c r="K65" s="79">
        <f t="shared" si="17"/>
        <v>16.241676140977749</v>
      </c>
      <c r="L65" s="63">
        <v>1</v>
      </c>
      <c r="M65" s="79">
        <f t="shared" si="18"/>
        <v>8.1208380704888743</v>
      </c>
      <c r="N65" s="63">
        <v>1</v>
      </c>
      <c r="O65" s="79">
        <f t="shared" si="19"/>
        <v>8.1208380704888743</v>
      </c>
      <c r="P65" s="63">
        <v>3</v>
      </c>
      <c r="Q65" s="79">
        <f t="shared" si="20"/>
        <v>24.362514211466621</v>
      </c>
      <c r="R65" s="63">
        <v>1</v>
      </c>
      <c r="S65" s="79">
        <f t="shared" si="21"/>
        <v>8.1208380704888743</v>
      </c>
      <c r="T65" s="63">
        <v>1</v>
      </c>
      <c r="U65" s="79">
        <f t="shared" si="22"/>
        <v>8.1208380704888743</v>
      </c>
      <c r="V65" s="63">
        <v>1</v>
      </c>
      <c r="W65" s="79">
        <f t="shared" si="23"/>
        <v>8.1208380704888743</v>
      </c>
      <c r="X65" s="80">
        <v>10</v>
      </c>
      <c r="Y65" s="79">
        <f t="shared" si="24"/>
        <v>81.208380704888754</v>
      </c>
      <c r="Z65" s="77"/>
      <c r="AB65" s="66"/>
      <c r="AC65" s="31" t="s">
        <v>238</v>
      </c>
      <c r="AD65" s="82">
        <v>12314</v>
      </c>
    </row>
    <row r="66" spans="1:30" ht="12.9" customHeight="1" x14ac:dyDescent="0.25">
      <c r="A66" s="73" t="s">
        <v>239</v>
      </c>
      <c r="B66" s="78">
        <f t="shared" si="12"/>
        <v>61</v>
      </c>
      <c r="C66" s="76">
        <f t="shared" si="13"/>
        <v>398.84922191709165</v>
      </c>
      <c r="D66" s="63">
        <v>20</v>
      </c>
      <c r="E66" s="79">
        <f t="shared" si="14"/>
        <v>130.77023669412841</v>
      </c>
      <c r="F66" s="63">
        <v>5</v>
      </c>
      <c r="G66" s="79">
        <f t="shared" si="15"/>
        <v>32.692559173532104</v>
      </c>
      <c r="H66" s="63">
        <v>3</v>
      </c>
      <c r="I66" s="79">
        <f t="shared" si="16"/>
        <v>19.615535504119261</v>
      </c>
      <c r="J66" s="63">
        <v>2</v>
      </c>
      <c r="K66" s="79">
        <f t="shared" si="17"/>
        <v>13.07702366941284</v>
      </c>
      <c r="L66" s="63">
        <v>5</v>
      </c>
      <c r="M66" s="79">
        <f t="shared" si="18"/>
        <v>32.692559173532104</v>
      </c>
      <c r="N66" s="63">
        <v>4</v>
      </c>
      <c r="O66" s="79">
        <f t="shared" si="19"/>
        <v>26.154047338825681</v>
      </c>
      <c r="P66" s="63">
        <v>2</v>
      </c>
      <c r="Q66" s="79">
        <f t="shared" si="20"/>
        <v>13.07702366941284</v>
      </c>
      <c r="R66" s="63">
        <v>1</v>
      </c>
      <c r="S66" s="79">
        <f t="shared" si="21"/>
        <v>6.5385118347064202</v>
      </c>
      <c r="T66" s="63">
        <v>2</v>
      </c>
      <c r="U66" s="79">
        <f t="shared" si="22"/>
        <v>13.07702366941284</v>
      </c>
      <c r="V66" s="63">
        <v>1</v>
      </c>
      <c r="W66" s="79">
        <f t="shared" si="23"/>
        <v>6.5385118347064202</v>
      </c>
      <c r="X66" s="80">
        <v>16</v>
      </c>
      <c r="Y66" s="79">
        <f t="shared" si="24"/>
        <v>104.61618935530272</v>
      </c>
      <c r="Z66" s="77"/>
      <c r="AB66" s="66"/>
      <c r="AC66" s="31" t="s">
        <v>239</v>
      </c>
      <c r="AD66" s="82">
        <v>15294</v>
      </c>
    </row>
    <row r="67" spans="1:30" ht="12.9" customHeight="1" x14ac:dyDescent="0.25">
      <c r="A67" s="73" t="s">
        <v>240</v>
      </c>
      <c r="B67" s="78">
        <f t="shared" si="12"/>
        <v>69</v>
      </c>
      <c r="C67" s="76">
        <f t="shared" si="13"/>
        <v>163.70106761565836</v>
      </c>
      <c r="D67" s="63">
        <v>21</v>
      </c>
      <c r="E67" s="79">
        <f t="shared" si="14"/>
        <v>49.822064056939503</v>
      </c>
      <c r="F67" s="63">
        <v>8</v>
      </c>
      <c r="G67" s="79">
        <f t="shared" si="15"/>
        <v>18.979833926453143</v>
      </c>
      <c r="H67" s="63">
        <v>2</v>
      </c>
      <c r="I67" s="79">
        <f t="shared" si="16"/>
        <v>4.7449584816132857</v>
      </c>
      <c r="J67" s="63">
        <v>3</v>
      </c>
      <c r="K67" s="79">
        <f t="shared" si="17"/>
        <v>7.1174377224199281</v>
      </c>
      <c r="L67" s="63">
        <v>5</v>
      </c>
      <c r="M67" s="79">
        <f t="shared" si="18"/>
        <v>11.862396204033214</v>
      </c>
      <c r="N67" s="63">
        <v>3</v>
      </c>
      <c r="O67" s="79">
        <f t="shared" si="19"/>
        <v>7.1174377224199281</v>
      </c>
      <c r="P67" s="63">
        <v>1</v>
      </c>
      <c r="Q67" s="79">
        <f t="shared" si="20"/>
        <v>2.3724792408066429</v>
      </c>
      <c r="R67" s="63">
        <v>1</v>
      </c>
      <c r="S67" s="79">
        <f t="shared" si="21"/>
        <v>2.3724792408066429</v>
      </c>
      <c r="T67" s="63">
        <v>5</v>
      </c>
      <c r="U67" s="79">
        <f t="shared" si="22"/>
        <v>11.862396204033214</v>
      </c>
      <c r="V67" s="63">
        <v>0</v>
      </c>
      <c r="W67" s="79">
        <f t="shared" si="23"/>
        <v>0</v>
      </c>
      <c r="X67" s="80">
        <v>20</v>
      </c>
      <c r="Y67" s="79">
        <f t="shared" si="24"/>
        <v>47.449584816132855</v>
      </c>
      <c r="Z67" s="77"/>
      <c r="AB67" s="66"/>
      <c r="AC67" s="31" t="s">
        <v>240</v>
      </c>
      <c r="AD67" s="82">
        <v>42150</v>
      </c>
    </row>
    <row r="68" spans="1:30" s="35" customFormat="1" ht="12.9" customHeight="1" x14ac:dyDescent="0.25">
      <c r="A68" s="75" t="s">
        <v>241</v>
      </c>
      <c r="B68" s="78">
        <f t="shared" si="12"/>
        <v>490</v>
      </c>
      <c r="C68" s="76">
        <f t="shared" si="13"/>
        <v>248.19426012784535</v>
      </c>
      <c r="D68" s="69">
        <v>95</v>
      </c>
      <c r="E68" s="76">
        <f t="shared" si="14"/>
        <v>48.119295330908791</v>
      </c>
      <c r="F68" s="69">
        <v>100</v>
      </c>
      <c r="G68" s="76">
        <f t="shared" si="15"/>
        <v>50.651889822009259</v>
      </c>
      <c r="H68" s="69">
        <v>25</v>
      </c>
      <c r="I68" s="76">
        <f t="shared" si="16"/>
        <v>12.662972455502315</v>
      </c>
      <c r="J68" s="69">
        <v>25</v>
      </c>
      <c r="K68" s="76">
        <f t="shared" si="17"/>
        <v>12.662972455502315</v>
      </c>
      <c r="L68" s="69">
        <v>21</v>
      </c>
      <c r="M68" s="76">
        <f t="shared" si="18"/>
        <v>10.636896862621944</v>
      </c>
      <c r="N68" s="69">
        <v>29</v>
      </c>
      <c r="O68" s="76">
        <f t="shared" si="19"/>
        <v>14.689048048382684</v>
      </c>
      <c r="P68" s="69">
        <v>14</v>
      </c>
      <c r="Q68" s="76">
        <f t="shared" si="20"/>
        <v>7.0912645750812962</v>
      </c>
      <c r="R68" s="69">
        <v>12</v>
      </c>
      <c r="S68" s="76">
        <f t="shared" si="21"/>
        <v>6.0782267786411106</v>
      </c>
      <c r="T68" s="69">
        <v>17</v>
      </c>
      <c r="U68" s="76">
        <f t="shared" si="22"/>
        <v>8.6108212697415745</v>
      </c>
      <c r="V68" s="69">
        <v>24</v>
      </c>
      <c r="W68" s="76">
        <f t="shared" si="23"/>
        <v>12.156453557282221</v>
      </c>
      <c r="X68" s="77">
        <v>128</v>
      </c>
      <c r="Y68" s="76">
        <f t="shared" si="24"/>
        <v>64.834418972171846</v>
      </c>
      <c r="Z68" s="77"/>
      <c r="AB68" s="66"/>
      <c r="AC68" s="35" t="s">
        <v>241</v>
      </c>
      <c r="AD68" s="41">
        <v>197426</v>
      </c>
    </row>
    <row r="69" spans="1:30" ht="12.9" customHeight="1" x14ac:dyDescent="0.25">
      <c r="A69" s="73" t="s">
        <v>242</v>
      </c>
      <c r="B69" s="78">
        <f t="shared" si="12"/>
        <v>134</v>
      </c>
      <c r="C69" s="76">
        <f t="shared" si="13"/>
        <v>349.99738807919346</v>
      </c>
      <c r="D69" s="63">
        <v>24</v>
      </c>
      <c r="E69" s="79">
        <f t="shared" si="14"/>
        <v>62.686099357467484</v>
      </c>
      <c r="F69" s="63">
        <v>28</v>
      </c>
      <c r="G69" s="79">
        <f t="shared" si="15"/>
        <v>73.133782583712062</v>
      </c>
      <c r="H69" s="63">
        <v>6</v>
      </c>
      <c r="I69" s="79">
        <f t="shared" si="16"/>
        <v>15.671524839366871</v>
      </c>
      <c r="J69" s="63">
        <v>2</v>
      </c>
      <c r="K69" s="79">
        <f t="shared" si="17"/>
        <v>5.22384161312229</v>
      </c>
      <c r="L69" s="63">
        <v>6</v>
      </c>
      <c r="M69" s="79">
        <f t="shared" si="18"/>
        <v>15.671524839366871</v>
      </c>
      <c r="N69" s="63">
        <v>11</v>
      </c>
      <c r="O69" s="79">
        <f t="shared" si="19"/>
        <v>28.731128872172594</v>
      </c>
      <c r="P69" s="63">
        <v>4</v>
      </c>
      <c r="Q69" s="79">
        <f t="shared" si="20"/>
        <v>10.44768322624458</v>
      </c>
      <c r="R69" s="63">
        <v>2</v>
      </c>
      <c r="S69" s="79">
        <f t="shared" si="21"/>
        <v>5.22384161312229</v>
      </c>
      <c r="T69" s="63">
        <v>7</v>
      </c>
      <c r="U69" s="79">
        <f t="shared" si="22"/>
        <v>18.283445645928015</v>
      </c>
      <c r="V69" s="63">
        <v>4</v>
      </c>
      <c r="W69" s="79">
        <f t="shared" si="23"/>
        <v>10.44768322624458</v>
      </c>
      <c r="X69" s="80">
        <v>40</v>
      </c>
      <c r="Y69" s="79">
        <f t="shared" si="24"/>
        <v>104.4768322624458</v>
      </c>
      <c r="Z69" s="77"/>
      <c r="AB69" s="81"/>
      <c r="AC69" s="31" t="s">
        <v>242</v>
      </c>
      <c r="AD69" s="82">
        <v>38286</v>
      </c>
    </row>
    <row r="70" spans="1:30" ht="12.9" customHeight="1" x14ac:dyDescent="0.25">
      <c r="A70" s="73" t="s">
        <v>243</v>
      </c>
      <c r="B70" s="78">
        <f t="shared" si="12"/>
        <v>35</v>
      </c>
      <c r="C70" s="76">
        <f t="shared" si="13"/>
        <v>122.7811688767277</v>
      </c>
      <c r="D70" s="63">
        <v>3</v>
      </c>
      <c r="E70" s="79">
        <f t="shared" si="14"/>
        <v>10.524100189433803</v>
      </c>
      <c r="F70" s="63">
        <v>8</v>
      </c>
      <c r="G70" s="79">
        <f t="shared" si="15"/>
        <v>28.064267171823474</v>
      </c>
      <c r="H70" s="63">
        <v>2</v>
      </c>
      <c r="I70" s="79">
        <f t="shared" si="16"/>
        <v>7.0160667929558684</v>
      </c>
      <c r="J70" s="63">
        <v>2</v>
      </c>
      <c r="K70" s="79">
        <f t="shared" si="17"/>
        <v>7.0160667929558684</v>
      </c>
      <c r="L70" s="63">
        <v>3</v>
      </c>
      <c r="M70" s="79">
        <f t="shared" si="18"/>
        <v>10.524100189433803</v>
      </c>
      <c r="N70" s="63">
        <v>3</v>
      </c>
      <c r="O70" s="79">
        <f t="shared" si="19"/>
        <v>10.524100189433803</v>
      </c>
      <c r="P70" s="63">
        <v>0</v>
      </c>
      <c r="Q70" s="79">
        <f t="shared" si="20"/>
        <v>0</v>
      </c>
      <c r="R70" s="63">
        <v>1</v>
      </c>
      <c r="S70" s="79">
        <f t="shared" si="21"/>
        <v>3.5080333964779342</v>
      </c>
      <c r="T70" s="63">
        <v>1</v>
      </c>
      <c r="U70" s="79">
        <f t="shared" si="22"/>
        <v>3.5080333964779342</v>
      </c>
      <c r="V70" s="63">
        <v>2</v>
      </c>
      <c r="W70" s="79">
        <f t="shared" si="23"/>
        <v>7.0160667929558684</v>
      </c>
      <c r="X70" s="80">
        <v>10</v>
      </c>
      <c r="Y70" s="79">
        <f t="shared" si="24"/>
        <v>35.080333964779349</v>
      </c>
      <c r="Z70" s="77"/>
      <c r="AB70" s="66"/>
      <c r="AC70" s="31" t="s">
        <v>243</v>
      </c>
      <c r="AD70" s="82">
        <v>28506</v>
      </c>
    </row>
    <row r="71" spans="1:30" ht="12.9" customHeight="1" x14ac:dyDescent="0.25">
      <c r="A71" s="73" t="s">
        <v>244</v>
      </c>
      <c r="B71" s="78">
        <f t="shared" si="12"/>
        <v>48</v>
      </c>
      <c r="C71" s="76">
        <f t="shared" si="13"/>
        <v>137.6383552216551</v>
      </c>
      <c r="D71" s="63">
        <v>7</v>
      </c>
      <c r="E71" s="79">
        <f t="shared" si="14"/>
        <v>20.072260136491369</v>
      </c>
      <c r="F71" s="63">
        <v>8</v>
      </c>
      <c r="G71" s="79">
        <f t="shared" si="15"/>
        <v>22.939725870275851</v>
      </c>
      <c r="H71" s="63">
        <v>3</v>
      </c>
      <c r="I71" s="79">
        <f t="shared" si="16"/>
        <v>8.602397201353444</v>
      </c>
      <c r="J71" s="63">
        <v>2</v>
      </c>
      <c r="K71" s="79">
        <f t="shared" si="17"/>
        <v>5.7349314675689627</v>
      </c>
      <c r="L71" s="63">
        <v>2</v>
      </c>
      <c r="M71" s="79">
        <f t="shared" si="18"/>
        <v>5.7349314675689627</v>
      </c>
      <c r="N71" s="63">
        <v>1</v>
      </c>
      <c r="O71" s="79">
        <f t="shared" si="19"/>
        <v>2.8674657337844813</v>
      </c>
      <c r="P71" s="63">
        <v>1</v>
      </c>
      <c r="Q71" s="79">
        <f t="shared" si="20"/>
        <v>2.8674657337844813</v>
      </c>
      <c r="R71" s="63">
        <v>2</v>
      </c>
      <c r="S71" s="79">
        <f t="shared" si="21"/>
        <v>5.7349314675689627</v>
      </c>
      <c r="T71" s="63">
        <v>0</v>
      </c>
      <c r="U71" s="79">
        <f t="shared" si="22"/>
        <v>0</v>
      </c>
      <c r="V71" s="63">
        <v>3</v>
      </c>
      <c r="W71" s="79">
        <f t="shared" si="23"/>
        <v>8.602397201353444</v>
      </c>
      <c r="X71" s="80">
        <v>19</v>
      </c>
      <c r="Y71" s="79">
        <f t="shared" si="24"/>
        <v>54.481848941905149</v>
      </c>
      <c r="Z71" s="77"/>
      <c r="AB71" s="66"/>
      <c r="AC71" s="31" t="s">
        <v>244</v>
      </c>
      <c r="AD71" s="82">
        <v>34874</v>
      </c>
    </row>
    <row r="72" spans="1:30" ht="12.9" customHeight="1" x14ac:dyDescent="0.25">
      <c r="A72" s="73" t="s">
        <v>245</v>
      </c>
      <c r="B72" s="78">
        <f t="shared" si="12"/>
        <v>53</v>
      </c>
      <c r="C72" s="76">
        <f t="shared" si="13"/>
        <v>436.9692472586363</v>
      </c>
      <c r="D72" s="63">
        <v>13</v>
      </c>
      <c r="E72" s="79">
        <f t="shared" si="14"/>
        <v>107.18113612004286</v>
      </c>
      <c r="F72" s="63">
        <v>13</v>
      </c>
      <c r="G72" s="79">
        <f t="shared" si="15"/>
        <v>107.18113612004286</v>
      </c>
      <c r="H72" s="63">
        <v>2</v>
      </c>
      <c r="I72" s="79">
        <f t="shared" si="16"/>
        <v>16.489405556929672</v>
      </c>
      <c r="J72" s="63">
        <v>3</v>
      </c>
      <c r="K72" s="79">
        <f t="shared" si="17"/>
        <v>24.734108335394509</v>
      </c>
      <c r="L72" s="63">
        <v>1</v>
      </c>
      <c r="M72" s="79">
        <f t="shared" si="18"/>
        <v>8.2447027784648359</v>
      </c>
      <c r="N72" s="63">
        <v>3</v>
      </c>
      <c r="O72" s="79">
        <f t="shared" si="19"/>
        <v>24.734108335394509</v>
      </c>
      <c r="P72" s="63">
        <v>3</v>
      </c>
      <c r="Q72" s="79">
        <f t="shared" si="20"/>
        <v>24.734108335394509</v>
      </c>
      <c r="R72" s="63">
        <v>2</v>
      </c>
      <c r="S72" s="79">
        <f t="shared" si="21"/>
        <v>16.489405556929672</v>
      </c>
      <c r="T72" s="63">
        <v>0</v>
      </c>
      <c r="U72" s="79">
        <f t="shared" si="22"/>
        <v>0</v>
      </c>
      <c r="V72" s="63">
        <v>4</v>
      </c>
      <c r="W72" s="79">
        <f t="shared" si="23"/>
        <v>32.978811113859344</v>
      </c>
      <c r="X72" s="80">
        <v>9</v>
      </c>
      <c r="Y72" s="79">
        <f t="shared" si="24"/>
        <v>74.202325006183528</v>
      </c>
      <c r="Z72" s="77"/>
      <c r="AB72" s="66"/>
      <c r="AC72" s="31" t="s">
        <v>245</v>
      </c>
      <c r="AD72" s="82">
        <v>12129</v>
      </c>
    </row>
    <row r="73" spans="1:30" ht="12.9" customHeight="1" x14ac:dyDescent="0.25">
      <c r="A73" s="73" t="s">
        <v>246</v>
      </c>
      <c r="B73" s="78">
        <f t="shared" si="12"/>
        <v>62</v>
      </c>
      <c r="C73" s="76">
        <f t="shared" ref="C73:C98" si="25">SUM(B73/AD73*100000)</f>
        <v>267.77230716074979</v>
      </c>
      <c r="D73" s="63">
        <v>9</v>
      </c>
      <c r="E73" s="79">
        <f t="shared" si="14"/>
        <v>38.870173620108837</v>
      </c>
      <c r="F73" s="63">
        <v>17</v>
      </c>
      <c r="G73" s="79">
        <f t="shared" si="15"/>
        <v>73.421439060205572</v>
      </c>
      <c r="H73" s="63">
        <v>5</v>
      </c>
      <c r="I73" s="79">
        <f t="shared" si="16"/>
        <v>21.594540900060466</v>
      </c>
      <c r="J73" s="63">
        <v>3</v>
      </c>
      <c r="K73" s="79">
        <f t="shared" si="17"/>
        <v>12.95672454003628</v>
      </c>
      <c r="L73" s="63">
        <v>4</v>
      </c>
      <c r="M73" s="79">
        <f t="shared" si="18"/>
        <v>17.275632720048371</v>
      </c>
      <c r="N73" s="63">
        <v>1</v>
      </c>
      <c r="O73" s="79">
        <f t="shared" si="19"/>
        <v>4.3189081800120928</v>
      </c>
      <c r="P73" s="63">
        <v>2</v>
      </c>
      <c r="Q73" s="79">
        <f t="shared" si="20"/>
        <v>8.6378163600241855</v>
      </c>
      <c r="R73" s="63">
        <v>1</v>
      </c>
      <c r="S73" s="79">
        <f t="shared" si="21"/>
        <v>4.3189081800120928</v>
      </c>
      <c r="T73" s="63">
        <v>0</v>
      </c>
      <c r="U73" s="79">
        <f t="shared" si="22"/>
        <v>0</v>
      </c>
      <c r="V73" s="63">
        <v>4</v>
      </c>
      <c r="W73" s="79">
        <f t="shared" si="23"/>
        <v>17.275632720048371</v>
      </c>
      <c r="X73" s="80">
        <v>16</v>
      </c>
      <c r="Y73" s="79">
        <f t="shared" si="24"/>
        <v>69.102530880193484</v>
      </c>
      <c r="Z73" s="77"/>
      <c r="AB73" s="66"/>
      <c r="AC73" s="31" t="s">
        <v>246</v>
      </c>
      <c r="AD73" s="82">
        <v>23154</v>
      </c>
    </row>
    <row r="74" spans="1:30" ht="12.9" customHeight="1" x14ac:dyDescent="0.25">
      <c r="A74" s="73" t="s">
        <v>247</v>
      </c>
      <c r="B74" s="78">
        <f t="shared" si="12"/>
        <v>43</v>
      </c>
      <c r="C74" s="76">
        <f t="shared" si="25"/>
        <v>266.08910891089113</v>
      </c>
      <c r="D74" s="63">
        <v>11</v>
      </c>
      <c r="E74" s="79">
        <f t="shared" si="14"/>
        <v>68.06930693069306</v>
      </c>
      <c r="F74" s="63">
        <v>7</v>
      </c>
      <c r="G74" s="79">
        <f t="shared" si="15"/>
        <v>43.316831683168317</v>
      </c>
      <c r="H74" s="63">
        <v>3</v>
      </c>
      <c r="I74" s="79">
        <f t="shared" si="16"/>
        <v>18.564356435643564</v>
      </c>
      <c r="J74" s="63">
        <v>1</v>
      </c>
      <c r="K74" s="79">
        <f t="shared" si="17"/>
        <v>6.1881188118811883</v>
      </c>
      <c r="L74" s="63">
        <v>1</v>
      </c>
      <c r="M74" s="79">
        <f t="shared" si="18"/>
        <v>6.1881188118811883</v>
      </c>
      <c r="N74" s="63">
        <v>2</v>
      </c>
      <c r="O74" s="79">
        <f t="shared" si="19"/>
        <v>12.376237623762377</v>
      </c>
      <c r="P74" s="63">
        <v>2</v>
      </c>
      <c r="Q74" s="79">
        <f t="shared" si="20"/>
        <v>12.376237623762377</v>
      </c>
      <c r="R74" s="63">
        <v>1</v>
      </c>
      <c r="S74" s="79">
        <f t="shared" si="21"/>
        <v>6.1881188118811883</v>
      </c>
      <c r="T74" s="63">
        <v>3</v>
      </c>
      <c r="U74" s="79">
        <f t="shared" si="22"/>
        <v>18.564356435643564</v>
      </c>
      <c r="V74" s="63">
        <v>3</v>
      </c>
      <c r="W74" s="79">
        <f t="shared" si="23"/>
        <v>18.564356435643564</v>
      </c>
      <c r="X74" s="80">
        <v>9</v>
      </c>
      <c r="Y74" s="79">
        <f t="shared" si="24"/>
        <v>55.693069306930688</v>
      </c>
      <c r="Z74" s="77"/>
      <c r="AB74" s="66"/>
      <c r="AC74" s="31" t="s">
        <v>247</v>
      </c>
      <c r="AD74" s="82">
        <v>16160</v>
      </c>
    </row>
    <row r="75" spans="1:30" ht="12.9" customHeight="1" x14ac:dyDescent="0.25">
      <c r="A75" s="73" t="s">
        <v>248</v>
      </c>
      <c r="B75" s="78">
        <f t="shared" ref="B75:B99" si="26">SUM(D75+F75+H75+J75+L75+N75+P75+R75+T75+V75+X75)</f>
        <v>35</v>
      </c>
      <c r="C75" s="76">
        <f t="shared" si="25"/>
        <v>347.87794453831629</v>
      </c>
      <c r="D75" s="63">
        <v>11</v>
      </c>
      <c r="E75" s="79">
        <f t="shared" si="14"/>
        <v>109.33306828347082</v>
      </c>
      <c r="F75" s="63">
        <v>7</v>
      </c>
      <c r="G75" s="79">
        <f t="shared" si="15"/>
        <v>69.57558890766326</v>
      </c>
      <c r="H75" s="63">
        <v>1</v>
      </c>
      <c r="I75" s="79">
        <f t="shared" si="16"/>
        <v>9.9393698439518943</v>
      </c>
      <c r="J75" s="63">
        <v>3</v>
      </c>
      <c r="K75" s="79">
        <f t="shared" si="17"/>
        <v>29.818109531855683</v>
      </c>
      <c r="L75" s="63">
        <v>0</v>
      </c>
      <c r="M75" s="79">
        <f t="shared" si="18"/>
        <v>0</v>
      </c>
      <c r="N75" s="63">
        <v>3</v>
      </c>
      <c r="O75" s="79">
        <f t="shared" si="19"/>
        <v>29.818109531855683</v>
      </c>
      <c r="P75" s="63">
        <v>1</v>
      </c>
      <c r="Q75" s="79">
        <f t="shared" si="20"/>
        <v>9.9393698439518943</v>
      </c>
      <c r="R75" s="63">
        <v>0</v>
      </c>
      <c r="S75" s="79">
        <f t="shared" si="21"/>
        <v>0</v>
      </c>
      <c r="T75" s="63">
        <v>2</v>
      </c>
      <c r="U75" s="79">
        <f t="shared" si="22"/>
        <v>19.878739687903789</v>
      </c>
      <c r="V75" s="63">
        <v>1</v>
      </c>
      <c r="W75" s="79">
        <f t="shared" si="23"/>
        <v>9.9393698439518943</v>
      </c>
      <c r="X75" s="80">
        <v>6</v>
      </c>
      <c r="Y75" s="79">
        <f t="shared" si="24"/>
        <v>59.636219063711366</v>
      </c>
      <c r="Z75" s="77"/>
      <c r="AB75" s="66"/>
      <c r="AC75" s="31" t="s">
        <v>248</v>
      </c>
      <c r="AD75" s="82">
        <v>10061</v>
      </c>
    </row>
    <row r="76" spans="1:30" ht="12.9" customHeight="1" x14ac:dyDescent="0.25">
      <c r="A76" s="73" t="s">
        <v>249</v>
      </c>
      <c r="B76" s="78">
        <f t="shared" si="26"/>
        <v>39</v>
      </c>
      <c r="C76" s="76">
        <f t="shared" si="25"/>
        <v>361.61335187760778</v>
      </c>
      <c r="D76" s="63">
        <v>11</v>
      </c>
      <c r="E76" s="79">
        <f t="shared" si="14"/>
        <v>101.99350950394064</v>
      </c>
      <c r="F76" s="63">
        <v>6</v>
      </c>
      <c r="G76" s="79">
        <f t="shared" si="15"/>
        <v>55.632823365785818</v>
      </c>
      <c r="H76" s="63">
        <v>2</v>
      </c>
      <c r="I76" s="79">
        <f t="shared" si="16"/>
        <v>18.544274455261938</v>
      </c>
      <c r="J76" s="63">
        <v>4</v>
      </c>
      <c r="K76" s="79">
        <f t="shared" si="17"/>
        <v>37.088548910523876</v>
      </c>
      <c r="L76" s="63">
        <v>3</v>
      </c>
      <c r="M76" s="79">
        <f t="shared" si="18"/>
        <v>27.816411682892909</v>
      </c>
      <c r="N76" s="63">
        <v>2</v>
      </c>
      <c r="O76" s="79">
        <f t="shared" si="19"/>
        <v>18.544274455261938</v>
      </c>
      <c r="P76" s="63">
        <v>1</v>
      </c>
      <c r="Q76" s="79">
        <f t="shared" si="20"/>
        <v>9.272137227630969</v>
      </c>
      <c r="R76" s="63">
        <v>1</v>
      </c>
      <c r="S76" s="79">
        <f t="shared" si="21"/>
        <v>9.272137227630969</v>
      </c>
      <c r="T76" s="63">
        <v>3</v>
      </c>
      <c r="U76" s="79">
        <f t="shared" si="22"/>
        <v>27.816411682892909</v>
      </c>
      <c r="V76" s="63">
        <v>1</v>
      </c>
      <c r="W76" s="79">
        <f t="shared" si="23"/>
        <v>9.272137227630969</v>
      </c>
      <c r="X76" s="80">
        <v>5</v>
      </c>
      <c r="Y76" s="79">
        <f t="shared" si="24"/>
        <v>46.36068613815484</v>
      </c>
      <c r="Z76" s="77"/>
      <c r="AB76" s="66"/>
      <c r="AC76" s="31" t="s">
        <v>249</v>
      </c>
      <c r="AD76" s="82">
        <v>10785</v>
      </c>
    </row>
    <row r="77" spans="1:30" ht="12.9" customHeight="1" x14ac:dyDescent="0.25">
      <c r="A77" s="73" t="s">
        <v>250</v>
      </c>
      <c r="B77" s="78">
        <f t="shared" si="26"/>
        <v>10</v>
      </c>
      <c r="C77" s="76">
        <f t="shared" si="25"/>
        <v>162.73393002441009</v>
      </c>
      <c r="D77" s="63">
        <v>0</v>
      </c>
      <c r="E77" s="79">
        <f t="shared" si="14"/>
        <v>0</v>
      </c>
      <c r="F77" s="63">
        <v>2</v>
      </c>
      <c r="G77" s="79">
        <f t="shared" si="15"/>
        <v>32.546786004882016</v>
      </c>
      <c r="H77" s="63">
        <v>1</v>
      </c>
      <c r="I77" s="79">
        <f t="shared" si="16"/>
        <v>16.273393002441008</v>
      </c>
      <c r="J77" s="63">
        <v>1</v>
      </c>
      <c r="K77" s="79">
        <f t="shared" si="17"/>
        <v>16.273393002441008</v>
      </c>
      <c r="L77" s="63">
        <v>1</v>
      </c>
      <c r="M77" s="79">
        <f t="shared" si="18"/>
        <v>16.273393002441008</v>
      </c>
      <c r="N77" s="63">
        <v>1</v>
      </c>
      <c r="O77" s="79">
        <f t="shared" si="19"/>
        <v>16.273393002441008</v>
      </c>
      <c r="P77" s="63">
        <v>0</v>
      </c>
      <c r="Q77" s="79">
        <f t="shared" si="20"/>
        <v>0</v>
      </c>
      <c r="R77" s="63">
        <v>0</v>
      </c>
      <c r="S77" s="79">
        <f t="shared" si="21"/>
        <v>0</v>
      </c>
      <c r="T77" s="63">
        <v>0</v>
      </c>
      <c r="U77" s="79">
        <f t="shared" si="22"/>
        <v>0</v>
      </c>
      <c r="V77" s="63">
        <v>0</v>
      </c>
      <c r="W77" s="79">
        <f t="shared" si="23"/>
        <v>0</v>
      </c>
      <c r="X77" s="80">
        <v>4</v>
      </c>
      <c r="Y77" s="79">
        <f t="shared" si="24"/>
        <v>65.093572009764031</v>
      </c>
      <c r="Z77" s="77"/>
      <c r="AB77" s="66"/>
      <c r="AC77" s="31" t="s">
        <v>250</v>
      </c>
      <c r="AD77" s="82">
        <v>6145</v>
      </c>
    </row>
    <row r="78" spans="1:30" ht="12.9" customHeight="1" x14ac:dyDescent="0.25">
      <c r="A78" s="73" t="s">
        <v>251</v>
      </c>
      <c r="B78" s="78">
        <f t="shared" si="26"/>
        <v>27</v>
      </c>
      <c r="C78" s="76">
        <f t="shared" si="25"/>
        <v>204.08163265306123</v>
      </c>
      <c r="D78" s="63">
        <v>5</v>
      </c>
      <c r="E78" s="79">
        <f t="shared" si="14"/>
        <v>37.792894935752081</v>
      </c>
      <c r="F78" s="63">
        <v>2</v>
      </c>
      <c r="G78" s="79">
        <f t="shared" si="15"/>
        <v>15.117157974300831</v>
      </c>
      <c r="H78" s="63">
        <v>0</v>
      </c>
      <c r="I78" s="79">
        <f t="shared" si="16"/>
        <v>0</v>
      </c>
      <c r="J78" s="63">
        <v>4</v>
      </c>
      <c r="K78" s="79">
        <f t="shared" si="17"/>
        <v>30.234315948601662</v>
      </c>
      <c r="L78" s="63">
        <v>0</v>
      </c>
      <c r="M78" s="79">
        <f t="shared" si="18"/>
        <v>0</v>
      </c>
      <c r="N78" s="63">
        <v>2</v>
      </c>
      <c r="O78" s="79">
        <f t="shared" si="19"/>
        <v>15.117157974300831</v>
      </c>
      <c r="P78" s="63">
        <v>0</v>
      </c>
      <c r="Q78" s="79">
        <f t="shared" si="20"/>
        <v>0</v>
      </c>
      <c r="R78" s="63">
        <v>2</v>
      </c>
      <c r="S78" s="79">
        <f t="shared" si="21"/>
        <v>15.117157974300831</v>
      </c>
      <c r="T78" s="63">
        <v>1</v>
      </c>
      <c r="U78" s="79">
        <f t="shared" si="22"/>
        <v>7.5585789871504154</v>
      </c>
      <c r="V78" s="63">
        <v>1</v>
      </c>
      <c r="W78" s="79">
        <f t="shared" si="23"/>
        <v>7.5585789871504154</v>
      </c>
      <c r="X78" s="80">
        <v>10</v>
      </c>
      <c r="Y78" s="79">
        <f t="shared" si="24"/>
        <v>75.585789871504161</v>
      </c>
      <c r="Z78" s="77"/>
      <c r="AB78" s="66"/>
      <c r="AC78" s="31" t="s">
        <v>251</v>
      </c>
      <c r="AD78" s="82">
        <v>13230</v>
      </c>
    </row>
    <row r="79" spans="1:30" ht="12.9" customHeight="1" x14ac:dyDescent="0.25">
      <c r="A79" s="73" t="s">
        <v>252</v>
      </c>
      <c r="B79" s="78">
        <f t="shared" si="26"/>
        <v>4</v>
      </c>
      <c r="C79" s="76">
        <f t="shared" si="25"/>
        <v>97.65625</v>
      </c>
      <c r="D79" s="63">
        <v>1</v>
      </c>
      <c r="E79" s="79">
        <f t="shared" si="14"/>
        <v>24.4140625</v>
      </c>
      <c r="F79" s="63">
        <v>2</v>
      </c>
      <c r="G79" s="79">
        <f t="shared" si="15"/>
        <v>48.828125</v>
      </c>
      <c r="H79" s="63">
        <v>0</v>
      </c>
      <c r="I79" s="79">
        <f t="shared" si="16"/>
        <v>0</v>
      </c>
      <c r="J79" s="63">
        <v>0</v>
      </c>
      <c r="K79" s="79">
        <f t="shared" si="17"/>
        <v>0</v>
      </c>
      <c r="L79" s="63">
        <v>0</v>
      </c>
      <c r="M79" s="79">
        <f t="shared" si="18"/>
        <v>0</v>
      </c>
      <c r="N79" s="63">
        <v>0</v>
      </c>
      <c r="O79" s="79">
        <f t="shared" si="19"/>
        <v>0</v>
      </c>
      <c r="P79" s="63">
        <v>0</v>
      </c>
      <c r="Q79" s="79">
        <f t="shared" si="20"/>
        <v>0</v>
      </c>
      <c r="R79" s="63">
        <v>0</v>
      </c>
      <c r="S79" s="79">
        <f t="shared" si="21"/>
        <v>0</v>
      </c>
      <c r="T79" s="63">
        <v>0</v>
      </c>
      <c r="U79" s="79">
        <f t="shared" si="22"/>
        <v>0</v>
      </c>
      <c r="V79" s="63">
        <v>1</v>
      </c>
      <c r="W79" s="79">
        <f t="shared" si="23"/>
        <v>24.4140625</v>
      </c>
      <c r="X79" s="80">
        <v>0</v>
      </c>
      <c r="Y79" s="79">
        <f t="shared" si="24"/>
        <v>0</v>
      </c>
      <c r="Z79" s="77"/>
      <c r="AB79" s="66"/>
      <c r="AC79" s="31" t="s">
        <v>252</v>
      </c>
      <c r="AD79" s="82">
        <v>4096</v>
      </c>
    </row>
    <row r="80" spans="1:30" s="35" customFormat="1" ht="12.9" customHeight="1" x14ac:dyDescent="0.25">
      <c r="A80" s="75" t="s">
        <v>253</v>
      </c>
      <c r="B80" s="78">
        <f t="shared" si="26"/>
        <v>444</v>
      </c>
      <c r="C80" s="76">
        <f t="shared" si="25"/>
        <v>176.30451442798318</v>
      </c>
      <c r="D80" s="69">
        <v>156</v>
      </c>
      <c r="E80" s="76">
        <f t="shared" si="14"/>
        <v>61.944829393615706</v>
      </c>
      <c r="F80" s="69">
        <v>83</v>
      </c>
      <c r="G80" s="76">
        <f t="shared" si="15"/>
        <v>32.957825895321179</v>
      </c>
      <c r="H80" s="69">
        <v>42</v>
      </c>
      <c r="I80" s="76">
        <f t="shared" si="16"/>
        <v>16.67745406751192</v>
      </c>
      <c r="J80" s="69">
        <v>22</v>
      </c>
      <c r="K80" s="76">
        <f t="shared" si="17"/>
        <v>8.7358092734586261</v>
      </c>
      <c r="L80" s="69">
        <v>15</v>
      </c>
      <c r="M80" s="76">
        <f t="shared" si="18"/>
        <v>5.9562335955399721</v>
      </c>
      <c r="N80" s="69">
        <v>9</v>
      </c>
      <c r="O80" s="76">
        <f t="shared" si="19"/>
        <v>3.5737401573239831</v>
      </c>
      <c r="P80" s="69">
        <v>10</v>
      </c>
      <c r="Q80" s="76">
        <f t="shared" si="20"/>
        <v>3.9708223970266481</v>
      </c>
      <c r="R80" s="69">
        <v>6</v>
      </c>
      <c r="S80" s="76">
        <f t="shared" si="21"/>
        <v>2.382493438215989</v>
      </c>
      <c r="T80" s="69">
        <v>10</v>
      </c>
      <c r="U80" s="76">
        <f t="shared" si="22"/>
        <v>3.9708223970266481</v>
      </c>
      <c r="V80" s="69">
        <v>10</v>
      </c>
      <c r="W80" s="76">
        <f t="shared" si="23"/>
        <v>3.9708223970266481</v>
      </c>
      <c r="X80" s="77">
        <v>81</v>
      </c>
      <c r="Y80" s="76">
        <f t="shared" si="24"/>
        <v>32.163661415915854</v>
      </c>
      <c r="Z80" s="77"/>
      <c r="AB80" s="66"/>
      <c r="AC80" s="35" t="s">
        <v>253</v>
      </c>
      <c r="AD80" s="41">
        <v>251837</v>
      </c>
    </row>
    <row r="81" spans="1:30" ht="12.9" customHeight="1" x14ac:dyDescent="0.25">
      <c r="A81" s="73" t="s">
        <v>253</v>
      </c>
      <c r="B81" s="78">
        <f t="shared" si="26"/>
        <v>157</v>
      </c>
      <c r="C81" s="76">
        <f t="shared" si="25"/>
        <v>221.93949674865704</v>
      </c>
      <c r="D81" s="63">
        <v>65</v>
      </c>
      <c r="E81" s="79">
        <f t="shared" si="14"/>
        <v>91.885778908679669</v>
      </c>
      <c r="F81" s="63">
        <v>42</v>
      </c>
      <c r="G81" s="79">
        <f t="shared" si="15"/>
        <v>59.372349448685327</v>
      </c>
      <c r="H81" s="63">
        <v>8</v>
      </c>
      <c r="I81" s="79">
        <f t="shared" si="16"/>
        <v>11.309018942606729</v>
      </c>
      <c r="J81" s="63">
        <v>8</v>
      </c>
      <c r="K81" s="79">
        <f t="shared" si="17"/>
        <v>11.309018942606729</v>
      </c>
      <c r="L81" s="63">
        <v>3</v>
      </c>
      <c r="M81" s="79">
        <f t="shared" si="18"/>
        <v>4.2408821034775235</v>
      </c>
      <c r="N81" s="63">
        <v>1</v>
      </c>
      <c r="O81" s="79">
        <f t="shared" si="19"/>
        <v>1.4136273678258411</v>
      </c>
      <c r="P81" s="63">
        <v>4</v>
      </c>
      <c r="Q81" s="79">
        <f t="shared" si="20"/>
        <v>5.6545094713033643</v>
      </c>
      <c r="R81" s="63">
        <v>1</v>
      </c>
      <c r="S81" s="79">
        <f t="shared" si="21"/>
        <v>1.4136273678258411</v>
      </c>
      <c r="T81" s="63">
        <v>4</v>
      </c>
      <c r="U81" s="79">
        <f t="shared" si="22"/>
        <v>5.6545094713033643</v>
      </c>
      <c r="V81" s="63">
        <v>2</v>
      </c>
      <c r="W81" s="79">
        <f t="shared" si="23"/>
        <v>2.8272547356516822</v>
      </c>
      <c r="X81" s="80">
        <v>19</v>
      </c>
      <c r="Y81" s="79">
        <f t="shared" si="24"/>
        <v>26.858919988690982</v>
      </c>
      <c r="Z81" s="77"/>
      <c r="AB81" s="81"/>
      <c r="AC81" s="31" t="s">
        <v>186</v>
      </c>
      <c r="AD81" s="82">
        <v>70740</v>
      </c>
    </row>
    <row r="82" spans="1:30" ht="12.9" customHeight="1" x14ac:dyDescent="0.25">
      <c r="A82" s="73" t="s">
        <v>254</v>
      </c>
      <c r="B82" s="78">
        <f t="shared" si="26"/>
        <v>49</v>
      </c>
      <c r="C82" s="76">
        <f t="shared" si="25"/>
        <v>262.36881559220393</v>
      </c>
      <c r="D82" s="63">
        <v>22</v>
      </c>
      <c r="E82" s="79">
        <f t="shared" si="14"/>
        <v>117.79824373527522</v>
      </c>
      <c r="F82" s="63">
        <v>11</v>
      </c>
      <c r="G82" s="79">
        <f t="shared" si="15"/>
        <v>58.899121867637611</v>
      </c>
      <c r="H82" s="63">
        <v>1</v>
      </c>
      <c r="I82" s="79">
        <f t="shared" si="16"/>
        <v>5.3544656243306914</v>
      </c>
      <c r="J82" s="63">
        <v>4</v>
      </c>
      <c r="K82" s="79">
        <f t="shared" si="17"/>
        <v>21.417862497322766</v>
      </c>
      <c r="L82" s="63">
        <v>2</v>
      </c>
      <c r="M82" s="79">
        <f t="shared" si="18"/>
        <v>10.708931248661383</v>
      </c>
      <c r="N82" s="63">
        <v>2</v>
      </c>
      <c r="O82" s="79">
        <f t="shared" si="19"/>
        <v>10.708931248661383</v>
      </c>
      <c r="P82" s="63">
        <v>0</v>
      </c>
      <c r="Q82" s="79">
        <f t="shared" si="20"/>
        <v>0</v>
      </c>
      <c r="R82" s="63">
        <v>1</v>
      </c>
      <c r="S82" s="79">
        <f t="shared" si="21"/>
        <v>5.3544656243306914</v>
      </c>
      <c r="T82" s="63">
        <v>1</v>
      </c>
      <c r="U82" s="79">
        <f t="shared" si="22"/>
        <v>5.3544656243306914</v>
      </c>
      <c r="V82" s="63">
        <v>0</v>
      </c>
      <c r="W82" s="79">
        <f t="shared" si="23"/>
        <v>0</v>
      </c>
      <c r="X82" s="80">
        <v>5</v>
      </c>
      <c r="Y82" s="79">
        <f t="shared" si="24"/>
        <v>26.772328121653459</v>
      </c>
      <c r="Z82" s="77"/>
      <c r="AB82" s="66"/>
      <c r="AC82" s="31" t="s">
        <v>254</v>
      </c>
      <c r="AD82" s="82">
        <v>18676</v>
      </c>
    </row>
    <row r="83" spans="1:30" ht="12.9" customHeight="1" x14ac:dyDescent="0.25">
      <c r="A83" s="73" t="s">
        <v>255</v>
      </c>
      <c r="B83" s="78">
        <f t="shared" si="26"/>
        <v>27</v>
      </c>
      <c r="C83" s="76">
        <f t="shared" si="25"/>
        <v>101.14632501685773</v>
      </c>
      <c r="D83" s="63">
        <v>6</v>
      </c>
      <c r="E83" s="79">
        <f t="shared" si="14"/>
        <v>22.476961114857271</v>
      </c>
      <c r="F83" s="63">
        <v>6</v>
      </c>
      <c r="G83" s="79">
        <f t="shared" si="15"/>
        <v>22.476961114857271</v>
      </c>
      <c r="H83" s="63">
        <v>2</v>
      </c>
      <c r="I83" s="79">
        <f t="shared" si="16"/>
        <v>7.4923203716190905</v>
      </c>
      <c r="J83" s="63">
        <v>1</v>
      </c>
      <c r="K83" s="79">
        <f t="shared" si="17"/>
        <v>3.7461601858095452</v>
      </c>
      <c r="L83" s="63">
        <v>1</v>
      </c>
      <c r="M83" s="79">
        <f t="shared" si="18"/>
        <v>3.7461601858095452</v>
      </c>
      <c r="N83" s="63">
        <v>0</v>
      </c>
      <c r="O83" s="79">
        <f t="shared" si="19"/>
        <v>0</v>
      </c>
      <c r="P83" s="63">
        <v>2</v>
      </c>
      <c r="Q83" s="79">
        <f t="shared" si="20"/>
        <v>7.4923203716190905</v>
      </c>
      <c r="R83" s="63">
        <v>0</v>
      </c>
      <c r="S83" s="79">
        <f t="shared" si="21"/>
        <v>0</v>
      </c>
      <c r="T83" s="63">
        <v>1</v>
      </c>
      <c r="U83" s="79">
        <f t="shared" si="22"/>
        <v>3.7461601858095452</v>
      </c>
      <c r="V83" s="63">
        <v>2</v>
      </c>
      <c r="W83" s="79">
        <f t="shared" si="23"/>
        <v>7.4923203716190905</v>
      </c>
      <c r="X83" s="80">
        <v>6</v>
      </c>
      <c r="Y83" s="79">
        <f t="shared" si="24"/>
        <v>22.476961114857271</v>
      </c>
      <c r="Z83" s="77"/>
      <c r="AB83" s="66"/>
      <c r="AC83" s="31" t="s">
        <v>255</v>
      </c>
      <c r="AD83" s="82">
        <v>26694</v>
      </c>
    </row>
    <row r="84" spans="1:30" ht="12.9" customHeight="1" x14ac:dyDescent="0.25">
      <c r="A84" s="73" t="s">
        <v>256</v>
      </c>
      <c r="B84" s="78">
        <f t="shared" si="26"/>
        <v>23</v>
      </c>
      <c r="C84" s="76">
        <f t="shared" si="25"/>
        <v>323.39707536557933</v>
      </c>
      <c r="D84" s="63">
        <v>8</v>
      </c>
      <c r="E84" s="79">
        <f t="shared" si="14"/>
        <v>112.48593925759282</v>
      </c>
      <c r="F84" s="63">
        <v>6</v>
      </c>
      <c r="G84" s="79">
        <f t="shared" si="15"/>
        <v>84.364454443194603</v>
      </c>
      <c r="H84" s="63">
        <v>2</v>
      </c>
      <c r="I84" s="79">
        <f t="shared" si="16"/>
        <v>28.121484814398205</v>
      </c>
      <c r="J84" s="63">
        <v>1</v>
      </c>
      <c r="K84" s="79">
        <f t="shared" si="17"/>
        <v>14.060742407199102</v>
      </c>
      <c r="L84" s="63">
        <v>2</v>
      </c>
      <c r="M84" s="79">
        <f t="shared" si="18"/>
        <v>28.121484814398205</v>
      </c>
      <c r="N84" s="63">
        <v>0</v>
      </c>
      <c r="O84" s="79">
        <f t="shared" si="19"/>
        <v>0</v>
      </c>
      <c r="P84" s="63">
        <v>0</v>
      </c>
      <c r="Q84" s="79">
        <f t="shared" si="20"/>
        <v>0</v>
      </c>
      <c r="R84" s="63">
        <v>0</v>
      </c>
      <c r="S84" s="79">
        <f t="shared" si="21"/>
        <v>0</v>
      </c>
      <c r="T84" s="63">
        <v>0</v>
      </c>
      <c r="U84" s="79">
        <f t="shared" si="22"/>
        <v>0</v>
      </c>
      <c r="V84" s="63">
        <v>0</v>
      </c>
      <c r="W84" s="79">
        <f t="shared" si="23"/>
        <v>0</v>
      </c>
      <c r="X84" s="80">
        <v>4</v>
      </c>
      <c r="Y84" s="79">
        <f t="shared" si="24"/>
        <v>56.242969628796409</v>
      </c>
      <c r="Z84" s="77"/>
      <c r="AB84" s="66"/>
      <c r="AC84" s="31" t="s">
        <v>256</v>
      </c>
      <c r="AD84" s="82">
        <v>7112</v>
      </c>
    </row>
    <row r="85" spans="1:30" ht="12.9" customHeight="1" x14ac:dyDescent="0.25">
      <c r="A85" s="73" t="s">
        <v>257</v>
      </c>
      <c r="B85" s="78">
        <f t="shared" si="26"/>
        <v>19</v>
      </c>
      <c r="C85" s="76">
        <f t="shared" si="25"/>
        <v>117.88794440652727</v>
      </c>
      <c r="D85" s="63">
        <v>5</v>
      </c>
      <c r="E85" s="79">
        <f t="shared" si="14"/>
        <v>31.023143264875596</v>
      </c>
      <c r="F85" s="63">
        <v>1</v>
      </c>
      <c r="G85" s="79">
        <f t="shared" si="15"/>
        <v>6.2046286529751198</v>
      </c>
      <c r="H85" s="63">
        <v>3</v>
      </c>
      <c r="I85" s="79">
        <f t="shared" si="16"/>
        <v>18.613885958925358</v>
      </c>
      <c r="J85" s="63">
        <v>0</v>
      </c>
      <c r="K85" s="79">
        <f t="shared" si="17"/>
        <v>0</v>
      </c>
      <c r="L85" s="63">
        <v>2</v>
      </c>
      <c r="M85" s="79">
        <f t="shared" si="18"/>
        <v>12.40925730595024</v>
      </c>
      <c r="N85" s="63">
        <v>2</v>
      </c>
      <c r="O85" s="79">
        <f t="shared" si="19"/>
        <v>12.40925730595024</v>
      </c>
      <c r="P85" s="63">
        <v>0</v>
      </c>
      <c r="Q85" s="79">
        <f t="shared" si="20"/>
        <v>0</v>
      </c>
      <c r="R85" s="63">
        <v>1</v>
      </c>
      <c r="S85" s="79">
        <f t="shared" si="21"/>
        <v>6.2046286529751198</v>
      </c>
      <c r="T85" s="63">
        <v>0</v>
      </c>
      <c r="U85" s="79">
        <f t="shared" si="22"/>
        <v>0</v>
      </c>
      <c r="V85" s="63">
        <v>0</v>
      </c>
      <c r="W85" s="79">
        <f t="shared" si="23"/>
        <v>0</v>
      </c>
      <c r="X85" s="80">
        <v>5</v>
      </c>
      <c r="Y85" s="79">
        <f t="shared" si="24"/>
        <v>31.023143264875596</v>
      </c>
      <c r="Z85" s="77"/>
      <c r="AB85" s="66"/>
      <c r="AC85" s="31" t="s">
        <v>257</v>
      </c>
      <c r="AD85" s="82">
        <v>16117</v>
      </c>
    </row>
    <row r="86" spans="1:30" ht="12.9" customHeight="1" x14ac:dyDescent="0.25">
      <c r="A86" s="73" t="s">
        <v>258</v>
      </c>
      <c r="B86" s="78">
        <f t="shared" si="26"/>
        <v>34</v>
      </c>
      <c r="C86" s="76">
        <f t="shared" si="25"/>
        <v>196.97584149238165</v>
      </c>
      <c r="D86" s="63">
        <v>9</v>
      </c>
      <c r="E86" s="79">
        <f t="shared" si="14"/>
        <v>52.140663924453975</v>
      </c>
      <c r="F86" s="63">
        <v>6</v>
      </c>
      <c r="G86" s="79">
        <f t="shared" si="15"/>
        <v>34.760442616302647</v>
      </c>
      <c r="H86" s="63">
        <v>7</v>
      </c>
      <c r="I86" s="79">
        <f t="shared" si="16"/>
        <v>40.553849719019752</v>
      </c>
      <c r="J86" s="63">
        <v>1</v>
      </c>
      <c r="K86" s="79">
        <f t="shared" si="17"/>
        <v>5.7934071027171079</v>
      </c>
      <c r="L86" s="63">
        <v>0</v>
      </c>
      <c r="M86" s="79">
        <f t="shared" si="18"/>
        <v>0</v>
      </c>
      <c r="N86" s="63">
        <v>0</v>
      </c>
      <c r="O86" s="79">
        <f t="shared" si="19"/>
        <v>0</v>
      </c>
      <c r="P86" s="63">
        <v>1</v>
      </c>
      <c r="Q86" s="79">
        <f t="shared" si="20"/>
        <v>5.7934071027171079</v>
      </c>
      <c r="R86" s="63">
        <v>0</v>
      </c>
      <c r="S86" s="79">
        <f t="shared" si="21"/>
        <v>0</v>
      </c>
      <c r="T86" s="63">
        <v>1</v>
      </c>
      <c r="U86" s="79">
        <f t="shared" si="22"/>
        <v>5.7934071027171079</v>
      </c>
      <c r="V86" s="63">
        <v>1</v>
      </c>
      <c r="W86" s="79">
        <f t="shared" si="23"/>
        <v>5.7934071027171079</v>
      </c>
      <c r="X86" s="80">
        <v>8</v>
      </c>
      <c r="Y86" s="79">
        <f t="shared" si="24"/>
        <v>46.347256821736863</v>
      </c>
      <c r="Z86" s="77"/>
      <c r="AB86" s="66"/>
      <c r="AC86" s="31" t="s">
        <v>259</v>
      </c>
      <c r="AD86" s="82">
        <v>17261</v>
      </c>
    </row>
    <row r="87" spans="1:30" ht="12.9" customHeight="1" x14ac:dyDescent="0.25">
      <c r="A87" s="73" t="s">
        <v>260</v>
      </c>
      <c r="B87" s="78">
        <f t="shared" si="26"/>
        <v>31</v>
      </c>
      <c r="C87" s="76">
        <f t="shared" si="25"/>
        <v>132.3937646807602</v>
      </c>
      <c r="D87" s="63">
        <v>11</v>
      </c>
      <c r="E87" s="79">
        <f t="shared" si="14"/>
        <v>46.978432628656847</v>
      </c>
      <c r="F87" s="63">
        <v>4</v>
      </c>
      <c r="G87" s="79">
        <f t="shared" si="15"/>
        <v>17.08306641042067</v>
      </c>
      <c r="H87" s="63">
        <v>4</v>
      </c>
      <c r="I87" s="79">
        <f t="shared" si="16"/>
        <v>17.08306641042067</v>
      </c>
      <c r="J87" s="63">
        <v>0</v>
      </c>
      <c r="K87" s="79">
        <f t="shared" si="17"/>
        <v>0</v>
      </c>
      <c r="L87" s="63">
        <v>0</v>
      </c>
      <c r="M87" s="79">
        <f t="shared" si="18"/>
        <v>0</v>
      </c>
      <c r="N87" s="63">
        <v>3</v>
      </c>
      <c r="O87" s="79">
        <f t="shared" si="19"/>
        <v>12.812299807815503</v>
      </c>
      <c r="P87" s="63">
        <v>1</v>
      </c>
      <c r="Q87" s="79">
        <f t="shared" si="20"/>
        <v>4.2707666026051676</v>
      </c>
      <c r="R87" s="63">
        <v>1</v>
      </c>
      <c r="S87" s="79">
        <f t="shared" si="21"/>
        <v>4.2707666026051676</v>
      </c>
      <c r="T87" s="63">
        <v>0</v>
      </c>
      <c r="U87" s="79">
        <f t="shared" si="22"/>
        <v>0</v>
      </c>
      <c r="V87" s="63">
        <v>1</v>
      </c>
      <c r="W87" s="79">
        <f t="shared" si="23"/>
        <v>4.2707666026051676</v>
      </c>
      <c r="X87" s="80">
        <v>6</v>
      </c>
      <c r="Y87" s="79">
        <f t="shared" si="24"/>
        <v>25.624599615631006</v>
      </c>
      <c r="Z87" s="77"/>
      <c r="AB87" s="66"/>
      <c r="AC87" s="31" t="s">
        <v>260</v>
      </c>
      <c r="AD87" s="82">
        <v>23415</v>
      </c>
    </row>
    <row r="88" spans="1:30" ht="12.9" customHeight="1" x14ac:dyDescent="0.25">
      <c r="A88" s="73" t="s">
        <v>261</v>
      </c>
      <c r="B88" s="78">
        <f t="shared" si="26"/>
        <v>36</v>
      </c>
      <c r="C88" s="76">
        <f t="shared" si="25"/>
        <v>163.24309617739084</v>
      </c>
      <c r="D88" s="63">
        <v>7</v>
      </c>
      <c r="E88" s="79">
        <f t="shared" si="14"/>
        <v>31.741713145603775</v>
      </c>
      <c r="F88" s="63">
        <v>3</v>
      </c>
      <c r="G88" s="79">
        <f t="shared" si="15"/>
        <v>13.603591348115902</v>
      </c>
      <c r="H88" s="63">
        <v>7</v>
      </c>
      <c r="I88" s="79">
        <f t="shared" si="16"/>
        <v>31.741713145603775</v>
      </c>
      <c r="J88" s="63">
        <v>6</v>
      </c>
      <c r="K88" s="79">
        <f t="shared" si="17"/>
        <v>27.207182696231804</v>
      </c>
      <c r="L88" s="63">
        <v>1</v>
      </c>
      <c r="M88" s="79">
        <f t="shared" si="18"/>
        <v>4.5345304493719674</v>
      </c>
      <c r="N88" s="63">
        <v>1</v>
      </c>
      <c r="O88" s="79">
        <f t="shared" si="19"/>
        <v>4.5345304493719674</v>
      </c>
      <c r="P88" s="63">
        <v>1</v>
      </c>
      <c r="Q88" s="79">
        <f t="shared" si="20"/>
        <v>4.5345304493719674</v>
      </c>
      <c r="R88" s="63">
        <v>1</v>
      </c>
      <c r="S88" s="79">
        <f t="shared" si="21"/>
        <v>4.5345304493719674</v>
      </c>
      <c r="T88" s="63">
        <v>1</v>
      </c>
      <c r="U88" s="79">
        <f t="shared" si="22"/>
        <v>4.5345304493719674</v>
      </c>
      <c r="V88" s="63">
        <v>1</v>
      </c>
      <c r="W88" s="79">
        <f t="shared" si="23"/>
        <v>4.5345304493719674</v>
      </c>
      <c r="X88" s="80">
        <v>7</v>
      </c>
      <c r="Y88" s="79">
        <f t="shared" si="24"/>
        <v>31.741713145603775</v>
      </c>
      <c r="Z88" s="77"/>
      <c r="AB88" s="66"/>
      <c r="AC88" s="31" t="s">
        <v>261</v>
      </c>
      <c r="AD88" s="82">
        <v>22053</v>
      </c>
    </row>
    <row r="89" spans="1:30" ht="12.9" customHeight="1" x14ac:dyDescent="0.25">
      <c r="A89" s="73" t="s">
        <v>262</v>
      </c>
      <c r="B89" s="78">
        <f t="shared" si="26"/>
        <v>21</v>
      </c>
      <c r="C89" s="76">
        <f t="shared" si="25"/>
        <v>206.22606304625356</v>
      </c>
      <c r="D89" s="63">
        <v>8</v>
      </c>
      <c r="E89" s="79">
        <f t="shared" si="14"/>
        <v>78.562309731906112</v>
      </c>
      <c r="F89" s="63">
        <v>0</v>
      </c>
      <c r="G89" s="79">
        <f t="shared" si="15"/>
        <v>0</v>
      </c>
      <c r="H89" s="63">
        <v>3</v>
      </c>
      <c r="I89" s="79">
        <f t="shared" si="16"/>
        <v>29.460866149464792</v>
      </c>
      <c r="J89" s="63">
        <v>1</v>
      </c>
      <c r="K89" s="79">
        <f t="shared" si="17"/>
        <v>9.820288716488264</v>
      </c>
      <c r="L89" s="63">
        <v>1</v>
      </c>
      <c r="M89" s="79">
        <f t="shared" si="18"/>
        <v>9.820288716488264</v>
      </c>
      <c r="N89" s="63">
        <v>0</v>
      </c>
      <c r="O89" s="79">
        <f t="shared" si="19"/>
        <v>0</v>
      </c>
      <c r="P89" s="63">
        <v>1</v>
      </c>
      <c r="Q89" s="79">
        <f t="shared" si="20"/>
        <v>9.820288716488264</v>
      </c>
      <c r="R89" s="63">
        <v>0</v>
      </c>
      <c r="S89" s="79">
        <f t="shared" si="21"/>
        <v>0</v>
      </c>
      <c r="T89" s="63">
        <v>0</v>
      </c>
      <c r="U89" s="79">
        <f t="shared" si="22"/>
        <v>0</v>
      </c>
      <c r="V89" s="63">
        <v>2</v>
      </c>
      <c r="W89" s="79">
        <f t="shared" si="23"/>
        <v>19.640577432976528</v>
      </c>
      <c r="X89" s="80">
        <v>5</v>
      </c>
      <c r="Y89" s="79">
        <f t="shared" si="24"/>
        <v>49.101443582441327</v>
      </c>
      <c r="Z89" s="77"/>
      <c r="AB89" s="66"/>
      <c r="AC89" s="31" t="s">
        <v>262</v>
      </c>
      <c r="AD89" s="82">
        <v>10183</v>
      </c>
    </row>
    <row r="90" spans="1:30" ht="12.9" customHeight="1" x14ac:dyDescent="0.25">
      <c r="A90" s="73" t="s">
        <v>263</v>
      </c>
      <c r="B90" s="78">
        <f t="shared" si="26"/>
        <v>33</v>
      </c>
      <c r="C90" s="76">
        <f t="shared" si="25"/>
        <v>125.34660234740001</v>
      </c>
      <c r="D90" s="63">
        <v>7</v>
      </c>
      <c r="E90" s="79">
        <f t="shared" si="14"/>
        <v>26.588673225206065</v>
      </c>
      <c r="F90" s="63">
        <v>2</v>
      </c>
      <c r="G90" s="79">
        <f t="shared" si="15"/>
        <v>7.5967637786303035</v>
      </c>
      <c r="H90" s="63">
        <v>5</v>
      </c>
      <c r="I90" s="79">
        <f t="shared" si="16"/>
        <v>18.991909446575761</v>
      </c>
      <c r="J90" s="63">
        <v>0</v>
      </c>
      <c r="K90" s="79">
        <f t="shared" si="17"/>
        <v>0</v>
      </c>
      <c r="L90" s="63">
        <v>3</v>
      </c>
      <c r="M90" s="79">
        <f t="shared" si="18"/>
        <v>11.395145667945455</v>
      </c>
      <c r="N90" s="63">
        <v>0</v>
      </c>
      <c r="O90" s="79">
        <f t="shared" si="19"/>
        <v>0</v>
      </c>
      <c r="P90" s="63">
        <v>0</v>
      </c>
      <c r="Q90" s="79">
        <f t="shared" si="20"/>
        <v>0</v>
      </c>
      <c r="R90" s="63">
        <v>1</v>
      </c>
      <c r="S90" s="79">
        <f t="shared" si="21"/>
        <v>3.7983818893151517</v>
      </c>
      <c r="T90" s="63">
        <v>1</v>
      </c>
      <c r="U90" s="79">
        <f t="shared" si="22"/>
        <v>3.7983818893151517</v>
      </c>
      <c r="V90" s="63">
        <v>0</v>
      </c>
      <c r="W90" s="79">
        <f t="shared" si="23"/>
        <v>0</v>
      </c>
      <c r="X90" s="80">
        <v>14</v>
      </c>
      <c r="Y90" s="79">
        <f t="shared" si="24"/>
        <v>53.177346450412131</v>
      </c>
      <c r="Z90" s="77"/>
      <c r="AB90" s="66"/>
      <c r="AC90" s="31" t="s">
        <v>263</v>
      </c>
      <c r="AD90" s="82">
        <v>26327</v>
      </c>
    </row>
    <row r="91" spans="1:30" ht="12.9" customHeight="1" x14ac:dyDescent="0.25">
      <c r="A91" s="73" t="s">
        <v>264</v>
      </c>
      <c r="B91" s="78">
        <f t="shared" si="26"/>
        <v>14</v>
      </c>
      <c r="C91" s="76">
        <f t="shared" si="25"/>
        <v>105.58865676144505</v>
      </c>
      <c r="D91" s="63">
        <v>8</v>
      </c>
      <c r="E91" s="79">
        <f t="shared" si="14"/>
        <v>60.336375292254317</v>
      </c>
      <c r="F91" s="63">
        <v>2</v>
      </c>
      <c r="G91" s="79">
        <f t="shared" si="15"/>
        <v>15.084093823063579</v>
      </c>
      <c r="H91" s="63">
        <v>0</v>
      </c>
      <c r="I91" s="79">
        <f t="shared" si="16"/>
        <v>0</v>
      </c>
      <c r="J91" s="63">
        <v>0</v>
      </c>
      <c r="K91" s="79">
        <f t="shared" si="17"/>
        <v>0</v>
      </c>
      <c r="L91" s="63">
        <v>0</v>
      </c>
      <c r="M91" s="79">
        <f t="shared" si="18"/>
        <v>0</v>
      </c>
      <c r="N91" s="63">
        <v>0</v>
      </c>
      <c r="O91" s="79">
        <f t="shared" si="19"/>
        <v>0</v>
      </c>
      <c r="P91" s="63">
        <v>0</v>
      </c>
      <c r="Q91" s="79">
        <f t="shared" si="20"/>
        <v>0</v>
      </c>
      <c r="R91" s="63">
        <v>0</v>
      </c>
      <c r="S91" s="79">
        <f t="shared" si="21"/>
        <v>0</v>
      </c>
      <c r="T91" s="63">
        <v>1</v>
      </c>
      <c r="U91" s="79">
        <f t="shared" si="22"/>
        <v>7.5420469115317896</v>
      </c>
      <c r="V91" s="63">
        <v>1</v>
      </c>
      <c r="W91" s="79">
        <f t="shared" si="23"/>
        <v>7.5420469115317896</v>
      </c>
      <c r="X91" s="80">
        <v>2</v>
      </c>
      <c r="Y91" s="79">
        <f t="shared" si="24"/>
        <v>15.084093823063579</v>
      </c>
      <c r="Z91" s="77"/>
      <c r="AB91" s="66"/>
      <c r="AC91" s="31" t="s">
        <v>264</v>
      </c>
      <c r="AD91" s="82">
        <v>13259</v>
      </c>
    </row>
    <row r="92" spans="1:30" s="35" customFormat="1" ht="12.9" customHeight="1" x14ac:dyDescent="0.25">
      <c r="A92" s="75" t="s">
        <v>265</v>
      </c>
      <c r="B92" s="78">
        <f t="shared" si="26"/>
        <v>87</v>
      </c>
      <c r="C92" s="76">
        <f t="shared" si="25"/>
        <v>37.07302106770301</v>
      </c>
      <c r="D92" s="69">
        <v>21</v>
      </c>
      <c r="E92" s="76">
        <f t="shared" si="14"/>
        <v>8.9486602577214143</v>
      </c>
      <c r="F92" s="69">
        <v>17</v>
      </c>
      <c r="G92" s="76">
        <f t="shared" si="15"/>
        <v>7.2441535419649554</v>
      </c>
      <c r="H92" s="69">
        <v>6</v>
      </c>
      <c r="I92" s="76">
        <f t="shared" si="16"/>
        <v>2.55676007363469</v>
      </c>
      <c r="J92" s="69">
        <v>5</v>
      </c>
      <c r="K92" s="76">
        <f t="shared" si="17"/>
        <v>2.1306333946955749</v>
      </c>
      <c r="L92" s="69">
        <v>5</v>
      </c>
      <c r="M92" s="76">
        <f t="shared" si="18"/>
        <v>2.1306333946955749</v>
      </c>
      <c r="N92" s="69">
        <v>4</v>
      </c>
      <c r="O92" s="76">
        <f t="shared" si="19"/>
        <v>1.7045067157564602</v>
      </c>
      <c r="P92" s="69">
        <v>0</v>
      </c>
      <c r="Q92" s="76">
        <f t="shared" si="20"/>
        <v>0</v>
      </c>
      <c r="R92" s="69">
        <v>2</v>
      </c>
      <c r="S92" s="76">
        <f t="shared" si="21"/>
        <v>0.85225335787823009</v>
      </c>
      <c r="T92" s="69">
        <v>5</v>
      </c>
      <c r="U92" s="76">
        <f t="shared" si="22"/>
        <v>2.1306333946955749</v>
      </c>
      <c r="V92" s="69">
        <v>1</v>
      </c>
      <c r="W92" s="76">
        <f t="shared" si="23"/>
        <v>0.42612667893911504</v>
      </c>
      <c r="X92" s="77">
        <v>21</v>
      </c>
      <c r="Y92" s="76">
        <f t="shared" si="24"/>
        <v>8.9486602577214143</v>
      </c>
      <c r="Z92" s="77"/>
      <c r="AB92" s="66"/>
      <c r="AC92" s="35" t="s">
        <v>265</v>
      </c>
      <c r="AD92" s="41">
        <v>234672</v>
      </c>
    </row>
    <row r="93" spans="1:30" ht="12.9" customHeight="1" x14ac:dyDescent="0.25">
      <c r="A93" s="73" t="s">
        <v>265</v>
      </c>
      <c r="B93" s="78">
        <f t="shared" si="26"/>
        <v>23</v>
      </c>
      <c r="C93" s="76">
        <f t="shared" si="25"/>
        <v>46.491884134139191</v>
      </c>
      <c r="D93" s="63">
        <v>4</v>
      </c>
      <c r="E93" s="79">
        <f t="shared" si="14"/>
        <v>8.0855450668068158</v>
      </c>
      <c r="F93" s="63">
        <v>8</v>
      </c>
      <c r="G93" s="79">
        <f t="shared" si="15"/>
        <v>16.171090133613632</v>
      </c>
      <c r="H93" s="63">
        <v>2</v>
      </c>
      <c r="I93" s="79">
        <f t="shared" si="16"/>
        <v>4.0427725334034079</v>
      </c>
      <c r="J93" s="63">
        <v>3</v>
      </c>
      <c r="K93" s="79">
        <f t="shared" si="17"/>
        <v>6.0641588001051119</v>
      </c>
      <c r="L93" s="63">
        <v>2</v>
      </c>
      <c r="M93" s="79">
        <f t="shared" si="18"/>
        <v>4.0427725334034079</v>
      </c>
      <c r="N93" s="63">
        <v>0</v>
      </c>
      <c r="O93" s="79">
        <f t="shared" si="19"/>
        <v>0</v>
      </c>
      <c r="P93" s="63">
        <v>0</v>
      </c>
      <c r="Q93" s="79">
        <f t="shared" si="20"/>
        <v>0</v>
      </c>
      <c r="R93" s="63">
        <v>0</v>
      </c>
      <c r="S93" s="79">
        <f t="shared" si="21"/>
        <v>0</v>
      </c>
      <c r="T93" s="63">
        <v>0</v>
      </c>
      <c r="U93" s="79">
        <f t="shared" si="22"/>
        <v>0</v>
      </c>
      <c r="V93" s="63">
        <v>0</v>
      </c>
      <c r="W93" s="79">
        <f t="shared" si="23"/>
        <v>0</v>
      </c>
      <c r="X93" s="80">
        <v>4</v>
      </c>
      <c r="Y93" s="79">
        <f t="shared" si="24"/>
        <v>8.0855450668068158</v>
      </c>
      <c r="Z93" s="77"/>
      <c r="AB93" s="66"/>
      <c r="AC93" s="31" t="s">
        <v>186</v>
      </c>
      <c r="AD93" s="82">
        <v>49471</v>
      </c>
    </row>
    <row r="94" spans="1:30" ht="12.9" customHeight="1" x14ac:dyDescent="0.25">
      <c r="A94" s="73" t="s">
        <v>266</v>
      </c>
      <c r="B94" s="78">
        <f t="shared" si="26"/>
        <v>36</v>
      </c>
      <c r="C94" s="76">
        <f t="shared" si="25"/>
        <v>46.719875413665562</v>
      </c>
      <c r="D94" s="63">
        <v>15</v>
      </c>
      <c r="E94" s="79">
        <f t="shared" si="14"/>
        <v>19.466614755693985</v>
      </c>
      <c r="F94" s="63">
        <v>7</v>
      </c>
      <c r="G94" s="79">
        <f t="shared" si="15"/>
        <v>9.0844202193238583</v>
      </c>
      <c r="H94" s="63">
        <v>2</v>
      </c>
      <c r="I94" s="79">
        <f t="shared" si="16"/>
        <v>2.5955486340925313</v>
      </c>
      <c r="J94" s="63">
        <v>2</v>
      </c>
      <c r="K94" s="79">
        <f t="shared" si="17"/>
        <v>2.5955486340925313</v>
      </c>
      <c r="L94" s="63">
        <v>0</v>
      </c>
      <c r="M94" s="79">
        <f t="shared" si="18"/>
        <v>0</v>
      </c>
      <c r="N94" s="63">
        <v>3</v>
      </c>
      <c r="O94" s="79">
        <f t="shared" si="19"/>
        <v>3.893322951138797</v>
      </c>
      <c r="P94" s="63">
        <v>0</v>
      </c>
      <c r="Q94" s="79">
        <f t="shared" si="20"/>
        <v>0</v>
      </c>
      <c r="R94" s="63">
        <v>1</v>
      </c>
      <c r="S94" s="79">
        <f t="shared" si="21"/>
        <v>1.2977743170462657</v>
      </c>
      <c r="T94" s="63">
        <v>1</v>
      </c>
      <c r="U94" s="79">
        <f t="shared" si="22"/>
        <v>1.2977743170462657</v>
      </c>
      <c r="V94" s="63">
        <v>1</v>
      </c>
      <c r="W94" s="79">
        <f t="shared" si="23"/>
        <v>1.2977743170462657</v>
      </c>
      <c r="X94" s="80">
        <v>4</v>
      </c>
      <c r="Y94" s="79">
        <f t="shared" si="24"/>
        <v>5.1910972681850627</v>
      </c>
      <c r="Z94" s="77"/>
      <c r="AB94" s="66"/>
      <c r="AC94" s="31" t="s">
        <v>266</v>
      </c>
      <c r="AD94" s="82">
        <v>77055</v>
      </c>
    </row>
    <row r="95" spans="1:30" ht="12.9" customHeight="1" x14ac:dyDescent="0.25">
      <c r="A95" s="73" t="s">
        <v>267</v>
      </c>
      <c r="B95" s="78">
        <f t="shared" si="26"/>
        <v>16</v>
      </c>
      <c r="C95" s="76">
        <f t="shared" si="25"/>
        <v>47.514402803349768</v>
      </c>
      <c r="D95" s="63">
        <v>1</v>
      </c>
      <c r="E95" s="79">
        <f t="shared" si="14"/>
        <v>2.9696501752093605</v>
      </c>
      <c r="F95" s="63">
        <v>2</v>
      </c>
      <c r="G95" s="79">
        <f t="shared" si="15"/>
        <v>5.939300350418721</v>
      </c>
      <c r="H95" s="63">
        <v>2</v>
      </c>
      <c r="I95" s="79">
        <f t="shared" si="16"/>
        <v>5.939300350418721</v>
      </c>
      <c r="J95" s="63">
        <v>0</v>
      </c>
      <c r="K95" s="79">
        <f t="shared" si="17"/>
        <v>0</v>
      </c>
      <c r="L95" s="63">
        <v>0</v>
      </c>
      <c r="M95" s="79">
        <f t="shared" si="18"/>
        <v>0</v>
      </c>
      <c r="N95" s="63">
        <v>1</v>
      </c>
      <c r="O95" s="79">
        <f t="shared" si="19"/>
        <v>2.9696501752093605</v>
      </c>
      <c r="P95" s="63">
        <v>0</v>
      </c>
      <c r="Q95" s="79">
        <f t="shared" si="20"/>
        <v>0</v>
      </c>
      <c r="R95" s="63">
        <v>1</v>
      </c>
      <c r="S95" s="79">
        <f t="shared" si="21"/>
        <v>2.9696501752093605</v>
      </c>
      <c r="T95" s="63">
        <v>3</v>
      </c>
      <c r="U95" s="79">
        <f t="shared" si="22"/>
        <v>8.9089505256280805</v>
      </c>
      <c r="V95" s="63">
        <v>0</v>
      </c>
      <c r="W95" s="79">
        <f t="shared" si="23"/>
        <v>0</v>
      </c>
      <c r="X95" s="80">
        <v>6</v>
      </c>
      <c r="Y95" s="79">
        <f t="shared" si="24"/>
        <v>17.817901051256161</v>
      </c>
      <c r="Z95" s="77"/>
      <c r="AB95" s="66"/>
      <c r="AC95" s="31" t="s">
        <v>267</v>
      </c>
      <c r="AD95" s="82">
        <v>33674</v>
      </c>
    </row>
    <row r="96" spans="1:30" ht="12.9" customHeight="1" x14ac:dyDescent="0.25">
      <c r="A96" s="73" t="s">
        <v>268</v>
      </c>
      <c r="B96" s="78">
        <f t="shared" si="26"/>
        <v>5</v>
      </c>
      <c r="C96" s="76">
        <f t="shared" si="25"/>
        <v>22.524551761419946</v>
      </c>
      <c r="D96" s="63">
        <v>0</v>
      </c>
      <c r="E96" s="79">
        <f t="shared" si="14"/>
        <v>0</v>
      </c>
      <c r="F96" s="63">
        <v>0</v>
      </c>
      <c r="G96" s="79">
        <f t="shared" si="15"/>
        <v>0</v>
      </c>
      <c r="H96" s="63">
        <v>0</v>
      </c>
      <c r="I96" s="79">
        <f t="shared" si="16"/>
        <v>0</v>
      </c>
      <c r="J96" s="63">
        <v>0</v>
      </c>
      <c r="K96" s="79">
        <f t="shared" si="17"/>
        <v>0</v>
      </c>
      <c r="L96" s="63">
        <v>1</v>
      </c>
      <c r="M96" s="79">
        <f t="shared" si="18"/>
        <v>4.5049103522839893</v>
      </c>
      <c r="N96" s="63">
        <v>0</v>
      </c>
      <c r="O96" s="79">
        <f t="shared" si="19"/>
        <v>0</v>
      </c>
      <c r="P96" s="63">
        <v>0</v>
      </c>
      <c r="Q96" s="79">
        <f t="shared" si="20"/>
        <v>0</v>
      </c>
      <c r="R96" s="63">
        <v>0</v>
      </c>
      <c r="S96" s="79">
        <f t="shared" si="21"/>
        <v>0</v>
      </c>
      <c r="T96" s="63">
        <v>1</v>
      </c>
      <c r="U96" s="79">
        <f t="shared" si="22"/>
        <v>4.5049103522839893</v>
      </c>
      <c r="V96" s="63">
        <v>0</v>
      </c>
      <c r="W96" s="79">
        <f t="shared" si="23"/>
        <v>0</v>
      </c>
      <c r="X96" s="80">
        <v>3</v>
      </c>
      <c r="Y96" s="79">
        <f t="shared" si="24"/>
        <v>13.51473105685197</v>
      </c>
      <c r="Z96" s="77"/>
      <c r="AB96" s="66"/>
      <c r="AC96" s="31" t="s">
        <v>268</v>
      </c>
      <c r="AD96" s="82">
        <v>22198</v>
      </c>
    </row>
    <row r="97" spans="1:30" ht="12.9" customHeight="1" x14ac:dyDescent="0.25">
      <c r="A97" s="73" t="s">
        <v>269</v>
      </c>
      <c r="B97" s="78">
        <f t="shared" si="26"/>
        <v>3</v>
      </c>
      <c r="C97" s="76">
        <f t="shared" si="25"/>
        <v>12.256904722993951</v>
      </c>
      <c r="D97" s="63">
        <v>0</v>
      </c>
      <c r="E97" s="79">
        <f>SUM(D98/AD97*100000)</f>
        <v>4.0856349076646508</v>
      </c>
      <c r="F97" s="63">
        <v>0</v>
      </c>
      <c r="G97" s="79">
        <f t="shared" si="15"/>
        <v>0</v>
      </c>
      <c r="H97" s="63">
        <v>0</v>
      </c>
      <c r="I97" s="79">
        <f t="shared" si="16"/>
        <v>0</v>
      </c>
      <c r="J97" s="63">
        <v>0</v>
      </c>
      <c r="K97" s="79">
        <f t="shared" si="17"/>
        <v>0</v>
      </c>
      <c r="L97" s="63">
        <v>0</v>
      </c>
      <c r="M97" s="79">
        <f t="shared" si="18"/>
        <v>0</v>
      </c>
      <c r="N97" s="63">
        <v>0</v>
      </c>
      <c r="O97" s="79">
        <f t="shared" si="19"/>
        <v>0</v>
      </c>
      <c r="P97" s="63">
        <v>0</v>
      </c>
      <c r="Q97" s="79">
        <f t="shared" si="20"/>
        <v>0</v>
      </c>
      <c r="R97" s="63">
        <v>0</v>
      </c>
      <c r="S97" s="79">
        <f t="shared" si="21"/>
        <v>0</v>
      </c>
      <c r="T97" s="63">
        <v>0</v>
      </c>
      <c r="U97" s="79">
        <f t="shared" si="22"/>
        <v>0</v>
      </c>
      <c r="V97" s="63">
        <v>0</v>
      </c>
      <c r="W97" s="79">
        <f t="shared" si="23"/>
        <v>0</v>
      </c>
      <c r="X97" s="80">
        <v>3</v>
      </c>
      <c r="Y97" s="79">
        <f t="shared" si="24"/>
        <v>12.256904722993951</v>
      </c>
      <c r="Z97" s="77"/>
      <c r="AB97" s="66"/>
      <c r="AC97" s="31" t="s">
        <v>269</v>
      </c>
      <c r="AD97" s="82">
        <v>24476</v>
      </c>
    </row>
    <row r="98" spans="1:30" ht="12.9" customHeight="1" x14ac:dyDescent="0.25">
      <c r="A98" s="73" t="s">
        <v>270</v>
      </c>
      <c r="B98" s="78">
        <f t="shared" si="26"/>
        <v>4</v>
      </c>
      <c r="C98" s="76">
        <f t="shared" si="25"/>
        <v>14.389524426217713</v>
      </c>
      <c r="D98" s="63">
        <v>1</v>
      </c>
      <c r="E98" s="79">
        <f>SUM(D99/AD98*100000)</f>
        <v>25.181667745881001</v>
      </c>
      <c r="F98" s="63">
        <v>0</v>
      </c>
      <c r="G98" s="79">
        <f t="shared" si="15"/>
        <v>0</v>
      </c>
      <c r="H98" s="63">
        <v>0</v>
      </c>
      <c r="I98" s="79">
        <f t="shared" si="16"/>
        <v>0</v>
      </c>
      <c r="J98" s="63">
        <v>0</v>
      </c>
      <c r="K98" s="79">
        <f t="shared" si="17"/>
        <v>0</v>
      </c>
      <c r="L98" s="63">
        <v>2</v>
      </c>
      <c r="M98" s="79">
        <f t="shared" si="18"/>
        <v>7.1947622131088567</v>
      </c>
      <c r="N98" s="63">
        <v>0</v>
      </c>
      <c r="O98" s="79">
        <f t="shared" si="19"/>
        <v>0</v>
      </c>
      <c r="P98" s="63">
        <v>0</v>
      </c>
      <c r="Q98" s="79">
        <f t="shared" si="20"/>
        <v>0</v>
      </c>
      <c r="R98" s="63">
        <v>0</v>
      </c>
      <c r="S98" s="79">
        <f t="shared" si="21"/>
        <v>0</v>
      </c>
      <c r="T98" s="63">
        <v>0</v>
      </c>
      <c r="U98" s="79">
        <f t="shared" si="22"/>
        <v>0</v>
      </c>
      <c r="V98" s="63">
        <v>0</v>
      </c>
      <c r="W98" s="79">
        <f t="shared" si="23"/>
        <v>0</v>
      </c>
      <c r="X98" s="80">
        <v>1</v>
      </c>
      <c r="Y98" s="79">
        <f t="shared" si="24"/>
        <v>3.5973811065544283</v>
      </c>
      <c r="Z98" s="77"/>
      <c r="AB98" s="66"/>
      <c r="AC98" s="31" t="s">
        <v>270</v>
      </c>
      <c r="AD98" s="82">
        <v>27798</v>
      </c>
    </row>
    <row r="99" spans="1:30" ht="12.9" customHeight="1" x14ac:dyDescent="0.25">
      <c r="A99" s="59" t="s">
        <v>271</v>
      </c>
      <c r="B99" s="83">
        <f t="shared" si="26"/>
        <v>27</v>
      </c>
      <c r="C99" s="84">
        <v>0</v>
      </c>
      <c r="D99" s="85">
        <v>7</v>
      </c>
      <c r="E99" s="84">
        <v>0</v>
      </c>
      <c r="F99" s="70">
        <v>3</v>
      </c>
      <c r="G99" s="84">
        <v>0</v>
      </c>
      <c r="H99" s="70">
        <v>0</v>
      </c>
      <c r="I99" s="84">
        <v>0</v>
      </c>
      <c r="J99" s="70">
        <v>1</v>
      </c>
      <c r="K99" s="84">
        <v>0</v>
      </c>
      <c r="L99" s="70">
        <v>0</v>
      </c>
      <c r="M99" s="84">
        <v>0</v>
      </c>
      <c r="N99" s="70">
        <v>4</v>
      </c>
      <c r="O99" s="84">
        <v>0</v>
      </c>
      <c r="P99" s="70">
        <v>2</v>
      </c>
      <c r="Q99" s="84">
        <v>0</v>
      </c>
      <c r="R99" s="70">
        <v>0</v>
      </c>
      <c r="S99" s="84">
        <v>0</v>
      </c>
      <c r="T99" s="70">
        <v>3</v>
      </c>
      <c r="U99" s="84">
        <v>0</v>
      </c>
      <c r="V99" s="70">
        <v>0</v>
      </c>
      <c r="W99" s="84">
        <v>0</v>
      </c>
      <c r="X99" s="71">
        <v>7</v>
      </c>
      <c r="Y99" s="84">
        <v>0</v>
      </c>
      <c r="Z99" s="77"/>
      <c r="AB99" s="68"/>
      <c r="AD99" s="82"/>
    </row>
    <row r="100" spans="1:30" ht="17.25" customHeight="1" x14ac:dyDescent="0.25">
      <c r="A100" s="86"/>
      <c r="B100" s="78"/>
      <c r="C100" s="75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</row>
    <row r="101" spans="1:30" ht="12.9" customHeight="1" x14ac:dyDescent="0.2">
      <c r="A101" s="29" t="s">
        <v>278</v>
      </c>
    </row>
    <row r="102" spans="1:30" ht="12.9" customHeight="1" x14ac:dyDescent="0.2"/>
    <row r="105" spans="1:30" x14ac:dyDescent="0.2">
      <c r="B105" s="41"/>
      <c r="C105" s="41"/>
      <c r="D105" s="37"/>
      <c r="E105" s="37"/>
      <c r="F105" s="37"/>
      <c r="G105" s="37"/>
      <c r="H105" s="37"/>
      <c r="I105" s="37"/>
      <c r="J105" s="37"/>
      <c r="K105" s="37"/>
      <c r="L105" s="37"/>
      <c r="M105" s="37"/>
    </row>
    <row r="106" spans="1:30" x14ac:dyDescent="0.2">
      <c r="B106" s="41"/>
      <c r="C106" s="41"/>
      <c r="D106" s="37"/>
      <c r="E106" s="37"/>
      <c r="F106" s="37"/>
      <c r="G106" s="37"/>
      <c r="H106" s="37"/>
      <c r="I106" s="37"/>
      <c r="J106" s="37"/>
      <c r="K106" s="37"/>
      <c r="L106" s="37"/>
      <c r="M106" s="37"/>
    </row>
    <row r="107" spans="1:30" x14ac:dyDescent="0.2">
      <c r="B107" s="41"/>
      <c r="C107" s="41"/>
      <c r="D107" s="37"/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1:30" x14ac:dyDescent="0.2">
      <c r="B108" s="41"/>
      <c r="C108" s="41"/>
      <c r="D108" s="37"/>
      <c r="E108" s="37"/>
      <c r="F108" s="37"/>
      <c r="G108" s="37"/>
      <c r="H108" s="37"/>
      <c r="I108" s="37"/>
      <c r="J108" s="37"/>
      <c r="K108" s="37"/>
      <c r="L108" s="37"/>
      <c r="M108" s="37"/>
    </row>
    <row r="109" spans="1:30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</row>
    <row r="110" spans="1:30" x14ac:dyDescent="0.2">
      <c r="B110" s="41"/>
      <c r="C110" s="41"/>
      <c r="D110" s="37"/>
      <c r="E110" s="37"/>
      <c r="F110" s="37"/>
      <c r="G110" s="37"/>
      <c r="H110" s="37"/>
      <c r="I110" s="37"/>
      <c r="J110" s="37"/>
      <c r="K110" s="37"/>
      <c r="L110" s="37"/>
      <c r="M110" s="37"/>
    </row>
    <row r="111" spans="1:30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</row>
    <row r="112" spans="1:30" x14ac:dyDescent="0.2">
      <c r="B112" s="41"/>
      <c r="C112" s="41"/>
      <c r="D112" s="37"/>
      <c r="E112" s="37"/>
      <c r="F112" s="37"/>
      <c r="G112" s="37"/>
      <c r="H112" s="37"/>
      <c r="I112" s="37"/>
      <c r="J112" s="37"/>
      <c r="K112" s="37"/>
      <c r="L112" s="37"/>
      <c r="M112" s="37"/>
    </row>
    <row r="113" spans="2:13" x14ac:dyDescent="0.2">
      <c r="B113" s="41"/>
      <c r="C113" s="41"/>
      <c r="D113" s="37"/>
      <c r="E113" s="37"/>
      <c r="F113" s="37"/>
      <c r="G113" s="37"/>
      <c r="H113" s="37"/>
      <c r="I113" s="37"/>
      <c r="J113" s="37"/>
      <c r="K113" s="37"/>
      <c r="L113" s="37"/>
      <c r="M113" s="37"/>
    </row>
    <row r="114" spans="2:13" x14ac:dyDescent="0.2">
      <c r="B114" s="41"/>
      <c r="C114" s="41"/>
      <c r="D114" s="37"/>
      <c r="E114" s="37"/>
      <c r="F114" s="37"/>
      <c r="G114" s="37"/>
      <c r="H114" s="37"/>
      <c r="I114" s="37"/>
      <c r="J114" s="37"/>
      <c r="K114" s="37"/>
      <c r="L114" s="37"/>
      <c r="M114" s="37"/>
    </row>
    <row r="115" spans="2:13" x14ac:dyDescent="0.2">
      <c r="B115" s="41"/>
      <c r="C115" s="41"/>
      <c r="D115" s="37"/>
      <c r="E115" s="37"/>
      <c r="F115" s="37"/>
      <c r="G115" s="37"/>
      <c r="H115" s="37"/>
      <c r="I115" s="37"/>
      <c r="J115" s="37"/>
      <c r="K115" s="37"/>
      <c r="L115" s="37"/>
      <c r="M115" s="37"/>
    </row>
    <row r="116" spans="2:13" x14ac:dyDescent="0.2">
      <c r="B116" s="41"/>
      <c r="C116" s="41"/>
      <c r="D116" s="37"/>
      <c r="E116" s="37"/>
      <c r="F116" s="37"/>
      <c r="G116" s="37"/>
      <c r="H116" s="37"/>
      <c r="I116" s="37"/>
      <c r="J116" s="37"/>
      <c r="K116" s="37"/>
      <c r="L116" s="37"/>
      <c r="M116" s="37"/>
    </row>
    <row r="117" spans="2:13" x14ac:dyDescent="0.2">
      <c r="B117" s="41"/>
      <c r="C117" s="41"/>
      <c r="D117" s="37"/>
      <c r="E117" s="37"/>
      <c r="F117" s="37"/>
      <c r="G117" s="37"/>
      <c r="H117" s="37"/>
      <c r="I117" s="37"/>
      <c r="J117" s="37"/>
      <c r="K117" s="37"/>
      <c r="L117" s="37"/>
      <c r="M117" s="37"/>
    </row>
    <row r="118" spans="2:13" x14ac:dyDescent="0.2">
      <c r="B118" s="41"/>
      <c r="C118" s="41"/>
      <c r="D118" s="37"/>
      <c r="E118" s="37"/>
      <c r="F118" s="37"/>
      <c r="G118" s="37"/>
      <c r="H118" s="37"/>
      <c r="I118" s="37"/>
      <c r="J118" s="37"/>
      <c r="K118" s="37"/>
      <c r="L118" s="37"/>
      <c r="M118" s="37"/>
    </row>
    <row r="119" spans="2:13" x14ac:dyDescent="0.2">
      <c r="B119" s="41"/>
      <c r="C119" s="41"/>
      <c r="D119" s="37"/>
      <c r="E119" s="37"/>
      <c r="F119" s="37"/>
      <c r="G119" s="37"/>
      <c r="H119" s="37"/>
      <c r="I119" s="37"/>
      <c r="J119" s="37"/>
      <c r="K119" s="37"/>
      <c r="L119" s="37"/>
      <c r="M119" s="37"/>
    </row>
    <row r="120" spans="2:13" x14ac:dyDescent="0.2">
      <c r="B120" s="41"/>
      <c r="C120" s="41"/>
      <c r="D120" s="37"/>
      <c r="E120" s="37"/>
      <c r="F120" s="37"/>
      <c r="G120" s="37"/>
      <c r="H120" s="37"/>
      <c r="I120" s="37"/>
      <c r="J120" s="37"/>
      <c r="K120" s="37"/>
      <c r="L120" s="37"/>
      <c r="M120" s="37"/>
    </row>
    <row r="121" spans="2:13" x14ac:dyDescent="0.2">
      <c r="B121" s="41"/>
      <c r="C121" s="41"/>
      <c r="D121" s="37"/>
      <c r="E121" s="37"/>
      <c r="F121" s="37"/>
      <c r="G121" s="37"/>
      <c r="H121" s="37"/>
      <c r="I121" s="37"/>
      <c r="J121" s="37"/>
      <c r="K121" s="37"/>
      <c r="L121" s="37"/>
      <c r="M121" s="37"/>
    </row>
    <row r="122" spans="2:13" x14ac:dyDescent="0.2">
      <c r="B122" s="41"/>
      <c r="C122" s="41"/>
      <c r="D122" s="37"/>
      <c r="E122" s="37"/>
      <c r="F122" s="37"/>
      <c r="G122" s="37"/>
      <c r="H122" s="37"/>
      <c r="I122" s="37"/>
      <c r="J122" s="37"/>
      <c r="K122" s="37"/>
      <c r="L122" s="37"/>
      <c r="M122" s="37"/>
    </row>
    <row r="123" spans="2:13" x14ac:dyDescent="0.2">
      <c r="B123" s="41"/>
      <c r="C123" s="41"/>
      <c r="D123" s="37"/>
      <c r="E123" s="37"/>
      <c r="F123" s="37"/>
      <c r="G123" s="37"/>
      <c r="H123" s="37"/>
      <c r="I123" s="37"/>
      <c r="J123" s="37"/>
      <c r="K123" s="37"/>
      <c r="L123" s="37"/>
      <c r="M123" s="37"/>
    </row>
    <row r="124" spans="2:13" x14ac:dyDescent="0.2">
      <c r="B124" s="41"/>
      <c r="C124" s="41"/>
      <c r="D124" s="37"/>
      <c r="E124" s="37"/>
      <c r="F124" s="37"/>
      <c r="G124" s="37"/>
      <c r="H124" s="37"/>
      <c r="I124" s="37"/>
      <c r="J124" s="37"/>
      <c r="K124" s="37"/>
      <c r="L124" s="37"/>
      <c r="M124" s="37"/>
    </row>
    <row r="125" spans="2:13" x14ac:dyDescent="0.2">
      <c r="B125" s="41"/>
      <c r="C125" s="41"/>
      <c r="D125" s="37"/>
      <c r="E125" s="37"/>
      <c r="F125" s="37"/>
      <c r="G125" s="37"/>
      <c r="H125" s="37"/>
      <c r="I125" s="37"/>
      <c r="J125" s="37"/>
      <c r="K125" s="37"/>
      <c r="L125" s="37"/>
      <c r="M125" s="37"/>
    </row>
    <row r="126" spans="2:13" x14ac:dyDescent="0.2">
      <c r="B126" s="41"/>
      <c r="C126" s="41"/>
      <c r="D126" s="37"/>
      <c r="E126" s="37"/>
      <c r="F126" s="37"/>
      <c r="G126" s="37"/>
      <c r="H126" s="37"/>
      <c r="I126" s="37"/>
      <c r="J126" s="37"/>
      <c r="K126" s="37"/>
      <c r="L126" s="37"/>
      <c r="M126" s="37"/>
    </row>
    <row r="127" spans="2:13" x14ac:dyDescent="0.2">
      <c r="B127" s="41"/>
      <c r="C127" s="41"/>
      <c r="D127" s="37"/>
      <c r="E127" s="37"/>
      <c r="F127" s="37"/>
      <c r="G127" s="37"/>
      <c r="H127" s="37"/>
      <c r="I127" s="37"/>
      <c r="J127" s="37"/>
      <c r="K127" s="37"/>
      <c r="L127" s="37"/>
      <c r="M127" s="37"/>
    </row>
    <row r="128" spans="2:13" x14ac:dyDescent="0.2">
      <c r="B128" s="41"/>
      <c r="C128" s="41"/>
      <c r="D128" s="37"/>
      <c r="E128" s="37"/>
      <c r="F128" s="37"/>
      <c r="G128" s="37"/>
      <c r="H128" s="37"/>
      <c r="I128" s="37"/>
      <c r="J128" s="37"/>
      <c r="K128" s="37"/>
      <c r="L128" s="37"/>
      <c r="M128" s="37"/>
    </row>
    <row r="129" spans="2:13" x14ac:dyDescent="0.2">
      <c r="B129" s="41"/>
      <c r="C129" s="41"/>
      <c r="D129" s="37"/>
      <c r="E129" s="37"/>
      <c r="F129" s="37"/>
      <c r="G129" s="37"/>
      <c r="H129" s="37"/>
      <c r="I129" s="37"/>
      <c r="J129" s="37"/>
      <c r="K129" s="37"/>
      <c r="L129" s="37"/>
      <c r="M129" s="37"/>
    </row>
    <row r="130" spans="2:13" x14ac:dyDescent="0.2">
      <c r="B130" s="41"/>
      <c r="C130" s="41"/>
      <c r="D130" s="37"/>
      <c r="E130" s="37"/>
      <c r="F130" s="37"/>
      <c r="G130" s="37"/>
      <c r="H130" s="37"/>
      <c r="I130" s="37"/>
      <c r="J130" s="37"/>
      <c r="K130" s="37"/>
      <c r="L130" s="37"/>
      <c r="M130" s="37"/>
    </row>
    <row r="131" spans="2:13" x14ac:dyDescent="0.2">
      <c r="B131" s="41"/>
      <c r="C131" s="41"/>
      <c r="D131" s="37"/>
      <c r="E131" s="37"/>
      <c r="F131" s="37"/>
      <c r="G131" s="37"/>
      <c r="H131" s="37"/>
      <c r="I131" s="37"/>
      <c r="J131" s="37"/>
      <c r="K131" s="37"/>
      <c r="L131" s="37"/>
      <c r="M131" s="37"/>
    </row>
    <row r="132" spans="2:13" x14ac:dyDescent="0.2">
      <c r="B132" s="41"/>
      <c r="C132" s="41"/>
      <c r="D132" s="37"/>
      <c r="E132" s="37"/>
      <c r="F132" s="37"/>
      <c r="G132" s="37"/>
      <c r="H132" s="37"/>
      <c r="I132" s="37"/>
      <c r="J132" s="37"/>
      <c r="K132" s="37"/>
      <c r="L132" s="37"/>
      <c r="M132" s="37"/>
    </row>
    <row r="133" spans="2:13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</row>
    <row r="134" spans="2:13" x14ac:dyDescent="0.2">
      <c r="B134" s="41"/>
      <c r="C134" s="41"/>
      <c r="D134" s="37"/>
      <c r="E134" s="37"/>
      <c r="F134" s="37"/>
      <c r="G134" s="37"/>
      <c r="H134" s="37"/>
      <c r="I134" s="37"/>
      <c r="J134" s="37"/>
      <c r="K134" s="37"/>
      <c r="L134" s="37"/>
      <c r="M134" s="37"/>
    </row>
    <row r="135" spans="2:13" x14ac:dyDescent="0.2">
      <c r="B135" s="41"/>
      <c r="C135" s="41"/>
      <c r="D135" s="37"/>
      <c r="E135" s="37"/>
      <c r="F135" s="37"/>
      <c r="G135" s="37"/>
      <c r="H135" s="37"/>
      <c r="I135" s="37"/>
      <c r="J135" s="37"/>
      <c r="K135" s="37"/>
      <c r="L135" s="37"/>
      <c r="M135" s="37"/>
    </row>
    <row r="136" spans="2:13" x14ac:dyDescent="0.2">
      <c r="B136" s="41"/>
      <c r="C136" s="41"/>
      <c r="D136" s="37"/>
      <c r="E136" s="37"/>
      <c r="F136" s="37"/>
      <c r="G136" s="37"/>
      <c r="H136" s="37"/>
      <c r="I136" s="37"/>
      <c r="J136" s="37"/>
      <c r="K136" s="37"/>
      <c r="L136" s="37"/>
      <c r="M136" s="37"/>
    </row>
    <row r="137" spans="2:13" x14ac:dyDescent="0.2">
      <c r="B137" s="41"/>
      <c r="C137" s="41"/>
      <c r="D137" s="37"/>
      <c r="E137" s="37"/>
      <c r="F137" s="37"/>
      <c r="G137" s="37"/>
      <c r="H137" s="37"/>
      <c r="I137" s="37"/>
      <c r="J137" s="37"/>
      <c r="K137" s="37"/>
      <c r="L137" s="37"/>
      <c r="M137" s="37"/>
    </row>
    <row r="138" spans="2:13" x14ac:dyDescent="0.2">
      <c r="B138" s="41"/>
      <c r="C138" s="41"/>
      <c r="D138" s="37"/>
      <c r="E138" s="37"/>
      <c r="F138" s="37"/>
      <c r="G138" s="37"/>
      <c r="H138" s="37"/>
      <c r="I138" s="37"/>
      <c r="J138" s="37"/>
      <c r="K138" s="37"/>
      <c r="L138" s="37"/>
      <c r="M138" s="37"/>
    </row>
    <row r="139" spans="2:13" x14ac:dyDescent="0.2">
      <c r="B139" s="41"/>
      <c r="C139" s="41"/>
      <c r="D139" s="37"/>
      <c r="E139" s="37"/>
      <c r="F139" s="37"/>
      <c r="G139" s="37"/>
      <c r="H139" s="37"/>
      <c r="I139" s="37"/>
      <c r="J139" s="37"/>
      <c r="K139" s="37"/>
      <c r="L139" s="37"/>
      <c r="M139" s="37"/>
    </row>
    <row r="140" spans="2:13" x14ac:dyDescent="0.2">
      <c r="B140" s="41"/>
      <c r="C140" s="41"/>
      <c r="D140" s="37"/>
      <c r="E140" s="37"/>
      <c r="F140" s="37"/>
      <c r="G140" s="37"/>
      <c r="H140" s="37"/>
      <c r="I140" s="37"/>
      <c r="J140" s="37"/>
      <c r="K140" s="37"/>
      <c r="L140" s="37"/>
      <c r="M140" s="37"/>
    </row>
    <row r="141" spans="2:13" x14ac:dyDescent="0.2">
      <c r="B141" s="41"/>
      <c r="C141" s="41"/>
      <c r="D141" s="37"/>
      <c r="E141" s="37"/>
      <c r="F141" s="37"/>
      <c r="G141" s="37"/>
      <c r="H141" s="37"/>
      <c r="I141" s="37"/>
      <c r="J141" s="37"/>
      <c r="K141" s="37"/>
      <c r="L141" s="37"/>
      <c r="M141" s="37"/>
    </row>
    <row r="142" spans="2:13" x14ac:dyDescent="0.2">
      <c r="B142" s="41"/>
      <c r="C142" s="41"/>
      <c r="D142" s="37"/>
      <c r="E142" s="37"/>
      <c r="F142" s="37"/>
      <c r="G142" s="37"/>
      <c r="H142" s="37"/>
      <c r="I142" s="37"/>
      <c r="J142" s="37"/>
      <c r="K142" s="37"/>
      <c r="L142" s="37"/>
      <c r="M142" s="37"/>
    </row>
    <row r="143" spans="2:13" x14ac:dyDescent="0.2">
      <c r="B143" s="41"/>
      <c r="C143" s="41"/>
      <c r="D143" s="37"/>
      <c r="E143" s="37"/>
      <c r="F143" s="37"/>
      <c r="G143" s="37"/>
      <c r="H143" s="37"/>
      <c r="I143" s="37"/>
      <c r="J143" s="37"/>
      <c r="K143" s="37"/>
      <c r="L143" s="37"/>
      <c r="M143" s="37"/>
    </row>
    <row r="144" spans="2:13" x14ac:dyDescent="0.2">
      <c r="B144" s="41"/>
      <c r="C144" s="41"/>
      <c r="D144" s="37"/>
      <c r="E144" s="37"/>
      <c r="F144" s="37"/>
      <c r="G144" s="37"/>
      <c r="H144" s="37"/>
      <c r="I144" s="37"/>
      <c r="J144" s="37"/>
      <c r="K144" s="37"/>
      <c r="L144" s="37"/>
      <c r="M144" s="37"/>
    </row>
    <row r="145" spans="2:13" x14ac:dyDescent="0.2">
      <c r="B145" s="41"/>
      <c r="C145" s="41"/>
      <c r="D145" s="37"/>
      <c r="E145" s="37"/>
      <c r="F145" s="37"/>
      <c r="G145" s="37"/>
      <c r="H145" s="37"/>
      <c r="I145" s="37"/>
      <c r="J145" s="37"/>
      <c r="K145" s="37"/>
      <c r="L145" s="37"/>
      <c r="M145" s="37"/>
    </row>
    <row r="146" spans="2:13" x14ac:dyDescent="0.2">
      <c r="B146" s="41"/>
      <c r="C146" s="41"/>
      <c r="D146" s="37"/>
      <c r="E146" s="37"/>
      <c r="F146" s="37"/>
      <c r="G146" s="37"/>
      <c r="H146" s="37"/>
      <c r="I146" s="37"/>
      <c r="J146" s="37"/>
      <c r="K146" s="37"/>
      <c r="L146" s="37"/>
      <c r="M146" s="37"/>
    </row>
    <row r="147" spans="2:13" x14ac:dyDescent="0.2">
      <c r="B147" s="41"/>
      <c r="C147" s="41"/>
      <c r="D147" s="37"/>
      <c r="E147" s="37"/>
      <c r="F147" s="37"/>
      <c r="G147" s="37"/>
      <c r="H147" s="37"/>
      <c r="I147" s="37"/>
      <c r="J147" s="37"/>
      <c r="K147" s="37"/>
      <c r="L147" s="37"/>
      <c r="M147" s="37"/>
    </row>
    <row r="148" spans="2:13" x14ac:dyDescent="0.2">
      <c r="B148" s="41"/>
      <c r="C148" s="41"/>
      <c r="D148" s="37"/>
      <c r="E148" s="37"/>
      <c r="F148" s="37"/>
      <c r="G148" s="37"/>
      <c r="H148" s="37"/>
      <c r="I148" s="37"/>
      <c r="J148" s="37"/>
      <c r="K148" s="37"/>
      <c r="L148" s="37"/>
      <c r="M148" s="37"/>
    </row>
    <row r="149" spans="2:13" x14ac:dyDescent="0.2">
      <c r="B149" s="41"/>
      <c r="C149" s="41"/>
      <c r="D149" s="37"/>
      <c r="E149" s="37"/>
      <c r="F149" s="37"/>
      <c r="G149" s="37"/>
      <c r="H149" s="37"/>
      <c r="I149" s="37"/>
      <c r="J149" s="37"/>
      <c r="K149" s="37"/>
      <c r="L149" s="37"/>
      <c r="M149" s="37"/>
    </row>
    <row r="150" spans="2:13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</row>
    <row r="151" spans="2:13" x14ac:dyDescent="0.2">
      <c r="B151" s="41"/>
      <c r="C151" s="41"/>
      <c r="D151" s="37"/>
      <c r="E151" s="37"/>
      <c r="F151" s="37"/>
      <c r="G151" s="37"/>
      <c r="H151" s="37"/>
      <c r="I151" s="37"/>
      <c r="J151" s="37"/>
      <c r="K151" s="37"/>
      <c r="L151" s="37"/>
      <c r="M151" s="37"/>
    </row>
    <row r="152" spans="2:13" x14ac:dyDescent="0.2">
      <c r="B152" s="41"/>
      <c r="C152" s="41"/>
      <c r="D152" s="37"/>
      <c r="E152" s="37"/>
      <c r="F152" s="37"/>
      <c r="G152" s="37"/>
      <c r="H152" s="37"/>
      <c r="I152" s="37"/>
      <c r="J152" s="37"/>
      <c r="K152" s="37"/>
      <c r="L152" s="37"/>
      <c r="M152" s="37"/>
    </row>
    <row r="153" spans="2:13" x14ac:dyDescent="0.2">
      <c r="B153" s="41"/>
      <c r="C153" s="41"/>
      <c r="D153" s="37"/>
      <c r="E153" s="37"/>
      <c r="F153" s="37"/>
      <c r="G153" s="37"/>
      <c r="H153" s="37"/>
      <c r="I153" s="37"/>
      <c r="J153" s="37"/>
      <c r="K153" s="37"/>
      <c r="L153" s="37"/>
      <c r="M153" s="37"/>
    </row>
    <row r="154" spans="2:13" x14ac:dyDescent="0.2">
      <c r="B154" s="41"/>
      <c r="C154" s="41"/>
      <c r="D154" s="37"/>
      <c r="E154" s="37"/>
      <c r="F154" s="37"/>
      <c r="G154" s="37"/>
      <c r="H154" s="37"/>
      <c r="I154" s="37"/>
      <c r="J154" s="37"/>
      <c r="K154" s="37"/>
      <c r="L154" s="37"/>
      <c r="M154" s="37"/>
    </row>
    <row r="155" spans="2:13" x14ac:dyDescent="0.2">
      <c r="B155" s="41"/>
      <c r="C155" s="41"/>
      <c r="D155" s="37"/>
      <c r="E155" s="37"/>
      <c r="F155" s="37"/>
      <c r="G155" s="37"/>
      <c r="H155" s="37"/>
      <c r="I155" s="37"/>
      <c r="J155" s="37"/>
      <c r="K155" s="37"/>
      <c r="L155" s="37"/>
      <c r="M155" s="37"/>
    </row>
    <row r="156" spans="2:13" x14ac:dyDescent="0.2">
      <c r="B156" s="41"/>
      <c r="C156" s="41"/>
      <c r="D156" s="37"/>
      <c r="E156" s="37"/>
      <c r="F156" s="37"/>
      <c r="G156" s="37"/>
      <c r="H156" s="37"/>
      <c r="I156" s="37"/>
      <c r="J156" s="37"/>
      <c r="K156" s="37"/>
      <c r="L156" s="37"/>
      <c r="M156" s="37"/>
    </row>
    <row r="157" spans="2:13" x14ac:dyDescent="0.2">
      <c r="B157" s="41"/>
      <c r="C157" s="41"/>
      <c r="D157" s="37"/>
      <c r="E157" s="37"/>
      <c r="F157" s="37"/>
      <c r="G157" s="37"/>
      <c r="H157" s="37"/>
      <c r="I157" s="37"/>
      <c r="J157" s="37"/>
      <c r="K157" s="37"/>
      <c r="L157" s="37"/>
      <c r="M157" s="37"/>
    </row>
    <row r="158" spans="2:13" x14ac:dyDescent="0.2">
      <c r="B158" s="41"/>
      <c r="C158" s="41"/>
      <c r="D158" s="37"/>
      <c r="E158" s="37"/>
      <c r="F158" s="37"/>
      <c r="G158" s="37"/>
      <c r="H158" s="37"/>
      <c r="I158" s="37"/>
      <c r="J158" s="37"/>
      <c r="K158" s="37"/>
      <c r="L158" s="37"/>
      <c r="M158" s="37"/>
    </row>
    <row r="159" spans="2:13" x14ac:dyDescent="0.2">
      <c r="B159" s="41"/>
      <c r="C159" s="41"/>
      <c r="D159" s="37"/>
      <c r="E159" s="37"/>
      <c r="F159" s="37"/>
      <c r="G159" s="37"/>
      <c r="H159" s="37"/>
      <c r="I159" s="37"/>
      <c r="J159" s="37"/>
      <c r="K159" s="37"/>
      <c r="L159" s="37"/>
      <c r="M159" s="37"/>
    </row>
    <row r="160" spans="2:13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</row>
    <row r="161" spans="2:13" x14ac:dyDescent="0.2">
      <c r="B161" s="41"/>
      <c r="C161" s="41"/>
      <c r="D161" s="37"/>
      <c r="E161" s="37"/>
      <c r="F161" s="37"/>
      <c r="G161" s="37"/>
      <c r="H161" s="37"/>
      <c r="I161" s="37"/>
      <c r="J161" s="37"/>
      <c r="K161" s="37"/>
      <c r="L161" s="37"/>
      <c r="M161" s="37"/>
    </row>
    <row r="162" spans="2:13" x14ac:dyDescent="0.2">
      <c r="B162" s="41"/>
      <c r="C162" s="41"/>
      <c r="D162" s="37"/>
      <c r="E162" s="37"/>
      <c r="F162" s="37"/>
      <c r="G162" s="37"/>
      <c r="H162" s="37"/>
      <c r="I162" s="37"/>
      <c r="J162" s="37"/>
      <c r="K162" s="37"/>
      <c r="L162" s="37"/>
      <c r="M162" s="37"/>
    </row>
    <row r="163" spans="2:13" x14ac:dyDescent="0.2">
      <c r="B163" s="41"/>
      <c r="C163" s="41"/>
      <c r="D163" s="37"/>
      <c r="E163" s="37"/>
      <c r="F163" s="37"/>
      <c r="G163" s="37"/>
      <c r="H163" s="37"/>
      <c r="I163" s="37"/>
      <c r="J163" s="37"/>
      <c r="K163" s="37"/>
      <c r="L163" s="37"/>
      <c r="M163" s="37"/>
    </row>
    <row r="164" spans="2:13" x14ac:dyDescent="0.2">
      <c r="B164" s="41"/>
      <c r="C164" s="41"/>
      <c r="D164" s="37"/>
      <c r="E164" s="37"/>
      <c r="F164" s="37"/>
      <c r="G164" s="37"/>
      <c r="H164" s="37"/>
      <c r="I164" s="37"/>
      <c r="J164" s="37"/>
      <c r="K164" s="37"/>
      <c r="L164" s="37"/>
      <c r="M164" s="37"/>
    </row>
    <row r="165" spans="2:13" x14ac:dyDescent="0.2">
      <c r="B165" s="41"/>
      <c r="C165" s="41"/>
      <c r="D165" s="37"/>
      <c r="E165" s="37"/>
      <c r="F165" s="37"/>
      <c r="G165" s="37"/>
      <c r="H165" s="37"/>
      <c r="I165" s="37"/>
      <c r="J165" s="37"/>
      <c r="K165" s="37"/>
      <c r="L165" s="37"/>
      <c r="M165" s="37"/>
    </row>
    <row r="166" spans="2:13" x14ac:dyDescent="0.2">
      <c r="B166" s="41"/>
      <c r="C166" s="41"/>
      <c r="D166" s="37"/>
      <c r="E166" s="37"/>
      <c r="F166" s="37"/>
      <c r="G166" s="37"/>
      <c r="H166" s="37"/>
      <c r="I166" s="37"/>
      <c r="J166" s="37"/>
      <c r="K166" s="37"/>
      <c r="L166" s="37"/>
      <c r="M166" s="37"/>
    </row>
    <row r="167" spans="2:13" x14ac:dyDescent="0.2">
      <c r="B167" s="41"/>
      <c r="C167" s="41"/>
      <c r="D167" s="37"/>
      <c r="E167" s="37"/>
      <c r="F167" s="37"/>
      <c r="G167" s="37"/>
      <c r="H167" s="37"/>
      <c r="I167" s="37"/>
      <c r="J167" s="37"/>
      <c r="K167" s="37"/>
      <c r="L167" s="37"/>
      <c r="M167" s="37"/>
    </row>
    <row r="168" spans="2:13" x14ac:dyDescent="0.2">
      <c r="B168" s="41"/>
      <c r="C168" s="41"/>
      <c r="D168" s="37"/>
      <c r="E168" s="37"/>
      <c r="F168" s="37"/>
      <c r="G168" s="37"/>
      <c r="H168" s="37"/>
      <c r="I168" s="37"/>
      <c r="J168" s="37"/>
      <c r="K168" s="37"/>
      <c r="L168" s="37"/>
      <c r="M168" s="37"/>
    </row>
    <row r="169" spans="2:13" x14ac:dyDescent="0.2">
      <c r="B169" s="41"/>
      <c r="C169" s="41"/>
      <c r="D169" s="37"/>
      <c r="E169" s="37"/>
      <c r="F169" s="37"/>
      <c r="G169" s="37"/>
      <c r="H169" s="37"/>
      <c r="I169" s="37"/>
      <c r="J169" s="37"/>
      <c r="K169" s="37"/>
      <c r="L169" s="37"/>
      <c r="M169" s="37"/>
    </row>
    <row r="170" spans="2:13" x14ac:dyDescent="0.2">
      <c r="B170" s="41"/>
      <c r="C170" s="41"/>
      <c r="D170" s="37"/>
      <c r="E170" s="37"/>
      <c r="F170" s="37"/>
      <c r="G170" s="37"/>
      <c r="H170" s="37"/>
      <c r="I170" s="37"/>
      <c r="J170" s="37"/>
      <c r="K170" s="37"/>
      <c r="L170" s="37"/>
      <c r="M170" s="37"/>
    </row>
    <row r="171" spans="2:13" x14ac:dyDescent="0.2">
      <c r="B171" s="41"/>
      <c r="C171" s="41"/>
      <c r="D171" s="37"/>
      <c r="E171" s="37"/>
      <c r="F171" s="37"/>
      <c r="G171" s="37"/>
      <c r="H171" s="37"/>
      <c r="I171" s="37"/>
      <c r="J171" s="37"/>
      <c r="K171" s="37"/>
      <c r="L171" s="37"/>
      <c r="M171" s="37"/>
    </row>
    <row r="172" spans="2:13" x14ac:dyDescent="0.2">
      <c r="B172" s="41"/>
      <c r="C172" s="41"/>
      <c r="D172" s="37"/>
      <c r="E172" s="37"/>
      <c r="F172" s="37"/>
      <c r="G172" s="37"/>
      <c r="H172" s="37"/>
      <c r="I172" s="37"/>
      <c r="J172" s="37"/>
      <c r="K172" s="37"/>
      <c r="L172" s="37"/>
      <c r="M172" s="37"/>
    </row>
    <row r="173" spans="2:13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</row>
    <row r="174" spans="2:13" x14ac:dyDescent="0.2">
      <c r="B174" s="41"/>
      <c r="C174" s="41"/>
      <c r="D174" s="37"/>
      <c r="E174" s="37"/>
      <c r="F174" s="37"/>
      <c r="G174" s="37"/>
      <c r="H174" s="37"/>
      <c r="I174" s="37"/>
      <c r="J174" s="37"/>
      <c r="K174" s="37"/>
      <c r="L174" s="37"/>
      <c r="M174" s="37"/>
    </row>
    <row r="175" spans="2:13" x14ac:dyDescent="0.2">
      <c r="B175" s="41"/>
      <c r="C175" s="41"/>
      <c r="D175" s="37"/>
      <c r="E175" s="37"/>
      <c r="F175" s="37"/>
      <c r="G175" s="37"/>
      <c r="H175" s="37"/>
      <c r="I175" s="37"/>
      <c r="J175" s="37"/>
      <c r="K175" s="37"/>
      <c r="L175" s="37"/>
      <c r="M175" s="37"/>
    </row>
    <row r="176" spans="2:13" x14ac:dyDescent="0.2">
      <c r="B176" s="41"/>
      <c r="C176" s="41"/>
      <c r="D176" s="37"/>
      <c r="E176" s="37"/>
      <c r="F176" s="37"/>
      <c r="G176" s="37"/>
      <c r="H176" s="37"/>
      <c r="I176" s="37"/>
      <c r="J176" s="37"/>
      <c r="K176" s="37"/>
      <c r="L176" s="37"/>
      <c r="M176" s="37"/>
    </row>
    <row r="177" spans="2:13" x14ac:dyDescent="0.2">
      <c r="B177" s="41"/>
      <c r="C177" s="41"/>
      <c r="D177" s="37"/>
      <c r="E177" s="37"/>
      <c r="F177" s="37"/>
      <c r="G177" s="37"/>
      <c r="H177" s="37"/>
      <c r="I177" s="37"/>
      <c r="J177" s="37"/>
      <c r="K177" s="37"/>
      <c r="L177" s="37"/>
      <c r="M177" s="37"/>
    </row>
    <row r="178" spans="2:13" x14ac:dyDescent="0.2">
      <c r="B178" s="41"/>
      <c r="C178" s="41"/>
      <c r="D178" s="37"/>
      <c r="E178" s="37"/>
      <c r="F178" s="37"/>
      <c r="G178" s="37"/>
      <c r="H178" s="37"/>
      <c r="I178" s="37"/>
      <c r="J178" s="37"/>
      <c r="K178" s="37"/>
      <c r="L178" s="37"/>
      <c r="M178" s="37"/>
    </row>
    <row r="179" spans="2:13" x14ac:dyDescent="0.2">
      <c r="B179" s="41"/>
      <c r="C179" s="41"/>
      <c r="D179" s="37"/>
      <c r="E179" s="37"/>
      <c r="F179" s="37"/>
      <c r="G179" s="37"/>
      <c r="H179" s="37"/>
      <c r="I179" s="37"/>
      <c r="J179" s="37"/>
      <c r="K179" s="37"/>
      <c r="L179" s="37"/>
      <c r="M179" s="37"/>
    </row>
    <row r="180" spans="2:13" x14ac:dyDescent="0.2">
      <c r="B180" s="41"/>
      <c r="C180" s="41"/>
      <c r="D180" s="37"/>
      <c r="E180" s="37"/>
      <c r="F180" s="37"/>
      <c r="G180" s="37"/>
      <c r="H180" s="37"/>
      <c r="I180" s="37"/>
      <c r="J180" s="37"/>
      <c r="K180" s="37"/>
      <c r="L180" s="37"/>
      <c r="M180" s="37"/>
    </row>
    <row r="181" spans="2:13" x14ac:dyDescent="0.2">
      <c r="B181" s="41"/>
      <c r="C181" s="41"/>
      <c r="D181" s="37"/>
      <c r="E181" s="37"/>
      <c r="F181" s="37"/>
      <c r="G181" s="37"/>
      <c r="H181" s="37"/>
      <c r="I181" s="37"/>
      <c r="J181" s="37"/>
      <c r="K181" s="37"/>
      <c r="L181" s="37"/>
      <c r="M181" s="37"/>
    </row>
    <row r="182" spans="2:13" x14ac:dyDescent="0.2">
      <c r="B182" s="41"/>
      <c r="C182" s="41"/>
      <c r="D182" s="37"/>
      <c r="E182" s="37"/>
      <c r="F182" s="37"/>
      <c r="G182" s="37"/>
      <c r="H182" s="37"/>
      <c r="I182" s="37"/>
      <c r="J182" s="37"/>
      <c r="K182" s="37"/>
      <c r="L182" s="37"/>
      <c r="M182" s="37"/>
    </row>
    <row r="183" spans="2:13" x14ac:dyDescent="0.2">
      <c r="B183" s="41"/>
      <c r="C183" s="41"/>
      <c r="D183" s="37"/>
      <c r="E183" s="37"/>
      <c r="F183" s="37"/>
      <c r="G183" s="37"/>
      <c r="H183" s="37"/>
      <c r="I183" s="37"/>
      <c r="J183" s="37"/>
      <c r="K183" s="37"/>
      <c r="L183" s="37"/>
      <c r="M183" s="37"/>
    </row>
    <row r="184" spans="2:13" x14ac:dyDescent="0.2">
      <c r="B184" s="41"/>
      <c r="C184" s="41"/>
      <c r="D184" s="37"/>
      <c r="E184" s="37"/>
      <c r="F184" s="37"/>
      <c r="G184" s="37"/>
      <c r="H184" s="37"/>
      <c r="I184" s="37"/>
      <c r="J184" s="37"/>
      <c r="K184" s="37"/>
      <c r="L184" s="37"/>
      <c r="M184" s="37"/>
    </row>
    <row r="185" spans="2:13" x14ac:dyDescent="0.2">
      <c r="B185" s="41"/>
      <c r="C185" s="41"/>
      <c r="D185" s="37"/>
      <c r="E185" s="37"/>
      <c r="F185" s="37"/>
      <c r="G185" s="37"/>
      <c r="H185" s="37"/>
      <c r="I185" s="37"/>
      <c r="J185" s="37"/>
      <c r="K185" s="37"/>
      <c r="L185" s="37"/>
      <c r="M185" s="37"/>
    </row>
    <row r="186" spans="2:13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</row>
    <row r="187" spans="2:13" x14ac:dyDescent="0.2">
      <c r="B187" s="41"/>
      <c r="C187" s="41"/>
      <c r="D187" s="37"/>
      <c r="E187" s="37"/>
      <c r="F187" s="37"/>
      <c r="G187" s="37"/>
      <c r="H187" s="37"/>
      <c r="I187" s="37"/>
      <c r="J187" s="37"/>
      <c r="K187" s="37"/>
      <c r="L187" s="37"/>
      <c r="M187" s="37"/>
    </row>
    <row r="188" spans="2:13" x14ac:dyDescent="0.2">
      <c r="B188" s="41"/>
      <c r="C188" s="41"/>
      <c r="D188" s="37"/>
      <c r="E188" s="37"/>
      <c r="F188" s="37"/>
      <c r="G188" s="37"/>
      <c r="H188" s="37"/>
      <c r="I188" s="37"/>
      <c r="J188" s="37"/>
      <c r="K188" s="37"/>
      <c r="L188" s="37"/>
      <c r="M188" s="37"/>
    </row>
    <row r="189" spans="2:13" x14ac:dyDescent="0.2">
      <c r="B189" s="41"/>
      <c r="C189" s="41"/>
      <c r="D189" s="37"/>
      <c r="E189" s="37"/>
      <c r="F189" s="37"/>
      <c r="G189" s="37"/>
      <c r="H189" s="37"/>
      <c r="I189" s="37"/>
      <c r="J189" s="37"/>
      <c r="K189" s="37"/>
      <c r="L189" s="37"/>
      <c r="M189" s="37"/>
    </row>
    <row r="190" spans="2:13" x14ac:dyDescent="0.2">
      <c r="B190" s="41"/>
      <c r="C190" s="41"/>
      <c r="D190" s="37"/>
      <c r="E190" s="37"/>
      <c r="F190" s="37"/>
      <c r="G190" s="37"/>
      <c r="H190" s="37"/>
      <c r="I190" s="37"/>
      <c r="J190" s="37"/>
      <c r="K190" s="37"/>
      <c r="L190" s="37"/>
      <c r="M190" s="37"/>
    </row>
    <row r="191" spans="2:13" x14ac:dyDescent="0.2">
      <c r="B191" s="41"/>
      <c r="C191" s="41"/>
      <c r="D191" s="37"/>
      <c r="E191" s="37"/>
      <c r="F191" s="37"/>
      <c r="G191" s="37"/>
      <c r="H191" s="37"/>
      <c r="I191" s="37"/>
      <c r="J191" s="37"/>
      <c r="K191" s="37"/>
      <c r="L191" s="37"/>
      <c r="M191" s="37"/>
    </row>
    <row r="192" spans="2:13" x14ac:dyDescent="0.2">
      <c r="B192" s="41"/>
      <c r="C192" s="41"/>
      <c r="D192" s="37"/>
      <c r="E192" s="37"/>
      <c r="F192" s="37"/>
      <c r="G192" s="37"/>
      <c r="H192" s="37"/>
      <c r="I192" s="37"/>
      <c r="J192" s="37"/>
      <c r="K192" s="37"/>
      <c r="L192" s="37"/>
      <c r="M192" s="37"/>
    </row>
    <row r="193" spans="2:13" x14ac:dyDescent="0.2">
      <c r="B193" s="41"/>
      <c r="C193" s="41"/>
      <c r="D193" s="37"/>
      <c r="E193" s="37"/>
      <c r="F193" s="37"/>
      <c r="G193" s="37"/>
      <c r="H193" s="37"/>
      <c r="I193" s="37"/>
      <c r="J193" s="37"/>
      <c r="K193" s="37"/>
      <c r="L193" s="37"/>
      <c r="M193" s="37"/>
    </row>
    <row r="194" spans="2:13" x14ac:dyDescent="0.2">
      <c r="B194" s="41"/>
      <c r="C194" s="41"/>
      <c r="D194" s="37"/>
      <c r="E194" s="37"/>
      <c r="F194" s="37"/>
      <c r="G194" s="37"/>
      <c r="H194" s="37"/>
      <c r="I194" s="37"/>
      <c r="J194" s="37"/>
      <c r="K194" s="37"/>
      <c r="L194" s="37"/>
      <c r="M194" s="37"/>
    </row>
    <row r="195" spans="2:13" x14ac:dyDescent="0.2">
      <c r="B195" s="41"/>
      <c r="C195" s="41"/>
      <c r="D195" s="37"/>
      <c r="E195" s="37"/>
      <c r="F195" s="37"/>
      <c r="G195" s="37"/>
      <c r="H195" s="37"/>
      <c r="I195" s="37"/>
      <c r="J195" s="37"/>
      <c r="K195" s="37"/>
      <c r="L195" s="37"/>
      <c r="M195" s="37"/>
    </row>
    <row r="196" spans="2:13" x14ac:dyDescent="0.2">
      <c r="B196" s="41"/>
      <c r="C196" s="41"/>
      <c r="D196" s="37"/>
      <c r="E196" s="37"/>
      <c r="F196" s="37"/>
      <c r="G196" s="37"/>
      <c r="H196" s="37"/>
      <c r="I196" s="37"/>
      <c r="J196" s="37"/>
      <c r="K196" s="37"/>
      <c r="L196" s="37"/>
      <c r="M196" s="37"/>
    </row>
    <row r="197" spans="2:13" x14ac:dyDescent="0.2">
      <c r="B197" s="41"/>
      <c r="C197" s="41"/>
      <c r="D197" s="37"/>
      <c r="E197" s="37"/>
      <c r="F197" s="37"/>
      <c r="G197" s="37"/>
      <c r="H197" s="37"/>
      <c r="I197" s="37"/>
      <c r="J197" s="37"/>
      <c r="K197" s="37"/>
      <c r="L197" s="37"/>
      <c r="M197" s="37"/>
    </row>
    <row r="198" spans="2:13" x14ac:dyDescent="0.2">
      <c r="B198" s="41"/>
      <c r="C198" s="41"/>
      <c r="D198" s="37"/>
      <c r="E198" s="37"/>
      <c r="F198" s="37"/>
      <c r="G198" s="37"/>
      <c r="H198" s="37"/>
      <c r="I198" s="37"/>
      <c r="J198" s="37"/>
      <c r="K198" s="37"/>
      <c r="L198" s="37"/>
      <c r="M198" s="37"/>
    </row>
    <row r="199" spans="2:13" x14ac:dyDescent="0.2">
      <c r="B199" s="41"/>
      <c r="C199" s="41"/>
      <c r="D199" s="37"/>
      <c r="E199" s="37"/>
      <c r="F199" s="37"/>
      <c r="G199" s="37"/>
      <c r="H199" s="37"/>
      <c r="I199" s="37"/>
      <c r="J199" s="37"/>
      <c r="K199" s="37"/>
      <c r="L199" s="37"/>
      <c r="M199" s="37"/>
    </row>
    <row r="200" spans="2:13" x14ac:dyDescent="0.2">
      <c r="B200" s="41"/>
      <c r="C200" s="41"/>
      <c r="D200" s="37"/>
      <c r="E200" s="37"/>
      <c r="F200" s="37"/>
      <c r="G200" s="37"/>
      <c r="H200" s="37"/>
      <c r="I200" s="37"/>
      <c r="J200" s="37"/>
      <c r="K200" s="37"/>
      <c r="L200" s="37"/>
      <c r="M200" s="37"/>
    </row>
    <row r="201" spans="2:13" x14ac:dyDescent="0.2">
      <c r="B201" s="41"/>
      <c r="C201" s="41"/>
      <c r="D201" s="37"/>
      <c r="E201" s="37"/>
      <c r="F201" s="37"/>
      <c r="G201" s="37"/>
      <c r="H201" s="37"/>
      <c r="I201" s="37"/>
      <c r="J201" s="37"/>
      <c r="K201" s="37"/>
      <c r="L201" s="37"/>
      <c r="M201" s="37"/>
    </row>
    <row r="202" spans="2:13" x14ac:dyDescent="0.2">
      <c r="B202" s="41"/>
      <c r="C202" s="41"/>
      <c r="D202" s="37"/>
      <c r="E202" s="37"/>
      <c r="F202" s="37"/>
      <c r="G202" s="37"/>
      <c r="H202" s="37"/>
      <c r="I202" s="37"/>
      <c r="J202" s="37"/>
      <c r="K202" s="37"/>
      <c r="L202" s="37"/>
      <c r="M202" s="37"/>
    </row>
    <row r="203" spans="2:13" x14ac:dyDescent="0.2">
      <c r="B203" s="41"/>
      <c r="C203" s="41"/>
      <c r="D203" s="37"/>
      <c r="E203" s="37"/>
      <c r="F203" s="37"/>
      <c r="G203" s="37"/>
      <c r="H203" s="37"/>
      <c r="I203" s="37"/>
      <c r="J203" s="37"/>
      <c r="K203" s="37"/>
      <c r="L203" s="37"/>
      <c r="M203" s="37"/>
    </row>
  </sheetData>
  <mergeCells count="17">
    <mergeCell ref="N6:O7"/>
    <mergeCell ref="P6:Q7"/>
    <mergeCell ref="R6:S7"/>
    <mergeCell ref="T6:U7"/>
    <mergeCell ref="A1:Y1"/>
    <mergeCell ref="A2:Y2"/>
    <mergeCell ref="A3:Y3"/>
    <mergeCell ref="A5:A7"/>
    <mergeCell ref="B5:Y5"/>
    <mergeCell ref="B6:C7"/>
    <mergeCell ref="D6:E7"/>
    <mergeCell ref="F6:G7"/>
    <mergeCell ref="H6:I7"/>
    <mergeCell ref="V6:W7"/>
    <mergeCell ref="X6:Y7"/>
    <mergeCell ref="J6:K7"/>
    <mergeCell ref="L6:M7"/>
  </mergeCells>
  <pageMargins left="0.21" right="0.36" top="0.21" bottom="0.17" header="0" footer="0"/>
  <pageSetup orientation="portrait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EABD4-9F2A-43E2-BC3E-40852D89EC5C}">
  <dimension ref="A1:AD203"/>
  <sheetViews>
    <sheetView zoomScaleNormal="100" workbookViewId="0">
      <selection activeCell="A100" sqref="A100:A101"/>
    </sheetView>
  </sheetViews>
  <sheetFormatPr baseColWidth="10" defaultRowHeight="10.199999999999999" x14ac:dyDescent="0.2"/>
  <cols>
    <col min="1" max="1" width="21.33203125" style="31" customWidth="1"/>
    <col min="2" max="3" width="7" style="35" customWidth="1"/>
    <col min="4" max="15" width="6.6640625" style="31" customWidth="1"/>
    <col min="16" max="16" width="9.33203125" style="31" customWidth="1"/>
    <col min="17" max="17" width="9.6640625" style="31" customWidth="1"/>
    <col min="18" max="20" width="6.6640625" style="31" customWidth="1"/>
    <col min="21" max="21" width="6.88671875" style="31" customWidth="1"/>
    <col min="22" max="24" width="6.6640625" style="31" customWidth="1"/>
    <col min="25" max="25" width="7.88671875" style="31" bestFit="1" customWidth="1"/>
    <col min="26" max="27" width="7.88671875" style="31" customWidth="1"/>
    <col min="28" max="28" width="6.5546875" style="31" customWidth="1"/>
    <col min="29" max="29" width="17.109375" style="31" hidden="1" customWidth="1"/>
    <col min="30" max="30" width="0" style="37" hidden="1" customWidth="1"/>
    <col min="31" max="243" width="11.5546875" style="31"/>
    <col min="244" max="244" width="21.33203125" style="31" customWidth="1"/>
    <col min="245" max="246" width="7" style="31" customWidth="1"/>
    <col min="247" max="254" width="6.6640625" style="31" customWidth="1"/>
    <col min="255" max="256" width="9.6640625" style="31" customWidth="1"/>
    <col min="257" max="268" width="6.6640625" style="31" customWidth="1"/>
    <col min="269" max="273" width="5.6640625" style="31" customWidth="1"/>
    <col min="274" max="499" width="11.5546875" style="31"/>
    <col min="500" max="500" width="21.33203125" style="31" customWidth="1"/>
    <col min="501" max="502" width="7" style="31" customWidth="1"/>
    <col min="503" max="510" width="6.6640625" style="31" customWidth="1"/>
    <col min="511" max="512" width="9.6640625" style="31" customWidth="1"/>
    <col min="513" max="524" width="6.6640625" style="31" customWidth="1"/>
    <col min="525" max="529" width="5.6640625" style="31" customWidth="1"/>
    <col min="530" max="755" width="11.5546875" style="31"/>
    <col min="756" max="756" width="21.33203125" style="31" customWidth="1"/>
    <col min="757" max="758" width="7" style="31" customWidth="1"/>
    <col min="759" max="766" width="6.6640625" style="31" customWidth="1"/>
    <col min="767" max="768" width="9.6640625" style="31" customWidth="1"/>
    <col min="769" max="780" width="6.6640625" style="31" customWidth="1"/>
    <col min="781" max="785" width="5.6640625" style="31" customWidth="1"/>
    <col min="786" max="1011" width="11.5546875" style="31"/>
    <col min="1012" max="1012" width="21.33203125" style="31" customWidth="1"/>
    <col min="1013" max="1014" width="7" style="31" customWidth="1"/>
    <col min="1015" max="1022" width="6.6640625" style="31" customWidth="1"/>
    <col min="1023" max="1024" width="9.6640625" style="31" customWidth="1"/>
    <col min="1025" max="1036" width="6.6640625" style="31" customWidth="1"/>
    <col min="1037" max="1041" width="5.6640625" style="31" customWidth="1"/>
    <col min="1042" max="1267" width="11.5546875" style="31"/>
    <col min="1268" max="1268" width="21.33203125" style="31" customWidth="1"/>
    <col min="1269" max="1270" width="7" style="31" customWidth="1"/>
    <col min="1271" max="1278" width="6.6640625" style="31" customWidth="1"/>
    <col min="1279" max="1280" width="9.6640625" style="31" customWidth="1"/>
    <col min="1281" max="1292" width="6.6640625" style="31" customWidth="1"/>
    <col min="1293" max="1297" width="5.6640625" style="31" customWidth="1"/>
    <col min="1298" max="1523" width="11.5546875" style="31"/>
    <col min="1524" max="1524" width="21.33203125" style="31" customWidth="1"/>
    <col min="1525" max="1526" width="7" style="31" customWidth="1"/>
    <col min="1527" max="1534" width="6.6640625" style="31" customWidth="1"/>
    <col min="1535" max="1536" width="9.6640625" style="31" customWidth="1"/>
    <col min="1537" max="1548" width="6.6640625" style="31" customWidth="1"/>
    <col min="1549" max="1553" width="5.6640625" style="31" customWidth="1"/>
    <col min="1554" max="1779" width="11.5546875" style="31"/>
    <col min="1780" max="1780" width="21.33203125" style="31" customWidth="1"/>
    <col min="1781" max="1782" width="7" style="31" customWidth="1"/>
    <col min="1783" max="1790" width="6.6640625" style="31" customWidth="1"/>
    <col min="1791" max="1792" width="9.6640625" style="31" customWidth="1"/>
    <col min="1793" max="1804" width="6.6640625" style="31" customWidth="1"/>
    <col min="1805" max="1809" width="5.6640625" style="31" customWidth="1"/>
    <col min="1810" max="2035" width="11.5546875" style="31"/>
    <col min="2036" max="2036" width="21.33203125" style="31" customWidth="1"/>
    <col min="2037" max="2038" width="7" style="31" customWidth="1"/>
    <col min="2039" max="2046" width="6.6640625" style="31" customWidth="1"/>
    <col min="2047" max="2048" width="9.6640625" style="31" customWidth="1"/>
    <col min="2049" max="2060" width="6.6640625" style="31" customWidth="1"/>
    <col min="2061" max="2065" width="5.6640625" style="31" customWidth="1"/>
    <col min="2066" max="2291" width="11.5546875" style="31"/>
    <col min="2292" max="2292" width="21.33203125" style="31" customWidth="1"/>
    <col min="2293" max="2294" width="7" style="31" customWidth="1"/>
    <col min="2295" max="2302" width="6.6640625" style="31" customWidth="1"/>
    <col min="2303" max="2304" width="9.6640625" style="31" customWidth="1"/>
    <col min="2305" max="2316" width="6.6640625" style="31" customWidth="1"/>
    <col min="2317" max="2321" width="5.6640625" style="31" customWidth="1"/>
    <col min="2322" max="2547" width="11.5546875" style="31"/>
    <col min="2548" max="2548" width="21.33203125" style="31" customWidth="1"/>
    <col min="2549" max="2550" width="7" style="31" customWidth="1"/>
    <col min="2551" max="2558" width="6.6640625" style="31" customWidth="1"/>
    <col min="2559" max="2560" width="9.6640625" style="31" customWidth="1"/>
    <col min="2561" max="2572" width="6.6640625" style="31" customWidth="1"/>
    <col min="2573" max="2577" width="5.6640625" style="31" customWidth="1"/>
    <col min="2578" max="2803" width="11.5546875" style="31"/>
    <col min="2804" max="2804" width="21.33203125" style="31" customWidth="1"/>
    <col min="2805" max="2806" width="7" style="31" customWidth="1"/>
    <col min="2807" max="2814" width="6.6640625" style="31" customWidth="1"/>
    <col min="2815" max="2816" width="9.6640625" style="31" customWidth="1"/>
    <col min="2817" max="2828" width="6.6640625" style="31" customWidth="1"/>
    <col min="2829" max="2833" width="5.6640625" style="31" customWidth="1"/>
    <col min="2834" max="3059" width="11.5546875" style="31"/>
    <col min="3060" max="3060" width="21.33203125" style="31" customWidth="1"/>
    <col min="3061" max="3062" width="7" style="31" customWidth="1"/>
    <col min="3063" max="3070" width="6.6640625" style="31" customWidth="1"/>
    <col min="3071" max="3072" width="9.6640625" style="31" customWidth="1"/>
    <col min="3073" max="3084" width="6.6640625" style="31" customWidth="1"/>
    <col min="3085" max="3089" width="5.6640625" style="31" customWidth="1"/>
    <col min="3090" max="3315" width="11.5546875" style="31"/>
    <col min="3316" max="3316" width="21.33203125" style="31" customWidth="1"/>
    <col min="3317" max="3318" width="7" style="31" customWidth="1"/>
    <col min="3319" max="3326" width="6.6640625" style="31" customWidth="1"/>
    <col min="3327" max="3328" width="9.6640625" style="31" customWidth="1"/>
    <col min="3329" max="3340" width="6.6640625" style="31" customWidth="1"/>
    <col min="3341" max="3345" width="5.6640625" style="31" customWidth="1"/>
    <col min="3346" max="3571" width="11.5546875" style="31"/>
    <col min="3572" max="3572" width="21.33203125" style="31" customWidth="1"/>
    <col min="3573" max="3574" width="7" style="31" customWidth="1"/>
    <col min="3575" max="3582" width="6.6640625" style="31" customWidth="1"/>
    <col min="3583" max="3584" width="9.6640625" style="31" customWidth="1"/>
    <col min="3585" max="3596" width="6.6640625" style="31" customWidth="1"/>
    <col min="3597" max="3601" width="5.6640625" style="31" customWidth="1"/>
    <col min="3602" max="3827" width="11.5546875" style="31"/>
    <col min="3828" max="3828" width="21.33203125" style="31" customWidth="1"/>
    <col min="3829" max="3830" width="7" style="31" customWidth="1"/>
    <col min="3831" max="3838" width="6.6640625" style="31" customWidth="1"/>
    <col min="3839" max="3840" width="9.6640625" style="31" customWidth="1"/>
    <col min="3841" max="3852" width="6.6640625" style="31" customWidth="1"/>
    <col min="3853" max="3857" width="5.6640625" style="31" customWidth="1"/>
    <col min="3858" max="4083" width="11.5546875" style="31"/>
    <col min="4084" max="4084" width="21.33203125" style="31" customWidth="1"/>
    <col min="4085" max="4086" width="7" style="31" customWidth="1"/>
    <col min="4087" max="4094" width="6.6640625" style="31" customWidth="1"/>
    <col min="4095" max="4096" width="9.6640625" style="31" customWidth="1"/>
    <col min="4097" max="4108" width="6.6640625" style="31" customWidth="1"/>
    <col min="4109" max="4113" width="5.6640625" style="31" customWidth="1"/>
    <col min="4114" max="4339" width="11.5546875" style="31"/>
    <col min="4340" max="4340" width="21.33203125" style="31" customWidth="1"/>
    <col min="4341" max="4342" width="7" style="31" customWidth="1"/>
    <col min="4343" max="4350" width="6.6640625" style="31" customWidth="1"/>
    <col min="4351" max="4352" width="9.6640625" style="31" customWidth="1"/>
    <col min="4353" max="4364" width="6.6640625" style="31" customWidth="1"/>
    <col min="4365" max="4369" width="5.6640625" style="31" customWidth="1"/>
    <col min="4370" max="4595" width="11.5546875" style="31"/>
    <col min="4596" max="4596" width="21.33203125" style="31" customWidth="1"/>
    <col min="4597" max="4598" width="7" style="31" customWidth="1"/>
    <col min="4599" max="4606" width="6.6640625" style="31" customWidth="1"/>
    <col min="4607" max="4608" width="9.6640625" style="31" customWidth="1"/>
    <col min="4609" max="4620" width="6.6640625" style="31" customWidth="1"/>
    <col min="4621" max="4625" width="5.6640625" style="31" customWidth="1"/>
    <col min="4626" max="4851" width="11.5546875" style="31"/>
    <col min="4852" max="4852" width="21.33203125" style="31" customWidth="1"/>
    <col min="4853" max="4854" width="7" style="31" customWidth="1"/>
    <col min="4855" max="4862" width="6.6640625" style="31" customWidth="1"/>
    <col min="4863" max="4864" width="9.6640625" style="31" customWidth="1"/>
    <col min="4865" max="4876" width="6.6640625" style="31" customWidth="1"/>
    <col min="4877" max="4881" width="5.6640625" style="31" customWidth="1"/>
    <col min="4882" max="5107" width="11.5546875" style="31"/>
    <col min="5108" max="5108" width="21.33203125" style="31" customWidth="1"/>
    <col min="5109" max="5110" width="7" style="31" customWidth="1"/>
    <col min="5111" max="5118" width="6.6640625" style="31" customWidth="1"/>
    <col min="5119" max="5120" width="9.6640625" style="31" customWidth="1"/>
    <col min="5121" max="5132" width="6.6640625" style="31" customWidth="1"/>
    <col min="5133" max="5137" width="5.6640625" style="31" customWidth="1"/>
    <col min="5138" max="5363" width="11.5546875" style="31"/>
    <col min="5364" max="5364" width="21.33203125" style="31" customWidth="1"/>
    <col min="5365" max="5366" width="7" style="31" customWidth="1"/>
    <col min="5367" max="5374" width="6.6640625" style="31" customWidth="1"/>
    <col min="5375" max="5376" width="9.6640625" style="31" customWidth="1"/>
    <col min="5377" max="5388" width="6.6640625" style="31" customWidth="1"/>
    <col min="5389" max="5393" width="5.6640625" style="31" customWidth="1"/>
    <col min="5394" max="5619" width="11.5546875" style="31"/>
    <col min="5620" max="5620" width="21.33203125" style="31" customWidth="1"/>
    <col min="5621" max="5622" width="7" style="31" customWidth="1"/>
    <col min="5623" max="5630" width="6.6640625" style="31" customWidth="1"/>
    <col min="5631" max="5632" width="9.6640625" style="31" customWidth="1"/>
    <col min="5633" max="5644" width="6.6640625" style="31" customWidth="1"/>
    <col min="5645" max="5649" width="5.6640625" style="31" customWidth="1"/>
    <col min="5650" max="5875" width="11.5546875" style="31"/>
    <col min="5876" max="5876" width="21.33203125" style="31" customWidth="1"/>
    <col min="5877" max="5878" width="7" style="31" customWidth="1"/>
    <col min="5879" max="5886" width="6.6640625" style="31" customWidth="1"/>
    <col min="5887" max="5888" width="9.6640625" style="31" customWidth="1"/>
    <col min="5889" max="5900" width="6.6640625" style="31" customWidth="1"/>
    <col min="5901" max="5905" width="5.6640625" style="31" customWidth="1"/>
    <col min="5906" max="6131" width="11.5546875" style="31"/>
    <col min="6132" max="6132" width="21.33203125" style="31" customWidth="1"/>
    <col min="6133" max="6134" width="7" style="31" customWidth="1"/>
    <col min="6135" max="6142" width="6.6640625" style="31" customWidth="1"/>
    <col min="6143" max="6144" width="9.6640625" style="31" customWidth="1"/>
    <col min="6145" max="6156" width="6.6640625" style="31" customWidth="1"/>
    <col min="6157" max="6161" width="5.6640625" style="31" customWidth="1"/>
    <col min="6162" max="6387" width="11.5546875" style="31"/>
    <col min="6388" max="6388" width="21.33203125" style="31" customWidth="1"/>
    <col min="6389" max="6390" width="7" style="31" customWidth="1"/>
    <col min="6391" max="6398" width="6.6640625" style="31" customWidth="1"/>
    <col min="6399" max="6400" width="9.6640625" style="31" customWidth="1"/>
    <col min="6401" max="6412" width="6.6640625" style="31" customWidth="1"/>
    <col min="6413" max="6417" width="5.6640625" style="31" customWidth="1"/>
    <col min="6418" max="6643" width="11.5546875" style="31"/>
    <col min="6644" max="6644" width="21.33203125" style="31" customWidth="1"/>
    <col min="6645" max="6646" width="7" style="31" customWidth="1"/>
    <col min="6647" max="6654" width="6.6640625" style="31" customWidth="1"/>
    <col min="6655" max="6656" width="9.6640625" style="31" customWidth="1"/>
    <col min="6657" max="6668" width="6.6640625" style="31" customWidth="1"/>
    <col min="6669" max="6673" width="5.6640625" style="31" customWidth="1"/>
    <col min="6674" max="6899" width="11.5546875" style="31"/>
    <col min="6900" max="6900" width="21.33203125" style="31" customWidth="1"/>
    <col min="6901" max="6902" width="7" style="31" customWidth="1"/>
    <col min="6903" max="6910" width="6.6640625" style="31" customWidth="1"/>
    <col min="6911" max="6912" width="9.6640625" style="31" customWidth="1"/>
    <col min="6913" max="6924" width="6.6640625" style="31" customWidth="1"/>
    <col min="6925" max="6929" width="5.6640625" style="31" customWidth="1"/>
    <col min="6930" max="7155" width="11.5546875" style="31"/>
    <col min="7156" max="7156" width="21.33203125" style="31" customWidth="1"/>
    <col min="7157" max="7158" width="7" style="31" customWidth="1"/>
    <col min="7159" max="7166" width="6.6640625" style="31" customWidth="1"/>
    <col min="7167" max="7168" width="9.6640625" style="31" customWidth="1"/>
    <col min="7169" max="7180" width="6.6640625" style="31" customWidth="1"/>
    <col min="7181" max="7185" width="5.6640625" style="31" customWidth="1"/>
    <col min="7186" max="7411" width="11.5546875" style="31"/>
    <col min="7412" max="7412" width="21.33203125" style="31" customWidth="1"/>
    <col min="7413" max="7414" width="7" style="31" customWidth="1"/>
    <col min="7415" max="7422" width="6.6640625" style="31" customWidth="1"/>
    <col min="7423" max="7424" width="9.6640625" style="31" customWidth="1"/>
    <col min="7425" max="7436" width="6.6640625" style="31" customWidth="1"/>
    <col min="7437" max="7441" width="5.6640625" style="31" customWidth="1"/>
    <col min="7442" max="7667" width="11.5546875" style="31"/>
    <col min="7668" max="7668" width="21.33203125" style="31" customWidth="1"/>
    <col min="7669" max="7670" width="7" style="31" customWidth="1"/>
    <col min="7671" max="7678" width="6.6640625" style="31" customWidth="1"/>
    <col min="7679" max="7680" width="9.6640625" style="31" customWidth="1"/>
    <col min="7681" max="7692" width="6.6640625" style="31" customWidth="1"/>
    <col min="7693" max="7697" width="5.6640625" style="31" customWidth="1"/>
    <col min="7698" max="7923" width="11.5546875" style="31"/>
    <col min="7924" max="7924" width="21.33203125" style="31" customWidth="1"/>
    <col min="7925" max="7926" width="7" style="31" customWidth="1"/>
    <col min="7927" max="7934" width="6.6640625" style="31" customWidth="1"/>
    <col min="7935" max="7936" width="9.6640625" style="31" customWidth="1"/>
    <col min="7937" max="7948" width="6.6640625" style="31" customWidth="1"/>
    <col min="7949" max="7953" width="5.6640625" style="31" customWidth="1"/>
    <col min="7954" max="8179" width="11.5546875" style="31"/>
    <col min="8180" max="8180" width="21.33203125" style="31" customWidth="1"/>
    <col min="8181" max="8182" width="7" style="31" customWidth="1"/>
    <col min="8183" max="8190" width="6.6640625" style="31" customWidth="1"/>
    <col min="8191" max="8192" width="9.6640625" style="31" customWidth="1"/>
    <col min="8193" max="8204" width="6.6640625" style="31" customWidth="1"/>
    <col min="8205" max="8209" width="5.6640625" style="31" customWidth="1"/>
    <col min="8210" max="8435" width="11.5546875" style="31"/>
    <col min="8436" max="8436" width="21.33203125" style="31" customWidth="1"/>
    <col min="8437" max="8438" width="7" style="31" customWidth="1"/>
    <col min="8439" max="8446" width="6.6640625" style="31" customWidth="1"/>
    <col min="8447" max="8448" width="9.6640625" style="31" customWidth="1"/>
    <col min="8449" max="8460" width="6.6640625" style="31" customWidth="1"/>
    <col min="8461" max="8465" width="5.6640625" style="31" customWidth="1"/>
    <col min="8466" max="8691" width="11.5546875" style="31"/>
    <col min="8692" max="8692" width="21.33203125" style="31" customWidth="1"/>
    <col min="8693" max="8694" width="7" style="31" customWidth="1"/>
    <col min="8695" max="8702" width="6.6640625" style="31" customWidth="1"/>
    <col min="8703" max="8704" width="9.6640625" style="31" customWidth="1"/>
    <col min="8705" max="8716" width="6.6640625" style="31" customWidth="1"/>
    <col min="8717" max="8721" width="5.6640625" style="31" customWidth="1"/>
    <col min="8722" max="8947" width="11.5546875" style="31"/>
    <col min="8948" max="8948" width="21.33203125" style="31" customWidth="1"/>
    <col min="8949" max="8950" width="7" style="31" customWidth="1"/>
    <col min="8951" max="8958" width="6.6640625" style="31" customWidth="1"/>
    <col min="8959" max="8960" width="9.6640625" style="31" customWidth="1"/>
    <col min="8961" max="8972" width="6.6640625" style="31" customWidth="1"/>
    <col min="8973" max="8977" width="5.6640625" style="31" customWidth="1"/>
    <col min="8978" max="9203" width="11.5546875" style="31"/>
    <col min="9204" max="9204" width="21.33203125" style="31" customWidth="1"/>
    <col min="9205" max="9206" width="7" style="31" customWidth="1"/>
    <col min="9207" max="9214" width="6.6640625" style="31" customWidth="1"/>
    <col min="9215" max="9216" width="9.6640625" style="31" customWidth="1"/>
    <col min="9217" max="9228" width="6.6640625" style="31" customWidth="1"/>
    <col min="9229" max="9233" width="5.6640625" style="31" customWidth="1"/>
    <col min="9234" max="9459" width="11.5546875" style="31"/>
    <col min="9460" max="9460" width="21.33203125" style="31" customWidth="1"/>
    <col min="9461" max="9462" width="7" style="31" customWidth="1"/>
    <col min="9463" max="9470" width="6.6640625" style="31" customWidth="1"/>
    <col min="9471" max="9472" width="9.6640625" style="31" customWidth="1"/>
    <col min="9473" max="9484" width="6.6640625" style="31" customWidth="1"/>
    <col min="9485" max="9489" width="5.6640625" style="31" customWidth="1"/>
    <col min="9490" max="9715" width="11.5546875" style="31"/>
    <col min="9716" max="9716" width="21.33203125" style="31" customWidth="1"/>
    <col min="9717" max="9718" width="7" style="31" customWidth="1"/>
    <col min="9719" max="9726" width="6.6640625" style="31" customWidth="1"/>
    <col min="9727" max="9728" width="9.6640625" style="31" customWidth="1"/>
    <col min="9729" max="9740" width="6.6640625" style="31" customWidth="1"/>
    <col min="9741" max="9745" width="5.6640625" style="31" customWidth="1"/>
    <col min="9746" max="9971" width="11.5546875" style="31"/>
    <col min="9972" max="9972" width="21.33203125" style="31" customWidth="1"/>
    <col min="9973" max="9974" width="7" style="31" customWidth="1"/>
    <col min="9975" max="9982" width="6.6640625" style="31" customWidth="1"/>
    <col min="9983" max="9984" width="9.6640625" style="31" customWidth="1"/>
    <col min="9985" max="9996" width="6.6640625" style="31" customWidth="1"/>
    <col min="9997" max="10001" width="5.6640625" style="31" customWidth="1"/>
    <col min="10002" max="10227" width="11.5546875" style="31"/>
    <col min="10228" max="10228" width="21.33203125" style="31" customWidth="1"/>
    <col min="10229" max="10230" width="7" style="31" customWidth="1"/>
    <col min="10231" max="10238" width="6.6640625" style="31" customWidth="1"/>
    <col min="10239" max="10240" width="9.6640625" style="31" customWidth="1"/>
    <col min="10241" max="10252" width="6.6640625" style="31" customWidth="1"/>
    <col min="10253" max="10257" width="5.6640625" style="31" customWidth="1"/>
    <col min="10258" max="10483" width="11.5546875" style="31"/>
    <col min="10484" max="10484" width="21.33203125" style="31" customWidth="1"/>
    <col min="10485" max="10486" width="7" style="31" customWidth="1"/>
    <col min="10487" max="10494" width="6.6640625" style="31" customWidth="1"/>
    <col min="10495" max="10496" width="9.6640625" style="31" customWidth="1"/>
    <col min="10497" max="10508" width="6.6640625" style="31" customWidth="1"/>
    <col min="10509" max="10513" width="5.6640625" style="31" customWidth="1"/>
    <col min="10514" max="10739" width="11.5546875" style="31"/>
    <col min="10740" max="10740" width="21.33203125" style="31" customWidth="1"/>
    <col min="10741" max="10742" width="7" style="31" customWidth="1"/>
    <col min="10743" max="10750" width="6.6640625" style="31" customWidth="1"/>
    <col min="10751" max="10752" width="9.6640625" style="31" customWidth="1"/>
    <col min="10753" max="10764" width="6.6640625" style="31" customWidth="1"/>
    <col min="10765" max="10769" width="5.6640625" style="31" customWidth="1"/>
    <col min="10770" max="10995" width="11.5546875" style="31"/>
    <col min="10996" max="10996" width="21.33203125" style="31" customWidth="1"/>
    <col min="10997" max="10998" width="7" style="31" customWidth="1"/>
    <col min="10999" max="11006" width="6.6640625" style="31" customWidth="1"/>
    <col min="11007" max="11008" width="9.6640625" style="31" customWidth="1"/>
    <col min="11009" max="11020" width="6.6640625" style="31" customWidth="1"/>
    <col min="11021" max="11025" width="5.6640625" style="31" customWidth="1"/>
    <col min="11026" max="11251" width="11.5546875" style="31"/>
    <col min="11252" max="11252" width="21.33203125" style="31" customWidth="1"/>
    <col min="11253" max="11254" width="7" style="31" customWidth="1"/>
    <col min="11255" max="11262" width="6.6640625" style="31" customWidth="1"/>
    <col min="11263" max="11264" width="9.6640625" style="31" customWidth="1"/>
    <col min="11265" max="11276" width="6.6640625" style="31" customWidth="1"/>
    <col min="11277" max="11281" width="5.6640625" style="31" customWidth="1"/>
    <col min="11282" max="11507" width="11.5546875" style="31"/>
    <col min="11508" max="11508" width="21.33203125" style="31" customWidth="1"/>
    <col min="11509" max="11510" width="7" style="31" customWidth="1"/>
    <col min="11511" max="11518" width="6.6640625" style="31" customWidth="1"/>
    <col min="11519" max="11520" width="9.6640625" style="31" customWidth="1"/>
    <col min="11521" max="11532" width="6.6640625" style="31" customWidth="1"/>
    <col min="11533" max="11537" width="5.6640625" style="31" customWidth="1"/>
    <col min="11538" max="11763" width="11.5546875" style="31"/>
    <col min="11764" max="11764" width="21.33203125" style="31" customWidth="1"/>
    <col min="11765" max="11766" width="7" style="31" customWidth="1"/>
    <col min="11767" max="11774" width="6.6640625" style="31" customWidth="1"/>
    <col min="11775" max="11776" width="9.6640625" style="31" customWidth="1"/>
    <col min="11777" max="11788" width="6.6640625" style="31" customWidth="1"/>
    <col min="11789" max="11793" width="5.6640625" style="31" customWidth="1"/>
    <col min="11794" max="12019" width="11.5546875" style="31"/>
    <col min="12020" max="12020" width="21.33203125" style="31" customWidth="1"/>
    <col min="12021" max="12022" width="7" style="31" customWidth="1"/>
    <col min="12023" max="12030" width="6.6640625" style="31" customWidth="1"/>
    <col min="12031" max="12032" width="9.6640625" style="31" customWidth="1"/>
    <col min="12033" max="12044" width="6.6640625" style="31" customWidth="1"/>
    <col min="12045" max="12049" width="5.6640625" style="31" customWidth="1"/>
    <col min="12050" max="12275" width="11.5546875" style="31"/>
    <col min="12276" max="12276" width="21.33203125" style="31" customWidth="1"/>
    <col min="12277" max="12278" width="7" style="31" customWidth="1"/>
    <col min="12279" max="12286" width="6.6640625" style="31" customWidth="1"/>
    <col min="12287" max="12288" width="9.6640625" style="31" customWidth="1"/>
    <col min="12289" max="12300" width="6.6640625" style="31" customWidth="1"/>
    <col min="12301" max="12305" width="5.6640625" style="31" customWidth="1"/>
    <col min="12306" max="12531" width="11.5546875" style="31"/>
    <col min="12532" max="12532" width="21.33203125" style="31" customWidth="1"/>
    <col min="12533" max="12534" width="7" style="31" customWidth="1"/>
    <col min="12535" max="12542" width="6.6640625" style="31" customWidth="1"/>
    <col min="12543" max="12544" width="9.6640625" style="31" customWidth="1"/>
    <col min="12545" max="12556" width="6.6640625" style="31" customWidth="1"/>
    <col min="12557" max="12561" width="5.6640625" style="31" customWidth="1"/>
    <col min="12562" max="12787" width="11.5546875" style="31"/>
    <col min="12788" max="12788" width="21.33203125" style="31" customWidth="1"/>
    <col min="12789" max="12790" width="7" style="31" customWidth="1"/>
    <col min="12791" max="12798" width="6.6640625" style="31" customWidth="1"/>
    <col min="12799" max="12800" width="9.6640625" style="31" customWidth="1"/>
    <col min="12801" max="12812" width="6.6640625" style="31" customWidth="1"/>
    <col min="12813" max="12817" width="5.6640625" style="31" customWidth="1"/>
    <col min="12818" max="13043" width="11.5546875" style="31"/>
    <col min="13044" max="13044" width="21.33203125" style="31" customWidth="1"/>
    <col min="13045" max="13046" width="7" style="31" customWidth="1"/>
    <col min="13047" max="13054" width="6.6640625" style="31" customWidth="1"/>
    <col min="13055" max="13056" width="9.6640625" style="31" customWidth="1"/>
    <col min="13057" max="13068" width="6.6640625" style="31" customWidth="1"/>
    <col min="13069" max="13073" width="5.6640625" style="31" customWidth="1"/>
    <col min="13074" max="13299" width="11.5546875" style="31"/>
    <col min="13300" max="13300" width="21.33203125" style="31" customWidth="1"/>
    <col min="13301" max="13302" width="7" style="31" customWidth="1"/>
    <col min="13303" max="13310" width="6.6640625" style="31" customWidth="1"/>
    <col min="13311" max="13312" width="9.6640625" style="31" customWidth="1"/>
    <col min="13313" max="13324" width="6.6640625" style="31" customWidth="1"/>
    <col min="13325" max="13329" width="5.6640625" style="31" customWidth="1"/>
    <col min="13330" max="13555" width="11.5546875" style="31"/>
    <col min="13556" max="13556" width="21.33203125" style="31" customWidth="1"/>
    <col min="13557" max="13558" width="7" style="31" customWidth="1"/>
    <col min="13559" max="13566" width="6.6640625" style="31" customWidth="1"/>
    <col min="13567" max="13568" width="9.6640625" style="31" customWidth="1"/>
    <col min="13569" max="13580" width="6.6640625" style="31" customWidth="1"/>
    <col min="13581" max="13585" width="5.6640625" style="31" customWidth="1"/>
    <col min="13586" max="13811" width="11.5546875" style="31"/>
    <col min="13812" max="13812" width="21.33203125" style="31" customWidth="1"/>
    <col min="13813" max="13814" width="7" style="31" customWidth="1"/>
    <col min="13815" max="13822" width="6.6640625" style="31" customWidth="1"/>
    <col min="13823" max="13824" width="9.6640625" style="31" customWidth="1"/>
    <col min="13825" max="13836" width="6.6640625" style="31" customWidth="1"/>
    <col min="13837" max="13841" width="5.6640625" style="31" customWidth="1"/>
    <col min="13842" max="14067" width="11.5546875" style="31"/>
    <col min="14068" max="14068" width="21.33203125" style="31" customWidth="1"/>
    <col min="14069" max="14070" width="7" style="31" customWidth="1"/>
    <col min="14071" max="14078" width="6.6640625" style="31" customWidth="1"/>
    <col min="14079" max="14080" width="9.6640625" style="31" customWidth="1"/>
    <col min="14081" max="14092" width="6.6640625" style="31" customWidth="1"/>
    <col min="14093" max="14097" width="5.6640625" style="31" customWidth="1"/>
    <col min="14098" max="14323" width="11.5546875" style="31"/>
    <col min="14324" max="14324" width="21.33203125" style="31" customWidth="1"/>
    <col min="14325" max="14326" width="7" style="31" customWidth="1"/>
    <col min="14327" max="14334" width="6.6640625" style="31" customWidth="1"/>
    <col min="14335" max="14336" width="9.6640625" style="31" customWidth="1"/>
    <col min="14337" max="14348" width="6.6640625" style="31" customWidth="1"/>
    <col min="14349" max="14353" width="5.6640625" style="31" customWidth="1"/>
    <col min="14354" max="14579" width="11.5546875" style="31"/>
    <col min="14580" max="14580" width="21.33203125" style="31" customWidth="1"/>
    <col min="14581" max="14582" width="7" style="31" customWidth="1"/>
    <col min="14583" max="14590" width="6.6640625" style="31" customWidth="1"/>
    <col min="14591" max="14592" width="9.6640625" style="31" customWidth="1"/>
    <col min="14593" max="14604" width="6.6640625" style="31" customWidth="1"/>
    <col min="14605" max="14609" width="5.6640625" style="31" customWidth="1"/>
    <col min="14610" max="14835" width="11.5546875" style="31"/>
    <col min="14836" max="14836" width="21.33203125" style="31" customWidth="1"/>
    <col min="14837" max="14838" width="7" style="31" customWidth="1"/>
    <col min="14839" max="14846" width="6.6640625" style="31" customWidth="1"/>
    <col min="14847" max="14848" width="9.6640625" style="31" customWidth="1"/>
    <col min="14849" max="14860" width="6.6640625" style="31" customWidth="1"/>
    <col min="14861" max="14865" width="5.6640625" style="31" customWidth="1"/>
    <col min="14866" max="15091" width="11.5546875" style="31"/>
    <col min="15092" max="15092" width="21.33203125" style="31" customWidth="1"/>
    <col min="15093" max="15094" width="7" style="31" customWidth="1"/>
    <col min="15095" max="15102" width="6.6640625" style="31" customWidth="1"/>
    <col min="15103" max="15104" width="9.6640625" style="31" customWidth="1"/>
    <col min="15105" max="15116" width="6.6640625" style="31" customWidth="1"/>
    <col min="15117" max="15121" width="5.6640625" style="31" customWidth="1"/>
    <col min="15122" max="15347" width="11.5546875" style="31"/>
    <col min="15348" max="15348" width="21.33203125" style="31" customWidth="1"/>
    <col min="15349" max="15350" width="7" style="31" customWidth="1"/>
    <col min="15351" max="15358" width="6.6640625" style="31" customWidth="1"/>
    <col min="15359" max="15360" width="9.6640625" style="31" customWidth="1"/>
    <col min="15361" max="15372" width="6.6640625" style="31" customWidth="1"/>
    <col min="15373" max="15377" width="5.6640625" style="31" customWidth="1"/>
    <col min="15378" max="15603" width="11.5546875" style="31"/>
    <col min="15604" max="15604" width="21.33203125" style="31" customWidth="1"/>
    <col min="15605" max="15606" width="7" style="31" customWidth="1"/>
    <col min="15607" max="15614" width="6.6640625" style="31" customWidth="1"/>
    <col min="15615" max="15616" width="9.6640625" style="31" customWidth="1"/>
    <col min="15617" max="15628" width="6.6640625" style="31" customWidth="1"/>
    <col min="15629" max="15633" width="5.6640625" style="31" customWidth="1"/>
    <col min="15634" max="15859" width="11.5546875" style="31"/>
    <col min="15860" max="15860" width="21.33203125" style="31" customWidth="1"/>
    <col min="15861" max="15862" width="7" style="31" customWidth="1"/>
    <col min="15863" max="15870" width="6.6640625" style="31" customWidth="1"/>
    <col min="15871" max="15872" width="9.6640625" style="31" customWidth="1"/>
    <col min="15873" max="15884" width="6.6640625" style="31" customWidth="1"/>
    <col min="15885" max="15889" width="5.6640625" style="31" customWidth="1"/>
    <col min="15890" max="16115" width="11.5546875" style="31"/>
    <col min="16116" max="16116" width="21.33203125" style="31" customWidth="1"/>
    <col min="16117" max="16118" width="7" style="31" customWidth="1"/>
    <col min="16119" max="16126" width="6.6640625" style="31" customWidth="1"/>
    <col min="16127" max="16128" width="9.6640625" style="31" customWidth="1"/>
    <col min="16129" max="16140" width="6.6640625" style="31" customWidth="1"/>
    <col min="16141" max="16145" width="5.6640625" style="31" customWidth="1"/>
    <col min="16146" max="16384" width="11.5546875" style="31"/>
  </cols>
  <sheetData>
    <row r="1" spans="1:30" ht="13.8" x14ac:dyDescent="0.25">
      <c r="A1" s="109" t="s">
        <v>277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57"/>
      <c r="AA1" s="57"/>
    </row>
    <row r="2" spans="1:30" ht="13.8" x14ac:dyDescent="0.25">
      <c r="A2" s="109" t="s">
        <v>162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57"/>
      <c r="AA2" s="57"/>
    </row>
    <row r="3" spans="1:30" ht="13.8" x14ac:dyDescent="0.25">
      <c r="A3" s="110" t="s">
        <v>171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57"/>
      <c r="AA3" s="57"/>
    </row>
    <row r="4" spans="1:30" ht="13.2" x14ac:dyDescent="0.25">
      <c r="A4" s="70"/>
      <c r="B4" s="71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69"/>
      <c r="AA4" s="69"/>
    </row>
    <row r="5" spans="1:30" ht="12.75" customHeight="1" x14ac:dyDescent="0.25">
      <c r="A5" s="121" t="s">
        <v>178</v>
      </c>
      <c r="B5" s="124" t="s">
        <v>179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63"/>
      <c r="AA5" s="63"/>
    </row>
    <row r="6" spans="1:30" ht="20.100000000000001" customHeight="1" x14ac:dyDescent="0.2">
      <c r="A6" s="123"/>
      <c r="B6" s="126" t="s">
        <v>2</v>
      </c>
      <c r="C6" s="127"/>
      <c r="D6" s="121" t="s">
        <v>149</v>
      </c>
      <c r="E6" s="121"/>
      <c r="F6" s="121" t="s">
        <v>147</v>
      </c>
      <c r="G6" s="121"/>
      <c r="H6" s="119" t="s">
        <v>135</v>
      </c>
      <c r="I6" s="119"/>
      <c r="J6" s="119" t="s">
        <v>150</v>
      </c>
      <c r="K6" s="119"/>
      <c r="L6" s="119" t="s">
        <v>58</v>
      </c>
      <c r="M6" s="119"/>
      <c r="N6" s="119" t="s">
        <v>151</v>
      </c>
      <c r="O6" s="119"/>
      <c r="P6" s="119" t="s">
        <v>54</v>
      </c>
      <c r="Q6" s="119"/>
      <c r="R6" s="119" t="s">
        <v>159</v>
      </c>
      <c r="S6" s="119"/>
      <c r="T6" s="121" t="s">
        <v>107</v>
      </c>
      <c r="U6" s="121"/>
      <c r="V6" s="119" t="s">
        <v>62</v>
      </c>
      <c r="W6" s="119"/>
      <c r="X6" s="119" t="s">
        <v>181</v>
      </c>
      <c r="Y6" s="119"/>
      <c r="Z6" s="72"/>
      <c r="AA6" s="72"/>
      <c r="AB6" s="37"/>
    </row>
    <row r="7" spans="1:30" ht="20.100000000000001" customHeight="1" x14ac:dyDescent="0.2">
      <c r="A7" s="122"/>
      <c r="B7" s="128"/>
      <c r="C7" s="129"/>
      <c r="D7" s="122"/>
      <c r="E7" s="122"/>
      <c r="F7" s="122"/>
      <c r="G7" s="122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2"/>
      <c r="U7" s="122"/>
      <c r="V7" s="120"/>
      <c r="W7" s="120"/>
      <c r="X7" s="120"/>
      <c r="Y7" s="120"/>
      <c r="Z7" s="72"/>
      <c r="AA7" s="72"/>
      <c r="AC7" s="31" t="s">
        <v>272</v>
      </c>
    </row>
    <row r="8" spans="1:30" ht="12.9" customHeight="1" x14ac:dyDescent="0.25">
      <c r="A8" s="73"/>
      <c r="B8" s="74" t="s">
        <v>19</v>
      </c>
      <c r="C8" s="69" t="s">
        <v>20</v>
      </c>
      <c r="D8" s="63" t="s">
        <v>19</v>
      </c>
      <c r="E8" s="63" t="s">
        <v>20</v>
      </c>
      <c r="F8" s="63" t="s">
        <v>19</v>
      </c>
      <c r="G8" s="63" t="s">
        <v>20</v>
      </c>
      <c r="H8" s="63" t="s">
        <v>19</v>
      </c>
      <c r="I8" s="63" t="s">
        <v>20</v>
      </c>
      <c r="J8" s="63" t="s">
        <v>183</v>
      </c>
      <c r="K8" s="63" t="s">
        <v>20</v>
      </c>
      <c r="L8" s="63" t="s">
        <v>19</v>
      </c>
      <c r="M8" s="63" t="s">
        <v>20</v>
      </c>
      <c r="N8" s="63" t="s">
        <v>19</v>
      </c>
      <c r="O8" s="63" t="s">
        <v>20</v>
      </c>
      <c r="P8" s="63" t="s">
        <v>19</v>
      </c>
      <c r="Q8" s="63" t="s">
        <v>20</v>
      </c>
      <c r="R8" s="63" t="s">
        <v>19</v>
      </c>
      <c r="S8" s="63" t="s">
        <v>20</v>
      </c>
      <c r="T8" s="63" t="s">
        <v>19</v>
      </c>
      <c r="U8" s="63" t="s">
        <v>20</v>
      </c>
      <c r="V8" s="63" t="s">
        <v>19</v>
      </c>
      <c r="W8" s="63" t="s">
        <v>20</v>
      </c>
      <c r="X8" s="63" t="s">
        <v>19</v>
      </c>
      <c r="Y8" s="63" t="s">
        <v>20</v>
      </c>
      <c r="Z8" s="63"/>
      <c r="AA8" s="63"/>
    </row>
    <row r="9" spans="1:30" s="35" customFormat="1" ht="12.9" customHeight="1" x14ac:dyDescent="0.25">
      <c r="A9" s="75" t="s">
        <v>184</v>
      </c>
      <c r="B9" s="74">
        <f>SUM(B10+B31+B48+B57+B68+B80+B92+B99)</f>
        <v>6121</v>
      </c>
      <c r="C9" s="76">
        <f t="shared" ref="C9:C40" si="0">SUM(B9/AD9*100000)</f>
        <v>244.02738879531162</v>
      </c>
      <c r="D9" s="69">
        <f>SUM(D10+D31+D48+D57+D68+D80+D92+D99)</f>
        <v>1502</v>
      </c>
      <c r="E9" s="76">
        <f t="shared" ref="E9:E40" si="1">SUM(D9/AD9*100000)</f>
        <v>59.880597609958841</v>
      </c>
      <c r="F9" s="69">
        <f>SUM(F10+F31+F48+F57+F68+F80+F92+F99)</f>
        <v>1285</v>
      </c>
      <c r="G9" s="76">
        <f t="shared" ref="G9:G40" si="2">SUM(F9/AD9*100000)</f>
        <v>51.229406077761055</v>
      </c>
      <c r="H9" s="69">
        <f>SUM(H10+H31+H48+H57+H68+H80+H92+H99)</f>
        <v>538</v>
      </c>
      <c r="I9" s="76">
        <f t="shared" ref="I9:I40" si="3">SUM(H9/AD9*100000)</f>
        <v>21.448576241117081</v>
      </c>
      <c r="J9" s="69">
        <f>SUM(J10+J31+J48+J57+J68+J80+J92+J99)</f>
        <v>441</v>
      </c>
      <c r="K9" s="76">
        <f t="shared" ref="K9:K40" si="4">SUM(J9/AD9*100000)</f>
        <v>17.581453758982587</v>
      </c>
      <c r="L9" s="69">
        <f>SUM(L10+L31+L48+L57+L68+L80+L92+L99)</f>
        <v>331</v>
      </c>
      <c r="M9" s="76">
        <f t="shared" ref="M9:M40" si="5">SUM(L9/AD9*100000)</f>
        <v>13.196057129757907</v>
      </c>
      <c r="N9" s="69">
        <f>SUM(N10+N31+N48+N57+N68+N80+N92+N99)</f>
        <v>279</v>
      </c>
      <c r="O9" s="76">
        <f t="shared" ref="O9:O40" si="6">SUM(N9/AD9*100000)</f>
        <v>11.122960541397148</v>
      </c>
      <c r="P9" s="69">
        <f>SUM(P10+P31+P48+P57+P68+P80+P92+P99)</f>
        <v>217</v>
      </c>
      <c r="Q9" s="76">
        <f t="shared" ref="Q9:Q40" si="7">SUM(P9/AD9*100000)</f>
        <v>8.6511915321977817</v>
      </c>
      <c r="R9" s="69">
        <f>SUM(R10+R31+R48+R57+R68+R80+R92+R99)</f>
        <v>193</v>
      </c>
      <c r="S9" s="76">
        <f t="shared" ref="S9:S40" si="8">SUM(R9/AD9*100000)</f>
        <v>7.6943777221851235</v>
      </c>
      <c r="T9" s="69">
        <f>SUM(T10+T31+T48+T57+T68+T80+T92+T99)</f>
        <v>131</v>
      </c>
      <c r="U9" s="76">
        <f t="shared" ref="U9:U40" si="9">SUM(T9/AD9*100000)</f>
        <v>5.2226087129857577</v>
      </c>
      <c r="V9" s="69">
        <f>SUM(V10+V31+V48+V57+V68+V80+V92+V99)</f>
        <v>128</v>
      </c>
      <c r="W9" s="76">
        <f t="shared" ref="W9:W40" si="10">SUM(V9/AD9*100000)</f>
        <v>5.1030069867341759</v>
      </c>
      <c r="X9" s="69">
        <f>SUM(X10+X31+X48+X57+X68+X80+X92+X99)</f>
        <v>1076</v>
      </c>
      <c r="Y9" s="76">
        <f t="shared" ref="Y9:Y40" si="11">SUM(X9/AD9*100000)</f>
        <v>42.897152482234162</v>
      </c>
      <c r="Z9" s="76"/>
      <c r="AA9" s="77"/>
      <c r="AB9" s="68"/>
      <c r="AC9" s="35" t="s">
        <v>184</v>
      </c>
      <c r="AD9" s="41">
        <v>2508325</v>
      </c>
    </row>
    <row r="10" spans="1:30" s="35" customFormat="1" ht="12.9" customHeight="1" x14ac:dyDescent="0.25">
      <c r="A10" s="75" t="s">
        <v>185</v>
      </c>
      <c r="B10" s="78">
        <f>SUM(D10+F10+H10+J10+L10+N10+P10+R10+T10+V10+X10)</f>
        <v>2224</v>
      </c>
      <c r="C10" s="76">
        <f t="shared" si="0"/>
        <v>268.0625848995428</v>
      </c>
      <c r="D10" s="69">
        <v>591</v>
      </c>
      <c r="E10" s="76">
        <f t="shared" si="1"/>
        <v>71.234257048394696</v>
      </c>
      <c r="F10" s="69">
        <v>389</v>
      </c>
      <c r="G10" s="76">
        <f t="shared" si="2"/>
        <v>46.886846009857081</v>
      </c>
      <c r="H10" s="69">
        <v>215</v>
      </c>
      <c r="I10" s="76">
        <f t="shared" si="3"/>
        <v>25.914323630126667</v>
      </c>
      <c r="J10" s="69">
        <v>174</v>
      </c>
      <c r="K10" s="76">
        <f t="shared" si="4"/>
        <v>20.972522379730417</v>
      </c>
      <c r="L10" s="69">
        <v>129</v>
      </c>
      <c r="M10" s="76">
        <f t="shared" si="5"/>
        <v>15.548594178076</v>
      </c>
      <c r="N10" s="69">
        <v>110</v>
      </c>
      <c r="O10" s="76">
        <f t="shared" si="6"/>
        <v>13.258491159599689</v>
      </c>
      <c r="P10" s="69">
        <v>82</v>
      </c>
      <c r="Q10" s="76">
        <f t="shared" si="7"/>
        <v>9.8836025007924952</v>
      </c>
      <c r="R10" s="69">
        <v>80</v>
      </c>
      <c r="S10" s="76">
        <f t="shared" si="8"/>
        <v>9.6425390251634102</v>
      </c>
      <c r="T10" s="69">
        <v>48</v>
      </c>
      <c r="U10" s="76">
        <f t="shared" si="9"/>
        <v>5.785523415098047</v>
      </c>
      <c r="V10" s="69">
        <v>52</v>
      </c>
      <c r="W10" s="76">
        <f t="shared" si="10"/>
        <v>6.2676503663562171</v>
      </c>
      <c r="X10" s="77">
        <v>354</v>
      </c>
      <c r="Y10" s="76">
        <f t="shared" si="11"/>
        <v>42.668235186348099</v>
      </c>
      <c r="Z10" s="76"/>
      <c r="AA10" s="77"/>
      <c r="AB10" s="66"/>
      <c r="AC10" s="35" t="s">
        <v>185</v>
      </c>
      <c r="AD10" s="41">
        <v>829657</v>
      </c>
    </row>
    <row r="11" spans="1:30" ht="12.9" customHeight="1" x14ac:dyDescent="0.25">
      <c r="A11" s="73" t="s">
        <v>185</v>
      </c>
      <c r="B11" s="78">
        <f t="shared" ref="B11:B74" si="12">SUM(D11+F11+H11+J11+L11+N11+P11+R11+T11+V11+X11)</f>
        <v>1053</v>
      </c>
      <c r="C11" s="76">
        <f t="shared" si="0"/>
        <v>605.04027855985476</v>
      </c>
      <c r="D11" s="63">
        <v>286</v>
      </c>
      <c r="E11" s="79">
        <f t="shared" si="1"/>
        <v>164.331927510084</v>
      </c>
      <c r="F11" s="63">
        <v>176</v>
      </c>
      <c r="G11" s="79">
        <f t="shared" si="2"/>
        <v>101.12734000620553</v>
      </c>
      <c r="H11" s="63">
        <v>104</v>
      </c>
      <c r="I11" s="79">
        <f t="shared" si="3"/>
        <v>59.757064549121459</v>
      </c>
      <c r="J11" s="63">
        <v>67</v>
      </c>
      <c r="K11" s="79">
        <f t="shared" si="4"/>
        <v>38.497339661453246</v>
      </c>
      <c r="L11" s="63">
        <v>67</v>
      </c>
      <c r="M11" s="79">
        <f t="shared" si="5"/>
        <v>38.497339661453246</v>
      </c>
      <c r="N11" s="63">
        <v>49</v>
      </c>
      <c r="O11" s="79">
        <f t="shared" si="6"/>
        <v>28.154770797182223</v>
      </c>
      <c r="P11" s="63">
        <v>45</v>
      </c>
      <c r="Q11" s="79">
        <f t="shared" si="7"/>
        <v>25.856422160677553</v>
      </c>
      <c r="R11" s="63">
        <v>40</v>
      </c>
      <c r="S11" s="79">
        <f t="shared" si="8"/>
        <v>22.983486365046712</v>
      </c>
      <c r="T11" s="63">
        <v>23</v>
      </c>
      <c r="U11" s="79">
        <f t="shared" si="9"/>
        <v>13.21550465990186</v>
      </c>
      <c r="V11" s="63">
        <v>25</v>
      </c>
      <c r="W11" s="79">
        <f t="shared" si="10"/>
        <v>14.364678978154197</v>
      </c>
      <c r="X11" s="80">
        <v>171</v>
      </c>
      <c r="Y11" s="79">
        <f t="shared" si="11"/>
        <v>98.254404210574691</v>
      </c>
      <c r="Z11" s="79"/>
      <c r="AA11" s="77"/>
      <c r="AB11" s="81"/>
      <c r="AC11" s="31" t="s">
        <v>186</v>
      </c>
      <c r="AD11" s="82">
        <v>174038</v>
      </c>
    </row>
    <row r="12" spans="1:30" ht="12.9" customHeight="1" x14ac:dyDescent="0.25">
      <c r="A12" s="73" t="s">
        <v>187</v>
      </c>
      <c r="B12" s="78">
        <f t="shared" si="12"/>
        <v>78</v>
      </c>
      <c r="C12" s="76">
        <f t="shared" si="0"/>
        <v>221.59720446603598</v>
      </c>
      <c r="D12" s="63">
        <v>27</v>
      </c>
      <c r="E12" s="79">
        <f t="shared" si="1"/>
        <v>76.706724622858601</v>
      </c>
      <c r="F12" s="63">
        <v>8</v>
      </c>
      <c r="G12" s="79">
        <f t="shared" si="2"/>
        <v>22.727918406772922</v>
      </c>
      <c r="H12" s="63">
        <v>7</v>
      </c>
      <c r="I12" s="79">
        <f t="shared" si="3"/>
        <v>19.886928605926304</v>
      </c>
      <c r="J12" s="63">
        <v>4</v>
      </c>
      <c r="K12" s="79">
        <f t="shared" si="4"/>
        <v>11.363959203386461</v>
      </c>
      <c r="L12" s="63">
        <v>7</v>
      </c>
      <c r="M12" s="79">
        <f t="shared" si="5"/>
        <v>19.886928605926304</v>
      </c>
      <c r="N12" s="63">
        <v>2</v>
      </c>
      <c r="O12" s="79">
        <f t="shared" si="6"/>
        <v>5.6819796016932305</v>
      </c>
      <c r="P12" s="63">
        <v>1</v>
      </c>
      <c r="Q12" s="79">
        <f t="shared" si="7"/>
        <v>2.8409898008466152</v>
      </c>
      <c r="R12" s="63">
        <v>2</v>
      </c>
      <c r="S12" s="79">
        <f t="shared" si="8"/>
        <v>5.6819796016932305</v>
      </c>
      <c r="T12" s="63">
        <v>4</v>
      </c>
      <c r="U12" s="79">
        <f t="shared" si="9"/>
        <v>11.363959203386461</v>
      </c>
      <c r="V12" s="63">
        <v>1</v>
      </c>
      <c r="W12" s="79">
        <f t="shared" si="10"/>
        <v>2.8409898008466152</v>
      </c>
      <c r="X12" s="80">
        <v>15</v>
      </c>
      <c r="Y12" s="79">
        <f t="shared" si="11"/>
        <v>42.614847012699222</v>
      </c>
      <c r="Z12" s="79"/>
      <c r="AA12" s="77"/>
      <c r="AB12" s="81"/>
      <c r="AC12" s="31" t="s">
        <v>187</v>
      </c>
      <c r="AD12" s="82">
        <v>35199</v>
      </c>
    </row>
    <row r="13" spans="1:30" ht="12.9" customHeight="1" x14ac:dyDescent="0.25">
      <c r="A13" s="73" t="s">
        <v>188</v>
      </c>
      <c r="B13" s="78">
        <f t="shared" si="12"/>
        <v>175</v>
      </c>
      <c r="C13" s="76">
        <f t="shared" si="0"/>
        <v>143.69585745370941</v>
      </c>
      <c r="D13" s="63">
        <v>42</v>
      </c>
      <c r="E13" s="79">
        <f t="shared" si="1"/>
        <v>34.487005788890258</v>
      </c>
      <c r="F13" s="63">
        <v>22</v>
      </c>
      <c r="G13" s="79">
        <f t="shared" si="2"/>
        <v>18.064622079894896</v>
      </c>
      <c r="H13" s="63">
        <v>18</v>
      </c>
      <c r="I13" s="79">
        <f t="shared" si="3"/>
        <v>14.780145338095824</v>
      </c>
      <c r="J13" s="63">
        <v>26</v>
      </c>
      <c r="K13" s="79">
        <f t="shared" si="4"/>
        <v>21.349098821693968</v>
      </c>
      <c r="L13" s="63">
        <v>9</v>
      </c>
      <c r="M13" s="79">
        <f t="shared" si="5"/>
        <v>7.3900726690479122</v>
      </c>
      <c r="N13" s="63">
        <v>11</v>
      </c>
      <c r="O13" s="79">
        <f t="shared" si="6"/>
        <v>9.032311039947448</v>
      </c>
      <c r="P13" s="63">
        <v>5</v>
      </c>
      <c r="Q13" s="79">
        <f t="shared" si="7"/>
        <v>4.1055959272488405</v>
      </c>
      <c r="R13" s="63">
        <v>7</v>
      </c>
      <c r="S13" s="79">
        <f t="shared" si="8"/>
        <v>5.7478342981483763</v>
      </c>
      <c r="T13" s="63">
        <v>5</v>
      </c>
      <c r="U13" s="79">
        <f t="shared" si="9"/>
        <v>4.1055959272488405</v>
      </c>
      <c r="V13" s="63">
        <v>4</v>
      </c>
      <c r="W13" s="79">
        <f t="shared" si="10"/>
        <v>3.2844767417990721</v>
      </c>
      <c r="X13" s="80">
        <v>26</v>
      </c>
      <c r="Y13" s="79">
        <f t="shared" si="11"/>
        <v>21.349098821693968</v>
      </c>
      <c r="Z13" s="79"/>
      <c r="AA13" s="77"/>
      <c r="AB13" s="66"/>
      <c r="AC13" s="31" t="s">
        <v>188</v>
      </c>
      <c r="AD13" s="82">
        <v>121785</v>
      </c>
    </row>
    <row r="14" spans="1:30" ht="12.9" customHeight="1" x14ac:dyDescent="0.25">
      <c r="A14" s="73" t="s">
        <v>189</v>
      </c>
      <c r="B14" s="78">
        <f t="shared" si="12"/>
        <v>28</v>
      </c>
      <c r="C14" s="76">
        <f t="shared" si="0"/>
        <v>150.05359056806003</v>
      </c>
      <c r="D14" s="63">
        <v>8</v>
      </c>
      <c r="E14" s="79">
        <f t="shared" si="1"/>
        <v>42.872454448017145</v>
      </c>
      <c r="F14" s="63">
        <v>4</v>
      </c>
      <c r="G14" s="79">
        <f t="shared" si="2"/>
        <v>21.436227224008572</v>
      </c>
      <c r="H14" s="63">
        <v>0</v>
      </c>
      <c r="I14" s="79">
        <f t="shared" si="3"/>
        <v>0</v>
      </c>
      <c r="J14" s="63">
        <v>1</v>
      </c>
      <c r="K14" s="79">
        <f t="shared" si="4"/>
        <v>5.3590568060021431</v>
      </c>
      <c r="L14" s="63">
        <v>4</v>
      </c>
      <c r="M14" s="79">
        <f t="shared" si="5"/>
        <v>21.436227224008572</v>
      </c>
      <c r="N14" s="63">
        <v>3</v>
      </c>
      <c r="O14" s="79">
        <f t="shared" si="6"/>
        <v>16.077170418006432</v>
      </c>
      <c r="P14" s="63">
        <v>0</v>
      </c>
      <c r="Q14" s="79">
        <f t="shared" si="7"/>
        <v>0</v>
      </c>
      <c r="R14" s="63">
        <v>1</v>
      </c>
      <c r="S14" s="79">
        <f t="shared" si="8"/>
        <v>5.3590568060021431</v>
      </c>
      <c r="T14" s="63">
        <v>0</v>
      </c>
      <c r="U14" s="79">
        <f t="shared" si="9"/>
        <v>0</v>
      </c>
      <c r="V14" s="63">
        <v>0</v>
      </c>
      <c r="W14" s="79">
        <f t="shared" si="10"/>
        <v>0</v>
      </c>
      <c r="X14" s="80">
        <v>7</v>
      </c>
      <c r="Y14" s="79">
        <f t="shared" si="11"/>
        <v>37.513397642015008</v>
      </c>
      <c r="Z14" s="79"/>
      <c r="AA14" s="77"/>
      <c r="AB14" s="66"/>
      <c r="AC14" s="31" t="s">
        <v>189</v>
      </c>
      <c r="AD14" s="82">
        <v>18660</v>
      </c>
    </row>
    <row r="15" spans="1:30" ht="12.9" customHeight="1" x14ac:dyDescent="0.25">
      <c r="A15" s="73" t="s">
        <v>190</v>
      </c>
      <c r="B15" s="78">
        <f t="shared" si="12"/>
        <v>14</v>
      </c>
      <c r="C15" s="76">
        <f t="shared" si="0"/>
        <v>155.1418439716312</v>
      </c>
      <c r="D15" s="63">
        <v>7</v>
      </c>
      <c r="E15" s="79">
        <f t="shared" si="1"/>
        <v>77.570921985815602</v>
      </c>
      <c r="F15" s="63">
        <v>1</v>
      </c>
      <c r="G15" s="79">
        <f t="shared" si="2"/>
        <v>11.081560283687944</v>
      </c>
      <c r="H15" s="63">
        <v>3</v>
      </c>
      <c r="I15" s="79">
        <f t="shared" si="3"/>
        <v>33.244680851063826</v>
      </c>
      <c r="J15" s="63">
        <v>0</v>
      </c>
      <c r="K15" s="79">
        <f t="shared" si="4"/>
        <v>0</v>
      </c>
      <c r="L15" s="63">
        <v>3</v>
      </c>
      <c r="M15" s="79">
        <f t="shared" si="5"/>
        <v>33.244680851063826</v>
      </c>
      <c r="N15" s="63">
        <v>0</v>
      </c>
      <c r="O15" s="79">
        <f t="shared" si="6"/>
        <v>0</v>
      </c>
      <c r="P15" s="63">
        <v>0</v>
      </c>
      <c r="Q15" s="79">
        <f t="shared" si="7"/>
        <v>0</v>
      </c>
      <c r="R15" s="63">
        <v>0</v>
      </c>
      <c r="S15" s="79">
        <f t="shared" si="8"/>
        <v>0</v>
      </c>
      <c r="T15" s="63">
        <v>0</v>
      </c>
      <c r="U15" s="79">
        <f t="shared" si="9"/>
        <v>0</v>
      </c>
      <c r="V15" s="63">
        <v>0</v>
      </c>
      <c r="W15" s="79">
        <f t="shared" si="10"/>
        <v>0</v>
      </c>
      <c r="X15" s="80">
        <v>0</v>
      </c>
      <c r="Y15" s="79">
        <f t="shared" si="11"/>
        <v>0</v>
      </c>
      <c r="Z15" s="79"/>
      <c r="AA15" s="77"/>
      <c r="AB15" s="66"/>
      <c r="AC15" s="31" t="s">
        <v>190</v>
      </c>
      <c r="AD15" s="82">
        <v>9024</v>
      </c>
    </row>
    <row r="16" spans="1:30" ht="12.9" customHeight="1" x14ac:dyDescent="0.25">
      <c r="A16" s="73" t="s">
        <v>191</v>
      </c>
      <c r="B16" s="78">
        <f t="shared" si="12"/>
        <v>36</v>
      </c>
      <c r="C16" s="76">
        <f t="shared" si="0"/>
        <v>114.74835049246168</v>
      </c>
      <c r="D16" s="63">
        <v>13</v>
      </c>
      <c r="E16" s="79">
        <f t="shared" si="1"/>
        <v>41.436904344500043</v>
      </c>
      <c r="F16" s="63">
        <v>5</v>
      </c>
      <c r="G16" s="79">
        <f t="shared" si="2"/>
        <v>15.937270901730788</v>
      </c>
      <c r="H16" s="63">
        <v>5</v>
      </c>
      <c r="I16" s="79">
        <f t="shared" si="3"/>
        <v>15.937270901730788</v>
      </c>
      <c r="J16" s="63">
        <v>3</v>
      </c>
      <c r="K16" s="79">
        <f t="shared" si="4"/>
        <v>9.5623625410384729</v>
      </c>
      <c r="L16" s="63">
        <v>1</v>
      </c>
      <c r="M16" s="79">
        <f t="shared" si="5"/>
        <v>3.1874541803461574</v>
      </c>
      <c r="N16" s="63">
        <v>1</v>
      </c>
      <c r="O16" s="79">
        <f t="shared" si="6"/>
        <v>3.1874541803461574</v>
      </c>
      <c r="P16" s="63">
        <v>3</v>
      </c>
      <c r="Q16" s="79">
        <f t="shared" si="7"/>
        <v>9.5623625410384729</v>
      </c>
      <c r="R16" s="63">
        <v>2</v>
      </c>
      <c r="S16" s="79">
        <f t="shared" si="8"/>
        <v>6.3749083606923147</v>
      </c>
      <c r="T16" s="63">
        <v>0</v>
      </c>
      <c r="U16" s="79">
        <f t="shared" si="9"/>
        <v>0</v>
      </c>
      <c r="V16" s="63">
        <v>1</v>
      </c>
      <c r="W16" s="79">
        <f t="shared" si="10"/>
        <v>3.1874541803461574</v>
      </c>
      <c r="X16" s="80">
        <v>2</v>
      </c>
      <c r="Y16" s="79">
        <f t="shared" si="11"/>
        <v>6.3749083606923147</v>
      </c>
      <c r="Z16" s="79"/>
      <c r="AA16" s="77"/>
      <c r="AB16" s="66"/>
      <c r="AC16" s="31" t="s">
        <v>191</v>
      </c>
      <c r="AD16" s="82">
        <v>31373</v>
      </c>
    </row>
    <row r="17" spans="1:30" ht="12.9" customHeight="1" x14ac:dyDescent="0.25">
      <c r="A17" s="73" t="s">
        <v>192</v>
      </c>
      <c r="B17" s="78">
        <f t="shared" si="12"/>
        <v>35</v>
      </c>
      <c r="C17" s="76">
        <f t="shared" si="0"/>
        <v>232.18787315908187</v>
      </c>
      <c r="D17" s="63">
        <v>15</v>
      </c>
      <c r="E17" s="79">
        <f t="shared" si="1"/>
        <v>99.509088496749371</v>
      </c>
      <c r="F17" s="63">
        <v>3</v>
      </c>
      <c r="G17" s="79">
        <f t="shared" si="2"/>
        <v>19.901817699349873</v>
      </c>
      <c r="H17" s="63">
        <v>7</v>
      </c>
      <c r="I17" s="79">
        <f t="shared" si="3"/>
        <v>46.437574631816375</v>
      </c>
      <c r="J17" s="63">
        <v>3</v>
      </c>
      <c r="K17" s="79">
        <f t="shared" si="4"/>
        <v>19.901817699349873</v>
      </c>
      <c r="L17" s="63">
        <v>1</v>
      </c>
      <c r="M17" s="79">
        <f t="shared" si="5"/>
        <v>6.6339392331166245</v>
      </c>
      <c r="N17" s="63">
        <v>1</v>
      </c>
      <c r="O17" s="79">
        <f t="shared" si="6"/>
        <v>6.6339392331166245</v>
      </c>
      <c r="P17" s="63">
        <v>1</v>
      </c>
      <c r="Q17" s="79">
        <f t="shared" si="7"/>
        <v>6.6339392331166245</v>
      </c>
      <c r="R17" s="63">
        <v>0</v>
      </c>
      <c r="S17" s="79">
        <f t="shared" si="8"/>
        <v>0</v>
      </c>
      <c r="T17" s="63">
        <v>0</v>
      </c>
      <c r="U17" s="79">
        <f t="shared" si="9"/>
        <v>0</v>
      </c>
      <c r="V17" s="63">
        <v>1</v>
      </c>
      <c r="W17" s="79">
        <f t="shared" si="10"/>
        <v>6.6339392331166245</v>
      </c>
      <c r="X17" s="80">
        <v>3</v>
      </c>
      <c r="Y17" s="79">
        <f t="shared" si="11"/>
        <v>19.901817699349873</v>
      </c>
      <c r="Z17" s="79"/>
      <c r="AA17" s="77"/>
      <c r="AB17" s="66"/>
      <c r="AC17" s="31" t="s">
        <v>192</v>
      </c>
      <c r="AD17" s="82">
        <v>15074</v>
      </c>
    </row>
    <row r="18" spans="1:30" ht="12.9" customHeight="1" x14ac:dyDescent="0.25">
      <c r="A18" s="73" t="s">
        <v>193</v>
      </c>
      <c r="B18" s="78">
        <f t="shared" si="12"/>
        <v>75</v>
      </c>
      <c r="C18" s="76">
        <f t="shared" si="0"/>
        <v>107.84694361761788</v>
      </c>
      <c r="D18" s="63">
        <v>16</v>
      </c>
      <c r="E18" s="79">
        <f t="shared" si="1"/>
        <v>23.007347971758481</v>
      </c>
      <c r="F18" s="63">
        <v>19</v>
      </c>
      <c r="G18" s="79">
        <f t="shared" si="2"/>
        <v>27.321225716463193</v>
      </c>
      <c r="H18" s="63">
        <v>5</v>
      </c>
      <c r="I18" s="79">
        <f t="shared" si="3"/>
        <v>7.1897962411745251</v>
      </c>
      <c r="J18" s="63">
        <v>7</v>
      </c>
      <c r="K18" s="79">
        <f t="shared" si="4"/>
        <v>10.065714737644335</v>
      </c>
      <c r="L18" s="63">
        <v>1</v>
      </c>
      <c r="M18" s="79">
        <f t="shared" si="5"/>
        <v>1.4379592482349051</v>
      </c>
      <c r="N18" s="63">
        <v>2</v>
      </c>
      <c r="O18" s="79">
        <f t="shared" si="6"/>
        <v>2.8759184964698101</v>
      </c>
      <c r="P18" s="63">
        <v>8</v>
      </c>
      <c r="Q18" s="79">
        <f t="shared" si="7"/>
        <v>11.503673985879241</v>
      </c>
      <c r="R18" s="63">
        <v>0</v>
      </c>
      <c r="S18" s="79">
        <f t="shared" si="8"/>
        <v>0</v>
      </c>
      <c r="T18" s="63">
        <v>1</v>
      </c>
      <c r="U18" s="79">
        <f t="shared" si="9"/>
        <v>1.4379592482349051</v>
      </c>
      <c r="V18" s="63">
        <v>1</v>
      </c>
      <c r="W18" s="79">
        <f t="shared" si="10"/>
        <v>1.4379592482349051</v>
      </c>
      <c r="X18" s="80">
        <v>15</v>
      </c>
      <c r="Y18" s="79">
        <f t="shared" si="11"/>
        <v>21.569388723523577</v>
      </c>
      <c r="Z18" s="79"/>
      <c r="AA18" s="77"/>
      <c r="AB18" s="66"/>
      <c r="AC18" s="31" t="s">
        <v>193</v>
      </c>
      <c r="AD18" s="82">
        <v>69543</v>
      </c>
    </row>
    <row r="19" spans="1:30" ht="12.9" customHeight="1" x14ac:dyDescent="0.25">
      <c r="A19" s="73" t="s">
        <v>194</v>
      </c>
      <c r="B19" s="78">
        <f t="shared" si="12"/>
        <v>43</v>
      </c>
      <c r="C19" s="76">
        <f t="shared" si="0"/>
        <v>143.51511915092451</v>
      </c>
      <c r="D19" s="63">
        <v>17</v>
      </c>
      <c r="E19" s="79">
        <f t="shared" si="1"/>
        <v>56.738535478272482</v>
      </c>
      <c r="F19" s="63">
        <v>2</v>
      </c>
      <c r="G19" s="79">
        <f t="shared" si="2"/>
        <v>6.6751218209732333</v>
      </c>
      <c r="H19" s="63">
        <v>3</v>
      </c>
      <c r="I19" s="79">
        <f t="shared" si="3"/>
        <v>10.012682731459849</v>
      </c>
      <c r="J19" s="63">
        <v>3</v>
      </c>
      <c r="K19" s="79">
        <f t="shared" si="4"/>
        <v>10.012682731459849</v>
      </c>
      <c r="L19" s="63">
        <v>0</v>
      </c>
      <c r="M19" s="79">
        <f t="shared" si="5"/>
        <v>0</v>
      </c>
      <c r="N19" s="63">
        <v>4</v>
      </c>
      <c r="O19" s="79">
        <f t="shared" si="6"/>
        <v>13.350243641946467</v>
      </c>
      <c r="P19" s="63">
        <v>0</v>
      </c>
      <c r="Q19" s="79">
        <f t="shared" si="7"/>
        <v>0</v>
      </c>
      <c r="R19" s="63">
        <v>2</v>
      </c>
      <c r="S19" s="79">
        <f t="shared" si="8"/>
        <v>6.6751218209732333</v>
      </c>
      <c r="T19" s="63">
        <v>4</v>
      </c>
      <c r="U19" s="79">
        <f t="shared" si="9"/>
        <v>13.350243641946467</v>
      </c>
      <c r="V19" s="63">
        <v>0</v>
      </c>
      <c r="W19" s="79">
        <f t="shared" si="10"/>
        <v>0</v>
      </c>
      <c r="X19" s="80">
        <v>8</v>
      </c>
      <c r="Y19" s="79">
        <f t="shared" si="11"/>
        <v>26.700487283892933</v>
      </c>
      <c r="Z19" s="79"/>
      <c r="AA19" s="77"/>
      <c r="AB19" s="66"/>
      <c r="AC19" s="31" t="s">
        <v>194</v>
      </c>
      <c r="AD19" s="82">
        <v>29962</v>
      </c>
    </row>
    <row r="20" spans="1:30" ht="12.9" customHeight="1" x14ac:dyDescent="0.25">
      <c r="A20" s="73" t="s">
        <v>195</v>
      </c>
      <c r="B20" s="78">
        <f t="shared" si="12"/>
        <v>45</v>
      </c>
      <c r="C20" s="76">
        <f t="shared" si="0"/>
        <v>97.421575631616548</v>
      </c>
      <c r="D20" s="63">
        <v>6</v>
      </c>
      <c r="E20" s="79">
        <f t="shared" si="1"/>
        <v>12.989543417548873</v>
      </c>
      <c r="F20" s="63">
        <v>1</v>
      </c>
      <c r="G20" s="79">
        <f t="shared" si="2"/>
        <v>2.1649239029248122</v>
      </c>
      <c r="H20" s="63">
        <v>6</v>
      </c>
      <c r="I20" s="79">
        <f t="shared" si="3"/>
        <v>12.989543417548873</v>
      </c>
      <c r="J20" s="63">
        <v>7</v>
      </c>
      <c r="K20" s="79">
        <f t="shared" si="4"/>
        <v>15.154467320473684</v>
      </c>
      <c r="L20" s="63">
        <v>5</v>
      </c>
      <c r="M20" s="79">
        <f t="shared" si="5"/>
        <v>10.824619514624061</v>
      </c>
      <c r="N20" s="63">
        <v>4</v>
      </c>
      <c r="O20" s="79">
        <f t="shared" si="6"/>
        <v>8.6596956116992487</v>
      </c>
      <c r="P20" s="63">
        <v>2</v>
      </c>
      <c r="Q20" s="79">
        <f t="shared" si="7"/>
        <v>4.3298478058496244</v>
      </c>
      <c r="R20" s="63">
        <v>1</v>
      </c>
      <c r="S20" s="79">
        <f t="shared" si="8"/>
        <v>2.1649239029248122</v>
      </c>
      <c r="T20" s="63">
        <v>1</v>
      </c>
      <c r="U20" s="79">
        <f t="shared" si="9"/>
        <v>2.1649239029248122</v>
      </c>
      <c r="V20" s="63">
        <v>1</v>
      </c>
      <c r="W20" s="79">
        <f t="shared" si="10"/>
        <v>2.1649239029248122</v>
      </c>
      <c r="X20" s="80">
        <v>11</v>
      </c>
      <c r="Y20" s="79">
        <f t="shared" si="11"/>
        <v>23.814162932172934</v>
      </c>
      <c r="Z20" s="79"/>
      <c r="AA20" s="77"/>
      <c r="AB20" s="66"/>
      <c r="AC20" s="31" t="s">
        <v>195</v>
      </c>
      <c r="AD20" s="82">
        <v>46191</v>
      </c>
    </row>
    <row r="21" spans="1:30" ht="12.9" customHeight="1" x14ac:dyDescent="0.25">
      <c r="A21" s="73" t="s">
        <v>196</v>
      </c>
      <c r="B21" s="78">
        <f t="shared" si="12"/>
        <v>75</v>
      </c>
      <c r="C21" s="76">
        <f t="shared" si="0"/>
        <v>209.68463430999776</v>
      </c>
      <c r="D21" s="63">
        <v>25</v>
      </c>
      <c r="E21" s="79">
        <f t="shared" si="1"/>
        <v>69.894878103332587</v>
      </c>
      <c r="F21" s="63">
        <v>18</v>
      </c>
      <c r="G21" s="79">
        <f t="shared" si="2"/>
        <v>50.324312234399464</v>
      </c>
      <c r="H21" s="63">
        <v>8</v>
      </c>
      <c r="I21" s="79">
        <f t="shared" si="3"/>
        <v>22.366360993066426</v>
      </c>
      <c r="J21" s="63">
        <v>1</v>
      </c>
      <c r="K21" s="79">
        <f t="shared" si="4"/>
        <v>2.7957951241333032</v>
      </c>
      <c r="L21" s="63">
        <v>8</v>
      </c>
      <c r="M21" s="79">
        <f t="shared" si="5"/>
        <v>22.366360993066426</v>
      </c>
      <c r="N21" s="63">
        <v>2</v>
      </c>
      <c r="O21" s="79">
        <f t="shared" si="6"/>
        <v>5.5915902482666064</v>
      </c>
      <c r="P21" s="63">
        <v>0</v>
      </c>
      <c r="Q21" s="79">
        <f t="shared" si="7"/>
        <v>0</v>
      </c>
      <c r="R21" s="63">
        <v>3</v>
      </c>
      <c r="S21" s="79">
        <f t="shared" si="8"/>
        <v>8.3873853723999101</v>
      </c>
      <c r="T21" s="63">
        <v>0</v>
      </c>
      <c r="U21" s="79">
        <f t="shared" si="9"/>
        <v>0</v>
      </c>
      <c r="V21" s="63">
        <v>2</v>
      </c>
      <c r="W21" s="79">
        <f t="shared" si="10"/>
        <v>5.5915902482666064</v>
      </c>
      <c r="X21" s="80">
        <v>8</v>
      </c>
      <c r="Y21" s="79">
        <f t="shared" si="11"/>
        <v>22.366360993066426</v>
      </c>
      <c r="Z21" s="79"/>
      <c r="AA21" s="77"/>
      <c r="AB21" s="66"/>
      <c r="AC21" s="31" t="s">
        <v>196</v>
      </c>
      <c r="AD21" s="82">
        <v>35768</v>
      </c>
    </row>
    <row r="22" spans="1:30" ht="12.9" customHeight="1" x14ac:dyDescent="0.25">
      <c r="A22" s="73" t="s">
        <v>197</v>
      </c>
      <c r="B22" s="78">
        <f t="shared" si="12"/>
        <v>23</v>
      </c>
      <c r="C22" s="76">
        <f t="shared" si="0"/>
        <v>217.35021735021735</v>
      </c>
      <c r="D22" s="63">
        <v>8</v>
      </c>
      <c r="E22" s="79">
        <f t="shared" si="1"/>
        <v>75.600075600075598</v>
      </c>
      <c r="F22" s="63">
        <v>1</v>
      </c>
      <c r="G22" s="79">
        <f t="shared" si="2"/>
        <v>9.4500094500094498</v>
      </c>
      <c r="H22" s="63">
        <v>3</v>
      </c>
      <c r="I22" s="79">
        <f t="shared" si="3"/>
        <v>28.350028350028349</v>
      </c>
      <c r="J22" s="63">
        <v>2</v>
      </c>
      <c r="K22" s="79">
        <f t="shared" si="4"/>
        <v>18.9000189000189</v>
      </c>
      <c r="L22" s="63">
        <v>2</v>
      </c>
      <c r="M22" s="79">
        <f t="shared" si="5"/>
        <v>18.9000189000189</v>
      </c>
      <c r="N22" s="63">
        <v>0</v>
      </c>
      <c r="O22" s="79">
        <f t="shared" si="6"/>
        <v>0</v>
      </c>
      <c r="P22" s="63">
        <v>0</v>
      </c>
      <c r="Q22" s="79">
        <f t="shared" si="7"/>
        <v>0</v>
      </c>
      <c r="R22" s="63">
        <v>0</v>
      </c>
      <c r="S22" s="79">
        <f t="shared" si="8"/>
        <v>0</v>
      </c>
      <c r="T22" s="63">
        <v>0</v>
      </c>
      <c r="U22" s="79">
        <f t="shared" si="9"/>
        <v>0</v>
      </c>
      <c r="V22" s="63">
        <v>2</v>
      </c>
      <c r="W22" s="79">
        <f t="shared" si="10"/>
        <v>18.9000189000189</v>
      </c>
      <c r="X22" s="80">
        <v>5</v>
      </c>
      <c r="Y22" s="79">
        <f t="shared" si="11"/>
        <v>47.250047250047253</v>
      </c>
      <c r="Z22" s="79"/>
      <c r="AA22" s="77"/>
      <c r="AB22" s="66"/>
      <c r="AC22" s="31" t="s">
        <v>197</v>
      </c>
      <c r="AD22" s="82">
        <v>10582</v>
      </c>
    </row>
    <row r="23" spans="1:30" ht="12.9" customHeight="1" x14ac:dyDescent="0.25">
      <c r="A23" s="73" t="s">
        <v>198</v>
      </c>
      <c r="B23" s="78">
        <f t="shared" si="12"/>
        <v>125</v>
      </c>
      <c r="C23" s="76">
        <f t="shared" si="0"/>
        <v>291.14454744491542</v>
      </c>
      <c r="D23" s="63">
        <v>34</v>
      </c>
      <c r="E23" s="79">
        <f t="shared" si="1"/>
        <v>79.191316905017004</v>
      </c>
      <c r="F23" s="63">
        <v>28</v>
      </c>
      <c r="G23" s="79">
        <f t="shared" si="2"/>
        <v>65.216378627661058</v>
      </c>
      <c r="H23" s="63">
        <v>15</v>
      </c>
      <c r="I23" s="79">
        <f t="shared" si="3"/>
        <v>34.937345693389851</v>
      </c>
      <c r="J23" s="63">
        <v>5</v>
      </c>
      <c r="K23" s="79">
        <f t="shared" si="4"/>
        <v>11.645781897796619</v>
      </c>
      <c r="L23" s="63">
        <v>7</v>
      </c>
      <c r="M23" s="79">
        <f t="shared" si="5"/>
        <v>16.304094656915264</v>
      </c>
      <c r="N23" s="63">
        <v>7</v>
      </c>
      <c r="O23" s="79">
        <f t="shared" si="6"/>
        <v>16.304094656915264</v>
      </c>
      <c r="P23" s="63">
        <v>0</v>
      </c>
      <c r="Q23" s="79">
        <f t="shared" si="7"/>
        <v>0</v>
      </c>
      <c r="R23" s="63">
        <v>8</v>
      </c>
      <c r="S23" s="79">
        <f t="shared" si="8"/>
        <v>18.63325103647459</v>
      </c>
      <c r="T23" s="63">
        <v>5</v>
      </c>
      <c r="U23" s="79">
        <f t="shared" si="9"/>
        <v>11.645781897796619</v>
      </c>
      <c r="V23" s="63">
        <v>0</v>
      </c>
      <c r="W23" s="79">
        <f t="shared" si="10"/>
        <v>0</v>
      </c>
      <c r="X23" s="80">
        <v>16</v>
      </c>
      <c r="Y23" s="79">
        <f t="shared" si="11"/>
        <v>37.26650207294918</v>
      </c>
      <c r="Z23" s="79"/>
      <c r="AA23" s="77"/>
      <c r="AB23" s="66"/>
      <c r="AC23" s="31" t="s">
        <v>198</v>
      </c>
      <c r="AD23" s="82">
        <v>42934</v>
      </c>
    </row>
    <row r="24" spans="1:30" ht="12.9" customHeight="1" x14ac:dyDescent="0.25">
      <c r="A24" s="73" t="s">
        <v>199</v>
      </c>
      <c r="B24" s="78">
        <f t="shared" si="12"/>
        <v>42</v>
      </c>
      <c r="C24" s="76">
        <f t="shared" si="0"/>
        <v>132.21267352913401</v>
      </c>
      <c r="D24" s="63">
        <v>9</v>
      </c>
      <c r="E24" s="79">
        <f t="shared" si="1"/>
        <v>28.331287184814432</v>
      </c>
      <c r="F24" s="63">
        <v>11</v>
      </c>
      <c r="G24" s="79">
        <f t="shared" si="2"/>
        <v>34.627128781439858</v>
      </c>
      <c r="H24" s="63">
        <v>2</v>
      </c>
      <c r="I24" s="79">
        <f t="shared" si="3"/>
        <v>6.2958415966254284</v>
      </c>
      <c r="J24" s="63">
        <v>1</v>
      </c>
      <c r="K24" s="79">
        <f t="shared" si="4"/>
        <v>3.1479207983127142</v>
      </c>
      <c r="L24" s="63">
        <v>1</v>
      </c>
      <c r="M24" s="79">
        <f t="shared" si="5"/>
        <v>3.1479207983127142</v>
      </c>
      <c r="N24" s="63">
        <v>5</v>
      </c>
      <c r="O24" s="79">
        <f t="shared" si="6"/>
        <v>15.739603991563573</v>
      </c>
      <c r="P24" s="63">
        <v>1</v>
      </c>
      <c r="Q24" s="79">
        <f t="shared" si="7"/>
        <v>3.1479207983127142</v>
      </c>
      <c r="R24" s="63">
        <v>1</v>
      </c>
      <c r="S24" s="79">
        <f t="shared" si="8"/>
        <v>3.1479207983127142</v>
      </c>
      <c r="T24" s="63">
        <v>1</v>
      </c>
      <c r="U24" s="79">
        <f t="shared" si="9"/>
        <v>3.1479207983127142</v>
      </c>
      <c r="V24" s="63">
        <v>1</v>
      </c>
      <c r="W24" s="79">
        <f t="shared" si="10"/>
        <v>3.1479207983127142</v>
      </c>
      <c r="X24" s="80">
        <v>9</v>
      </c>
      <c r="Y24" s="79">
        <f t="shared" si="11"/>
        <v>28.331287184814432</v>
      </c>
      <c r="Z24" s="79"/>
      <c r="AA24" s="77"/>
      <c r="AB24" s="66"/>
      <c r="AC24" s="31" t="s">
        <v>199</v>
      </c>
      <c r="AD24" s="82">
        <v>31767</v>
      </c>
    </row>
    <row r="25" spans="1:30" ht="12.9" customHeight="1" x14ac:dyDescent="0.25">
      <c r="A25" s="73" t="s">
        <v>200</v>
      </c>
      <c r="B25" s="78">
        <f t="shared" si="12"/>
        <v>52</v>
      </c>
      <c r="C25" s="76">
        <f t="shared" si="0"/>
        <v>162.41879060469765</v>
      </c>
      <c r="D25" s="63">
        <v>13</v>
      </c>
      <c r="E25" s="79">
        <f t="shared" si="1"/>
        <v>40.604697651174412</v>
      </c>
      <c r="F25" s="63">
        <v>14</v>
      </c>
      <c r="G25" s="79">
        <f t="shared" si="2"/>
        <v>43.728135932033986</v>
      </c>
      <c r="H25" s="63">
        <v>7</v>
      </c>
      <c r="I25" s="79">
        <f t="shared" si="3"/>
        <v>21.864067966016993</v>
      </c>
      <c r="J25" s="63">
        <v>0</v>
      </c>
      <c r="K25" s="79">
        <f t="shared" si="4"/>
        <v>0</v>
      </c>
      <c r="L25" s="63">
        <v>2</v>
      </c>
      <c r="M25" s="79">
        <f t="shared" si="5"/>
        <v>6.24687656171914</v>
      </c>
      <c r="N25" s="63">
        <v>3</v>
      </c>
      <c r="O25" s="79">
        <f t="shared" si="6"/>
        <v>9.3703148425787095</v>
      </c>
      <c r="P25" s="63">
        <v>2</v>
      </c>
      <c r="Q25" s="79">
        <f t="shared" si="7"/>
        <v>6.24687656171914</v>
      </c>
      <c r="R25" s="63">
        <v>0</v>
      </c>
      <c r="S25" s="79">
        <f t="shared" si="8"/>
        <v>0</v>
      </c>
      <c r="T25" s="63">
        <v>0</v>
      </c>
      <c r="U25" s="79">
        <f t="shared" si="9"/>
        <v>0</v>
      </c>
      <c r="V25" s="63">
        <v>2</v>
      </c>
      <c r="W25" s="79">
        <f t="shared" si="10"/>
        <v>6.24687656171914</v>
      </c>
      <c r="X25" s="80">
        <v>9</v>
      </c>
      <c r="Y25" s="79">
        <f t="shared" si="11"/>
        <v>28.11094452773613</v>
      </c>
      <c r="Z25" s="79"/>
      <c r="AA25" s="77"/>
      <c r="AB25" s="66"/>
      <c r="AC25" s="31" t="s">
        <v>200</v>
      </c>
      <c r="AD25" s="82">
        <v>32016</v>
      </c>
    </row>
    <row r="26" spans="1:30" ht="12.9" customHeight="1" x14ac:dyDescent="0.25">
      <c r="A26" s="73" t="s">
        <v>201</v>
      </c>
      <c r="B26" s="78">
        <f t="shared" si="12"/>
        <v>9</v>
      </c>
      <c r="C26" s="76">
        <f t="shared" si="0"/>
        <v>278.55153203342621</v>
      </c>
      <c r="D26" s="63">
        <v>2</v>
      </c>
      <c r="E26" s="79">
        <f t="shared" si="1"/>
        <v>61.900340451872488</v>
      </c>
      <c r="F26" s="63">
        <v>2</v>
      </c>
      <c r="G26" s="79">
        <f t="shared" si="2"/>
        <v>61.900340451872488</v>
      </c>
      <c r="H26" s="63">
        <v>1</v>
      </c>
      <c r="I26" s="79">
        <f t="shared" si="3"/>
        <v>30.950170225936244</v>
      </c>
      <c r="J26" s="63">
        <v>1</v>
      </c>
      <c r="K26" s="79">
        <f t="shared" si="4"/>
        <v>30.950170225936244</v>
      </c>
      <c r="L26" s="63">
        <v>0</v>
      </c>
      <c r="M26" s="79">
        <f t="shared" si="5"/>
        <v>0</v>
      </c>
      <c r="N26" s="63">
        <v>1</v>
      </c>
      <c r="O26" s="79">
        <f t="shared" si="6"/>
        <v>30.950170225936244</v>
      </c>
      <c r="P26" s="63">
        <v>0</v>
      </c>
      <c r="Q26" s="79">
        <f t="shared" si="7"/>
        <v>0</v>
      </c>
      <c r="R26" s="63">
        <v>0</v>
      </c>
      <c r="S26" s="79">
        <f t="shared" si="8"/>
        <v>0</v>
      </c>
      <c r="T26" s="63">
        <v>0</v>
      </c>
      <c r="U26" s="79">
        <f t="shared" si="9"/>
        <v>0</v>
      </c>
      <c r="V26" s="63">
        <v>0</v>
      </c>
      <c r="W26" s="79">
        <f t="shared" si="10"/>
        <v>0</v>
      </c>
      <c r="X26" s="80">
        <v>2</v>
      </c>
      <c r="Y26" s="79">
        <f t="shared" si="11"/>
        <v>61.900340451872488</v>
      </c>
      <c r="Z26" s="79"/>
      <c r="AA26" s="77"/>
      <c r="AB26" s="66"/>
      <c r="AC26" s="31" t="s">
        <v>201</v>
      </c>
      <c r="AD26" s="82">
        <v>3231</v>
      </c>
    </row>
    <row r="27" spans="1:30" ht="12.9" customHeight="1" x14ac:dyDescent="0.25">
      <c r="A27" s="73" t="s">
        <v>202</v>
      </c>
      <c r="B27" s="78">
        <f t="shared" si="12"/>
        <v>4</v>
      </c>
      <c r="C27" s="76">
        <f t="shared" si="0"/>
        <v>102.32796111537478</v>
      </c>
      <c r="D27" s="63">
        <v>0</v>
      </c>
      <c r="E27" s="79">
        <f t="shared" si="1"/>
        <v>0</v>
      </c>
      <c r="F27" s="63">
        <v>0</v>
      </c>
      <c r="G27" s="79">
        <f t="shared" si="2"/>
        <v>0</v>
      </c>
      <c r="H27" s="63">
        <v>1</v>
      </c>
      <c r="I27" s="79">
        <f t="shared" si="3"/>
        <v>25.581990278843694</v>
      </c>
      <c r="J27" s="63">
        <v>1</v>
      </c>
      <c r="K27" s="79">
        <f t="shared" si="4"/>
        <v>25.581990278843694</v>
      </c>
      <c r="L27" s="63">
        <v>0</v>
      </c>
      <c r="M27" s="79">
        <f t="shared" si="5"/>
        <v>0</v>
      </c>
      <c r="N27" s="63">
        <v>0</v>
      </c>
      <c r="O27" s="79">
        <f t="shared" si="6"/>
        <v>0</v>
      </c>
      <c r="P27" s="63">
        <v>1</v>
      </c>
      <c r="Q27" s="79">
        <f t="shared" si="7"/>
        <v>25.581990278843694</v>
      </c>
      <c r="R27" s="63">
        <v>0</v>
      </c>
      <c r="S27" s="79">
        <f t="shared" si="8"/>
        <v>0</v>
      </c>
      <c r="T27" s="63">
        <v>0</v>
      </c>
      <c r="U27" s="79">
        <f t="shared" si="9"/>
        <v>0</v>
      </c>
      <c r="V27" s="63">
        <v>0</v>
      </c>
      <c r="W27" s="79">
        <f t="shared" si="10"/>
        <v>0</v>
      </c>
      <c r="X27" s="80">
        <v>1</v>
      </c>
      <c r="Y27" s="79">
        <f t="shared" si="11"/>
        <v>25.581990278843694</v>
      </c>
      <c r="Z27" s="79"/>
      <c r="AA27" s="77"/>
      <c r="AB27" s="66"/>
      <c r="AC27" s="31" t="s">
        <v>202</v>
      </c>
      <c r="AD27" s="82">
        <v>3909</v>
      </c>
    </row>
    <row r="28" spans="1:30" ht="12.9" customHeight="1" x14ac:dyDescent="0.25">
      <c r="A28" s="73" t="s">
        <v>203</v>
      </c>
      <c r="B28" s="78">
        <f t="shared" si="12"/>
        <v>48</v>
      </c>
      <c r="C28" s="76">
        <f t="shared" si="0"/>
        <v>119.45350023641838</v>
      </c>
      <c r="D28" s="63">
        <v>18</v>
      </c>
      <c r="E28" s="79">
        <f t="shared" si="1"/>
        <v>44.795062588656897</v>
      </c>
      <c r="F28" s="63">
        <v>7</v>
      </c>
      <c r="G28" s="79">
        <f t="shared" si="2"/>
        <v>17.420302117811016</v>
      </c>
      <c r="H28" s="63">
        <v>2</v>
      </c>
      <c r="I28" s="79">
        <f t="shared" si="3"/>
        <v>4.977229176517433</v>
      </c>
      <c r="J28" s="63">
        <v>1</v>
      </c>
      <c r="K28" s="79">
        <f t="shared" si="4"/>
        <v>2.4886145882587165</v>
      </c>
      <c r="L28" s="63">
        <v>1</v>
      </c>
      <c r="M28" s="79">
        <f t="shared" si="5"/>
        <v>2.4886145882587165</v>
      </c>
      <c r="N28" s="63">
        <v>3</v>
      </c>
      <c r="O28" s="79">
        <f t="shared" si="6"/>
        <v>7.4658437647761486</v>
      </c>
      <c r="P28" s="63">
        <v>3</v>
      </c>
      <c r="Q28" s="79">
        <f t="shared" si="7"/>
        <v>7.4658437647761486</v>
      </c>
      <c r="R28" s="63">
        <v>4</v>
      </c>
      <c r="S28" s="79">
        <f t="shared" si="8"/>
        <v>9.954458353034866</v>
      </c>
      <c r="T28" s="63">
        <v>0</v>
      </c>
      <c r="U28" s="79">
        <f t="shared" si="9"/>
        <v>0</v>
      </c>
      <c r="V28" s="63">
        <v>2</v>
      </c>
      <c r="W28" s="79">
        <f t="shared" si="10"/>
        <v>4.977229176517433</v>
      </c>
      <c r="X28" s="80">
        <v>7</v>
      </c>
      <c r="Y28" s="79">
        <f t="shared" si="11"/>
        <v>17.420302117811016</v>
      </c>
      <c r="Z28" s="79"/>
      <c r="AA28" s="77"/>
      <c r="AB28" s="66"/>
      <c r="AC28" s="31" t="s">
        <v>203</v>
      </c>
      <c r="AD28" s="82">
        <v>40183</v>
      </c>
    </row>
    <row r="29" spans="1:30" ht="12.9" customHeight="1" x14ac:dyDescent="0.25">
      <c r="A29" s="73" t="s">
        <v>204</v>
      </c>
      <c r="B29" s="78">
        <f t="shared" si="12"/>
        <v>249</v>
      </c>
      <c r="C29" s="76">
        <f t="shared" si="0"/>
        <v>347.20769713449067</v>
      </c>
      <c r="D29" s="63">
        <v>40</v>
      </c>
      <c r="E29" s="79">
        <f t="shared" si="1"/>
        <v>55.776336889074813</v>
      </c>
      <c r="F29" s="63">
        <v>67</v>
      </c>
      <c r="G29" s="79">
        <f t="shared" si="2"/>
        <v>93.425364289200317</v>
      </c>
      <c r="H29" s="63">
        <v>18</v>
      </c>
      <c r="I29" s="79">
        <f t="shared" si="3"/>
        <v>25.099351600083665</v>
      </c>
      <c r="J29" s="63">
        <v>40</v>
      </c>
      <c r="K29" s="79">
        <f t="shared" si="4"/>
        <v>55.776336889074813</v>
      </c>
      <c r="L29" s="63">
        <v>7</v>
      </c>
      <c r="M29" s="79">
        <f t="shared" si="5"/>
        <v>9.7608589555880911</v>
      </c>
      <c r="N29" s="63">
        <v>11</v>
      </c>
      <c r="O29" s="79">
        <f t="shared" si="6"/>
        <v>15.338492644495572</v>
      </c>
      <c r="P29" s="63">
        <v>9</v>
      </c>
      <c r="Q29" s="79">
        <f t="shared" si="7"/>
        <v>12.549675800041832</v>
      </c>
      <c r="R29" s="63">
        <v>9</v>
      </c>
      <c r="S29" s="79">
        <f t="shared" si="8"/>
        <v>12.549675800041832</v>
      </c>
      <c r="T29" s="63">
        <v>4</v>
      </c>
      <c r="U29" s="79">
        <f t="shared" si="9"/>
        <v>5.5776336889074809</v>
      </c>
      <c r="V29" s="63">
        <v>9</v>
      </c>
      <c r="W29" s="79">
        <f t="shared" si="10"/>
        <v>12.549675800041832</v>
      </c>
      <c r="X29" s="80">
        <v>35</v>
      </c>
      <c r="Y29" s="79">
        <f t="shared" si="11"/>
        <v>48.804294777940463</v>
      </c>
      <c r="Z29" s="79"/>
      <c r="AA29" s="77"/>
      <c r="AB29" s="66"/>
      <c r="AC29" s="31" t="s">
        <v>204</v>
      </c>
      <c r="AD29" s="82">
        <v>71715</v>
      </c>
    </row>
    <row r="30" spans="1:30" ht="12.9" customHeight="1" x14ac:dyDescent="0.25">
      <c r="A30" s="73" t="s">
        <v>205</v>
      </c>
      <c r="B30" s="78">
        <f t="shared" si="12"/>
        <v>15</v>
      </c>
      <c r="C30" s="76">
        <f t="shared" si="0"/>
        <v>223.78039683723705</v>
      </c>
      <c r="D30" s="63">
        <v>5</v>
      </c>
      <c r="E30" s="79">
        <f t="shared" si="1"/>
        <v>74.593465612412359</v>
      </c>
      <c r="F30" s="63">
        <v>0</v>
      </c>
      <c r="G30" s="79">
        <f t="shared" si="2"/>
        <v>0</v>
      </c>
      <c r="H30" s="63">
        <v>0</v>
      </c>
      <c r="I30" s="79">
        <f t="shared" si="3"/>
        <v>0</v>
      </c>
      <c r="J30" s="63">
        <v>1</v>
      </c>
      <c r="K30" s="79">
        <f t="shared" si="4"/>
        <v>14.91869312248247</v>
      </c>
      <c r="L30" s="63">
        <v>3</v>
      </c>
      <c r="M30" s="79">
        <f t="shared" si="5"/>
        <v>44.756079367447413</v>
      </c>
      <c r="N30" s="63">
        <v>1</v>
      </c>
      <c r="O30" s="79">
        <f t="shared" si="6"/>
        <v>14.91869312248247</v>
      </c>
      <c r="P30" s="63">
        <v>1</v>
      </c>
      <c r="Q30" s="79">
        <f t="shared" si="7"/>
        <v>14.91869312248247</v>
      </c>
      <c r="R30" s="63">
        <v>0</v>
      </c>
      <c r="S30" s="79">
        <f t="shared" si="8"/>
        <v>0</v>
      </c>
      <c r="T30" s="63">
        <v>0</v>
      </c>
      <c r="U30" s="79">
        <f t="shared" si="9"/>
        <v>0</v>
      </c>
      <c r="V30" s="63">
        <v>0</v>
      </c>
      <c r="W30" s="79">
        <f t="shared" si="10"/>
        <v>0</v>
      </c>
      <c r="X30" s="80">
        <v>4</v>
      </c>
      <c r="Y30" s="79">
        <f t="shared" si="11"/>
        <v>59.674772489929879</v>
      </c>
      <c r="Z30" s="79"/>
      <c r="AA30" s="77"/>
      <c r="AB30" s="66"/>
      <c r="AC30" s="31" t="s">
        <v>205</v>
      </c>
      <c r="AD30" s="82">
        <v>6703</v>
      </c>
    </row>
    <row r="31" spans="1:30" s="35" customFormat="1" ht="12.9" customHeight="1" x14ac:dyDescent="0.25">
      <c r="A31" s="75" t="s">
        <v>206</v>
      </c>
      <c r="B31" s="78">
        <f t="shared" si="12"/>
        <v>1231</v>
      </c>
      <c r="C31" s="76">
        <f t="shared" si="0"/>
        <v>246.02876398026973</v>
      </c>
      <c r="D31" s="69">
        <v>288</v>
      </c>
      <c r="E31" s="76">
        <f t="shared" si="1"/>
        <v>57.559938282955059</v>
      </c>
      <c r="F31" s="69">
        <v>304</v>
      </c>
      <c r="G31" s="76">
        <f t="shared" si="2"/>
        <v>60.757712632008122</v>
      </c>
      <c r="H31" s="69">
        <v>96</v>
      </c>
      <c r="I31" s="76">
        <f t="shared" si="3"/>
        <v>19.186646094318352</v>
      </c>
      <c r="J31" s="69">
        <v>91</v>
      </c>
      <c r="K31" s="76">
        <f t="shared" si="4"/>
        <v>18.187341610239272</v>
      </c>
      <c r="L31" s="69">
        <v>66</v>
      </c>
      <c r="M31" s="76">
        <f t="shared" si="5"/>
        <v>13.190819189843868</v>
      </c>
      <c r="N31" s="69">
        <v>69</v>
      </c>
      <c r="O31" s="76">
        <f t="shared" si="6"/>
        <v>13.790401880291316</v>
      </c>
      <c r="P31" s="69">
        <v>38</v>
      </c>
      <c r="Q31" s="76">
        <f t="shared" si="7"/>
        <v>7.5947140790010153</v>
      </c>
      <c r="R31" s="69">
        <v>35</v>
      </c>
      <c r="S31" s="76">
        <f t="shared" si="8"/>
        <v>6.9951313885535669</v>
      </c>
      <c r="T31" s="69">
        <v>25</v>
      </c>
      <c r="U31" s="76">
        <f t="shared" si="9"/>
        <v>4.9965224203954044</v>
      </c>
      <c r="V31" s="69">
        <v>28</v>
      </c>
      <c r="W31" s="76">
        <f t="shared" si="10"/>
        <v>5.5961051108428537</v>
      </c>
      <c r="X31" s="77">
        <v>191</v>
      </c>
      <c r="Y31" s="76">
        <f t="shared" si="11"/>
        <v>38.17343129182089</v>
      </c>
      <c r="Z31" s="76"/>
      <c r="AA31" s="77"/>
      <c r="AB31" s="66"/>
      <c r="AC31" s="35" t="s">
        <v>206</v>
      </c>
      <c r="AD31" s="41">
        <v>500348</v>
      </c>
    </row>
    <row r="32" spans="1:30" ht="12.9" customHeight="1" x14ac:dyDescent="0.25">
      <c r="A32" s="73" t="s">
        <v>206</v>
      </c>
      <c r="B32" s="78">
        <f t="shared" si="12"/>
        <v>436</v>
      </c>
      <c r="C32" s="76">
        <f t="shared" si="0"/>
        <v>285.13504675953175</v>
      </c>
      <c r="D32" s="63">
        <v>117</v>
      </c>
      <c r="E32" s="79">
        <f t="shared" si="1"/>
        <v>76.515597410241327</v>
      </c>
      <c r="F32" s="63">
        <v>113</v>
      </c>
      <c r="G32" s="79">
        <f t="shared" si="2"/>
        <v>73.899679550062132</v>
      </c>
      <c r="H32" s="63">
        <v>22</v>
      </c>
      <c r="I32" s="79">
        <f t="shared" si="3"/>
        <v>14.387548230985548</v>
      </c>
      <c r="J32" s="63">
        <v>39</v>
      </c>
      <c r="K32" s="79">
        <f t="shared" si="4"/>
        <v>25.505199136747109</v>
      </c>
      <c r="L32" s="63">
        <v>23</v>
      </c>
      <c r="M32" s="79">
        <f t="shared" si="5"/>
        <v>15.041527696030345</v>
      </c>
      <c r="N32" s="63">
        <v>21</v>
      </c>
      <c r="O32" s="79">
        <f t="shared" si="6"/>
        <v>13.733568765940749</v>
      </c>
      <c r="P32" s="63">
        <v>10</v>
      </c>
      <c r="Q32" s="79">
        <f t="shared" si="7"/>
        <v>6.539794650447976</v>
      </c>
      <c r="R32" s="63">
        <v>10</v>
      </c>
      <c r="S32" s="79">
        <f t="shared" si="8"/>
        <v>6.539794650447976</v>
      </c>
      <c r="T32" s="63">
        <v>8</v>
      </c>
      <c r="U32" s="79">
        <f t="shared" si="9"/>
        <v>5.2318357203583803</v>
      </c>
      <c r="V32" s="63">
        <v>11</v>
      </c>
      <c r="W32" s="79">
        <f t="shared" si="10"/>
        <v>7.1937741154927739</v>
      </c>
      <c r="X32" s="80">
        <v>62</v>
      </c>
      <c r="Y32" s="79">
        <f t="shared" si="11"/>
        <v>40.546726832777452</v>
      </c>
      <c r="Z32" s="79"/>
      <c r="AA32" s="77"/>
      <c r="AB32" s="66"/>
      <c r="AC32" s="31" t="s">
        <v>186</v>
      </c>
      <c r="AD32" s="82">
        <v>152910</v>
      </c>
    </row>
    <row r="33" spans="1:30" ht="12.9" customHeight="1" x14ac:dyDescent="0.25">
      <c r="A33" s="73" t="s">
        <v>207</v>
      </c>
      <c r="B33" s="78">
        <f t="shared" si="12"/>
        <v>154</v>
      </c>
      <c r="C33" s="76">
        <f t="shared" si="0"/>
        <v>333.65109628217351</v>
      </c>
      <c r="D33" s="63">
        <v>32</v>
      </c>
      <c r="E33" s="79">
        <f t="shared" si="1"/>
        <v>69.330097928763323</v>
      </c>
      <c r="F33" s="63">
        <v>32</v>
      </c>
      <c r="G33" s="79">
        <f t="shared" si="2"/>
        <v>69.330097928763323</v>
      </c>
      <c r="H33" s="63">
        <v>17</v>
      </c>
      <c r="I33" s="79">
        <f t="shared" si="3"/>
        <v>36.831614524655514</v>
      </c>
      <c r="J33" s="63">
        <v>11</v>
      </c>
      <c r="K33" s="79">
        <f t="shared" si="4"/>
        <v>23.832221163012392</v>
      </c>
      <c r="L33" s="63">
        <v>10</v>
      </c>
      <c r="M33" s="79">
        <f t="shared" si="5"/>
        <v>21.665655602738539</v>
      </c>
      <c r="N33" s="63">
        <v>10</v>
      </c>
      <c r="O33" s="79">
        <f t="shared" si="6"/>
        <v>21.665655602738539</v>
      </c>
      <c r="P33" s="63">
        <v>5</v>
      </c>
      <c r="Q33" s="79">
        <f t="shared" si="7"/>
        <v>10.83282780136927</v>
      </c>
      <c r="R33" s="63">
        <v>6</v>
      </c>
      <c r="S33" s="79">
        <f t="shared" si="8"/>
        <v>12.999393361643122</v>
      </c>
      <c r="T33" s="63">
        <v>4</v>
      </c>
      <c r="U33" s="79">
        <f t="shared" si="9"/>
        <v>8.6662622410954153</v>
      </c>
      <c r="V33" s="63">
        <v>2</v>
      </c>
      <c r="W33" s="79">
        <f t="shared" si="10"/>
        <v>4.3331311205477077</v>
      </c>
      <c r="X33" s="80">
        <v>25</v>
      </c>
      <c r="Y33" s="79">
        <f t="shared" si="11"/>
        <v>54.164139006846348</v>
      </c>
      <c r="Z33" s="79"/>
      <c r="AA33" s="77"/>
      <c r="AB33" s="81"/>
      <c r="AC33" s="31" t="s">
        <v>207</v>
      </c>
      <c r="AD33" s="82">
        <v>46156</v>
      </c>
    </row>
    <row r="34" spans="1:30" ht="12.9" customHeight="1" x14ac:dyDescent="0.25">
      <c r="A34" s="73" t="s">
        <v>208</v>
      </c>
      <c r="B34" s="78">
        <f t="shared" si="12"/>
        <v>66</v>
      </c>
      <c r="C34" s="76">
        <f t="shared" si="0"/>
        <v>173.12837731493624</v>
      </c>
      <c r="D34" s="63">
        <v>20</v>
      </c>
      <c r="E34" s="79">
        <f t="shared" si="1"/>
        <v>52.463144640889773</v>
      </c>
      <c r="F34" s="63">
        <v>7</v>
      </c>
      <c r="G34" s="79">
        <f t="shared" si="2"/>
        <v>18.36210062431142</v>
      </c>
      <c r="H34" s="63">
        <v>9</v>
      </c>
      <c r="I34" s="79">
        <f t="shared" si="3"/>
        <v>23.608415088400399</v>
      </c>
      <c r="J34" s="63">
        <v>4</v>
      </c>
      <c r="K34" s="79">
        <f t="shared" si="4"/>
        <v>10.492628928177956</v>
      </c>
      <c r="L34" s="63">
        <v>2</v>
      </c>
      <c r="M34" s="79">
        <f t="shared" si="5"/>
        <v>5.2463144640889778</v>
      </c>
      <c r="N34" s="63">
        <v>4</v>
      </c>
      <c r="O34" s="79">
        <f t="shared" si="6"/>
        <v>10.492628928177956</v>
      </c>
      <c r="P34" s="63">
        <v>1</v>
      </c>
      <c r="Q34" s="79">
        <f t="shared" si="7"/>
        <v>2.6231572320444889</v>
      </c>
      <c r="R34" s="63">
        <v>1</v>
      </c>
      <c r="S34" s="79">
        <f t="shared" si="8"/>
        <v>2.6231572320444889</v>
      </c>
      <c r="T34" s="63">
        <v>1</v>
      </c>
      <c r="U34" s="79">
        <f t="shared" si="9"/>
        <v>2.6231572320444889</v>
      </c>
      <c r="V34" s="63">
        <v>2</v>
      </c>
      <c r="W34" s="79">
        <f t="shared" si="10"/>
        <v>5.2463144640889778</v>
      </c>
      <c r="X34" s="80">
        <v>15</v>
      </c>
      <c r="Y34" s="79">
        <f t="shared" si="11"/>
        <v>39.347358480667332</v>
      </c>
      <c r="Z34" s="79"/>
      <c r="AA34" s="77"/>
      <c r="AB34" s="66"/>
      <c r="AC34" s="31" t="s">
        <v>208</v>
      </c>
      <c r="AD34" s="82">
        <v>38122</v>
      </c>
    </row>
    <row r="35" spans="1:30" ht="12.9" customHeight="1" x14ac:dyDescent="0.25">
      <c r="A35" s="73" t="s">
        <v>209</v>
      </c>
      <c r="B35" s="78">
        <f t="shared" si="12"/>
        <v>13</v>
      </c>
      <c r="C35" s="76">
        <f t="shared" si="0"/>
        <v>379.00874635568516</v>
      </c>
      <c r="D35" s="63">
        <v>2</v>
      </c>
      <c r="E35" s="79">
        <f t="shared" si="1"/>
        <v>58.309037900874635</v>
      </c>
      <c r="F35" s="63">
        <v>5</v>
      </c>
      <c r="G35" s="79">
        <f t="shared" si="2"/>
        <v>145.77259475218659</v>
      </c>
      <c r="H35" s="63">
        <v>2</v>
      </c>
      <c r="I35" s="79">
        <f t="shared" si="3"/>
        <v>58.309037900874635</v>
      </c>
      <c r="J35" s="63">
        <v>0</v>
      </c>
      <c r="K35" s="79">
        <f t="shared" si="4"/>
        <v>0</v>
      </c>
      <c r="L35" s="63">
        <v>1</v>
      </c>
      <c r="M35" s="79">
        <f t="shared" si="5"/>
        <v>29.154518950437318</v>
      </c>
      <c r="N35" s="63">
        <v>1</v>
      </c>
      <c r="O35" s="79">
        <f t="shared" si="6"/>
        <v>29.154518950437318</v>
      </c>
      <c r="P35" s="63">
        <v>0</v>
      </c>
      <c r="Q35" s="79">
        <f t="shared" si="7"/>
        <v>0</v>
      </c>
      <c r="R35" s="63">
        <v>0</v>
      </c>
      <c r="S35" s="79">
        <f t="shared" si="8"/>
        <v>0</v>
      </c>
      <c r="T35" s="63">
        <v>0</v>
      </c>
      <c r="U35" s="79">
        <f t="shared" si="9"/>
        <v>0</v>
      </c>
      <c r="V35" s="63">
        <v>0</v>
      </c>
      <c r="W35" s="79">
        <f t="shared" si="10"/>
        <v>0</v>
      </c>
      <c r="X35" s="80">
        <v>2</v>
      </c>
      <c r="Y35" s="79">
        <f t="shared" si="11"/>
        <v>58.309037900874635</v>
      </c>
      <c r="Z35" s="79"/>
      <c r="AA35" s="77"/>
      <c r="AB35" s="66"/>
      <c r="AC35" s="31" t="s">
        <v>209</v>
      </c>
      <c r="AD35" s="82">
        <v>3430</v>
      </c>
    </row>
    <row r="36" spans="1:30" ht="12.9" customHeight="1" x14ac:dyDescent="0.25">
      <c r="A36" s="73" t="s">
        <v>210</v>
      </c>
      <c r="B36" s="78">
        <f t="shared" si="12"/>
        <v>52</v>
      </c>
      <c r="C36" s="76">
        <f t="shared" si="0"/>
        <v>362.59675057527369</v>
      </c>
      <c r="D36" s="63">
        <v>12</v>
      </c>
      <c r="E36" s="79">
        <f t="shared" si="1"/>
        <v>83.676173209678538</v>
      </c>
      <c r="F36" s="63">
        <v>17</v>
      </c>
      <c r="G36" s="79">
        <f t="shared" si="2"/>
        <v>118.54124538037793</v>
      </c>
      <c r="H36" s="63">
        <v>5</v>
      </c>
      <c r="I36" s="79">
        <f t="shared" si="3"/>
        <v>34.865072170699392</v>
      </c>
      <c r="J36" s="63">
        <v>4</v>
      </c>
      <c r="K36" s="79">
        <f t="shared" si="4"/>
        <v>27.892057736559515</v>
      </c>
      <c r="L36" s="63">
        <v>4</v>
      </c>
      <c r="M36" s="79">
        <f t="shared" si="5"/>
        <v>27.892057736559515</v>
      </c>
      <c r="N36" s="63">
        <v>3</v>
      </c>
      <c r="O36" s="79">
        <f t="shared" si="6"/>
        <v>20.919043302419635</v>
      </c>
      <c r="P36" s="63">
        <v>2</v>
      </c>
      <c r="Q36" s="79">
        <f t="shared" si="7"/>
        <v>13.946028868279758</v>
      </c>
      <c r="R36" s="63">
        <v>0</v>
      </c>
      <c r="S36" s="79">
        <f t="shared" si="8"/>
        <v>0</v>
      </c>
      <c r="T36" s="63">
        <v>2</v>
      </c>
      <c r="U36" s="79">
        <f t="shared" si="9"/>
        <v>13.946028868279758</v>
      </c>
      <c r="V36" s="63">
        <v>1</v>
      </c>
      <c r="W36" s="79">
        <f t="shared" si="10"/>
        <v>6.9730144341398788</v>
      </c>
      <c r="X36" s="80">
        <v>2</v>
      </c>
      <c r="Y36" s="79">
        <f t="shared" si="11"/>
        <v>13.946028868279758</v>
      </c>
      <c r="Z36" s="79"/>
      <c r="AA36" s="77"/>
      <c r="AB36" s="66"/>
      <c r="AC36" s="31" t="s">
        <v>210</v>
      </c>
      <c r="AD36" s="82">
        <v>14341</v>
      </c>
    </row>
    <row r="37" spans="1:30" ht="12.9" customHeight="1" x14ac:dyDescent="0.25">
      <c r="A37" s="73" t="s">
        <v>211</v>
      </c>
      <c r="B37" s="78">
        <f t="shared" si="12"/>
        <v>38</v>
      </c>
      <c r="C37" s="76">
        <f t="shared" si="0"/>
        <v>158.26738858808829</v>
      </c>
      <c r="D37" s="63">
        <v>11</v>
      </c>
      <c r="E37" s="79">
        <f t="shared" si="1"/>
        <v>45.814244064972932</v>
      </c>
      <c r="F37" s="63">
        <v>4</v>
      </c>
      <c r="G37" s="79">
        <f t="shared" si="2"/>
        <v>16.659725114535611</v>
      </c>
      <c r="H37" s="63">
        <v>3</v>
      </c>
      <c r="I37" s="79">
        <f t="shared" si="3"/>
        <v>12.494793835901707</v>
      </c>
      <c r="J37" s="63">
        <v>1</v>
      </c>
      <c r="K37" s="79">
        <f t="shared" si="4"/>
        <v>4.1649312786339028</v>
      </c>
      <c r="L37" s="63">
        <v>1</v>
      </c>
      <c r="M37" s="79">
        <f t="shared" si="5"/>
        <v>4.1649312786339028</v>
      </c>
      <c r="N37" s="63">
        <v>4</v>
      </c>
      <c r="O37" s="79">
        <f t="shared" si="6"/>
        <v>16.659725114535611</v>
      </c>
      <c r="P37" s="63">
        <v>2</v>
      </c>
      <c r="Q37" s="79">
        <f t="shared" si="7"/>
        <v>8.3298625572678056</v>
      </c>
      <c r="R37" s="63">
        <v>2</v>
      </c>
      <c r="S37" s="79">
        <f t="shared" si="8"/>
        <v>8.3298625572678056</v>
      </c>
      <c r="T37" s="63">
        <v>0</v>
      </c>
      <c r="U37" s="79">
        <f t="shared" si="9"/>
        <v>0</v>
      </c>
      <c r="V37" s="63">
        <v>1</v>
      </c>
      <c r="W37" s="79">
        <f t="shared" si="10"/>
        <v>4.1649312786339028</v>
      </c>
      <c r="X37" s="80">
        <v>9</v>
      </c>
      <c r="Y37" s="79">
        <f t="shared" si="11"/>
        <v>37.484381507705123</v>
      </c>
      <c r="Z37" s="79"/>
      <c r="AA37" s="77"/>
      <c r="AB37" s="66"/>
      <c r="AC37" s="31" t="s">
        <v>211</v>
      </c>
      <c r="AD37" s="82">
        <v>24010</v>
      </c>
    </row>
    <row r="38" spans="1:30" ht="12.9" customHeight="1" x14ac:dyDescent="0.25">
      <c r="A38" s="73" t="s">
        <v>212</v>
      </c>
      <c r="B38" s="78">
        <f t="shared" si="12"/>
        <v>72</v>
      </c>
      <c r="C38" s="76">
        <f t="shared" si="0"/>
        <v>355.18721326032261</v>
      </c>
      <c r="D38" s="63">
        <v>15</v>
      </c>
      <c r="E38" s="79">
        <f t="shared" si="1"/>
        <v>73.99733609590055</v>
      </c>
      <c r="F38" s="63">
        <v>24</v>
      </c>
      <c r="G38" s="79">
        <f t="shared" si="2"/>
        <v>118.39573775344087</v>
      </c>
      <c r="H38" s="63">
        <v>7</v>
      </c>
      <c r="I38" s="79">
        <f t="shared" si="3"/>
        <v>34.532090178086918</v>
      </c>
      <c r="J38" s="63">
        <v>3</v>
      </c>
      <c r="K38" s="79">
        <f t="shared" si="4"/>
        <v>14.799467219180109</v>
      </c>
      <c r="L38" s="63">
        <v>2</v>
      </c>
      <c r="M38" s="79">
        <f t="shared" si="5"/>
        <v>9.8663114794534064</v>
      </c>
      <c r="N38" s="63">
        <v>6</v>
      </c>
      <c r="O38" s="79">
        <f t="shared" si="6"/>
        <v>29.598934438360217</v>
      </c>
      <c r="P38" s="63">
        <v>2</v>
      </c>
      <c r="Q38" s="79">
        <f t="shared" si="7"/>
        <v>9.8663114794534064</v>
      </c>
      <c r="R38" s="63">
        <v>5</v>
      </c>
      <c r="S38" s="79">
        <f t="shared" si="8"/>
        <v>24.665778698633517</v>
      </c>
      <c r="T38" s="63">
        <v>0</v>
      </c>
      <c r="U38" s="79">
        <f t="shared" si="9"/>
        <v>0</v>
      </c>
      <c r="V38" s="63">
        <v>0</v>
      </c>
      <c r="W38" s="79">
        <f t="shared" si="10"/>
        <v>0</v>
      </c>
      <c r="X38" s="80">
        <v>8</v>
      </c>
      <c r="Y38" s="79">
        <f t="shared" si="11"/>
        <v>39.465245917813625</v>
      </c>
      <c r="Z38" s="79"/>
      <c r="AA38" s="77"/>
      <c r="AB38" s="66"/>
      <c r="AC38" s="31" t="s">
        <v>212</v>
      </c>
      <c r="AD38" s="82">
        <v>20271</v>
      </c>
    </row>
    <row r="39" spans="1:30" ht="12.9" customHeight="1" x14ac:dyDescent="0.25">
      <c r="A39" s="73" t="s">
        <v>213</v>
      </c>
      <c r="B39" s="78">
        <f t="shared" si="12"/>
        <v>46</v>
      </c>
      <c r="C39" s="76">
        <f t="shared" si="0"/>
        <v>278.78787878787881</v>
      </c>
      <c r="D39" s="63">
        <v>6</v>
      </c>
      <c r="E39" s="79">
        <f t="shared" si="1"/>
        <v>36.36363636363636</v>
      </c>
      <c r="F39" s="63">
        <v>13</v>
      </c>
      <c r="G39" s="79">
        <f t="shared" si="2"/>
        <v>78.787878787878796</v>
      </c>
      <c r="H39" s="63">
        <v>5</v>
      </c>
      <c r="I39" s="79">
        <f t="shared" si="3"/>
        <v>30.303030303030305</v>
      </c>
      <c r="J39" s="63">
        <v>4</v>
      </c>
      <c r="K39" s="79">
        <f t="shared" si="4"/>
        <v>24.242424242424242</v>
      </c>
      <c r="L39" s="63">
        <v>3</v>
      </c>
      <c r="M39" s="79">
        <f t="shared" si="5"/>
        <v>18.18181818181818</v>
      </c>
      <c r="N39" s="63">
        <v>2</v>
      </c>
      <c r="O39" s="79">
        <f t="shared" si="6"/>
        <v>12.121212121212121</v>
      </c>
      <c r="P39" s="63">
        <v>2</v>
      </c>
      <c r="Q39" s="79">
        <f t="shared" si="7"/>
        <v>12.121212121212121</v>
      </c>
      <c r="R39" s="63">
        <v>2</v>
      </c>
      <c r="S39" s="79">
        <f t="shared" si="8"/>
        <v>12.121212121212121</v>
      </c>
      <c r="T39" s="63">
        <v>2</v>
      </c>
      <c r="U39" s="79">
        <f t="shared" si="9"/>
        <v>12.121212121212121</v>
      </c>
      <c r="V39" s="63">
        <v>2</v>
      </c>
      <c r="W39" s="79">
        <f t="shared" si="10"/>
        <v>12.121212121212121</v>
      </c>
      <c r="X39" s="80">
        <v>5</v>
      </c>
      <c r="Y39" s="79">
        <f t="shared" si="11"/>
        <v>30.303030303030305</v>
      </c>
      <c r="Z39" s="79"/>
      <c r="AA39" s="77"/>
      <c r="AB39" s="66"/>
      <c r="AC39" s="31" t="s">
        <v>213</v>
      </c>
      <c r="AD39" s="82">
        <v>16500</v>
      </c>
    </row>
    <row r="40" spans="1:30" ht="12.9" customHeight="1" x14ac:dyDescent="0.25">
      <c r="A40" s="73" t="s">
        <v>214</v>
      </c>
      <c r="B40" s="78">
        <f t="shared" si="12"/>
        <v>30</v>
      </c>
      <c r="C40" s="76">
        <f t="shared" si="0"/>
        <v>257.864878803507</v>
      </c>
      <c r="D40" s="63">
        <v>4</v>
      </c>
      <c r="E40" s="79">
        <f t="shared" si="1"/>
        <v>34.381983840467598</v>
      </c>
      <c r="F40" s="63">
        <v>11</v>
      </c>
      <c r="G40" s="79">
        <f t="shared" si="2"/>
        <v>94.550455561285887</v>
      </c>
      <c r="H40" s="63">
        <v>2</v>
      </c>
      <c r="I40" s="79">
        <f t="shared" si="3"/>
        <v>17.190991920233799</v>
      </c>
      <c r="J40" s="63">
        <v>4</v>
      </c>
      <c r="K40" s="79">
        <f t="shared" si="4"/>
        <v>34.381983840467598</v>
      </c>
      <c r="L40" s="63">
        <v>1</v>
      </c>
      <c r="M40" s="79">
        <f t="shared" si="5"/>
        <v>8.5954959601168994</v>
      </c>
      <c r="N40" s="63">
        <v>1</v>
      </c>
      <c r="O40" s="79">
        <f t="shared" si="6"/>
        <v>8.5954959601168994</v>
      </c>
      <c r="P40" s="63">
        <v>2</v>
      </c>
      <c r="Q40" s="79">
        <f t="shared" si="7"/>
        <v>17.190991920233799</v>
      </c>
      <c r="R40" s="63">
        <v>0</v>
      </c>
      <c r="S40" s="79">
        <f t="shared" si="8"/>
        <v>0</v>
      </c>
      <c r="T40" s="63">
        <v>1</v>
      </c>
      <c r="U40" s="79">
        <f t="shared" si="9"/>
        <v>8.5954959601168994</v>
      </c>
      <c r="V40" s="63">
        <v>0</v>
      </c>
      <c r="W40" s="79">
        <f t="shared" si="10"/>
        <v>0</v>
      </c>
      <c r="X40" s="80">
        <v>4</v>
      </c>
      <c r="Y40" s="79">
        <f t="shared" si="11"/>
        <v>34.381983840467598</v>
      </c>
      <c r="Z40" s="79"/>
      <c r="AA40" s="77"/>
      <c r="AB40" s="66"/>
      <c r="AC40" s="31" t="s">
        <v>214</v>
      </c>
      <c r="AD40" s="82">
        <v>11634</v>
      </c>
    </row>
    <row r="41" spans="1:30" ht="12.9" customHeight="1" x14ac:dyDescent="0.25">
      <c r="A41" s="73" t="s">
        <v>215</v>
      </c>
      <c r="B41" s="78">
        <f t="shared" si="12"/>
        <v>212</v>
      </c>
      <c r="C41" s="76">
        <f t="shared" ref="C41:C72" si="13">SUM(B41/AD41*100000)</f>
        <v>220.46589018302828</v>
      </c>
      <c r="D41" s="63">
        <v>45</v>
      </c>
      <c r="E41" s="79">
        <f t="shared" ref="E41:E96" si="14">SUM(D41/AD41*100000)</f>
        <v>46.797004991680531</v>
      </c>
      <c r="F41" s="63">
        <v>59</v>
      </c>
      <c r="G41" s="79">
        <f t="shared" ref="G41:G98" si="15">SUM(F41/AD41*100000)</f>
        <v>61.356073211314474</v>
      </c>
      <c r="H41" s="63">
        <v>13</v>
      </c>
      <c r="I41" s="79">
        <f t="shared" ref="I41:I98" si="16">SUM(H41/AD41*100000)</f>
        <v>13.519134775374377</v>
      </c>
      <c r="J41" s="63">
        <v>13</v>
      </c>
      <c r="K41" s="79">
        <f t="shared" ref="K41:K98" si="17">SUM(J41/AD41*100000)</f>
        <v>13.519134775374377</v>
      </c>
      <c r="L41" s="63">
        <v>14</v>
      </c>
      <c r="M41" s="79">
        <f t="shared" ref="M41:M98" si="18">SUM(L41/AD41*100000)</f>
        <v>14.559068219633943</v>
      </c>
      <c r="N41" s="63">
        <v>11</v>
      </c>
      <c r="O41" s="79">
        <f t="shared" ref="O41:O98" si="19">SUM(N41/AD41*100000)</f>
        <v>11.439267886855241</v>
      </c>
      <c r="P41" s="63">
        <v>8</v>
      </c>
      <c r="Q41" s="79">
        <f t="shared" ref="Q41:Q98" si="20">SUM(P41/AD41*100000)</f>
        <v>8.3194675540765388</v>
      </c>
      <c r="R41" s="63">
        <v>5</v>
      </c>
      <c r="S41" s="79">
        <f t="shared" ref="S41:S98" si="21">SUM(R41/AD41*100000)</f>
        <v>5.1996672212978368</v>
      </c>
      <c r="T41" s="63">
        <v>5</v>
      </c>
      <c r="U41" s="79">
        <f t="shared" ref="U41:U98" si="22">SUM(T41/AD41*100000)</f>
        <v>5.1996672212978368</v>
      </c>
      <c r="V41" s="63">
        <v>6</v>
      </c>
      <c r="W41" s="79">
        <f t="shared" ref="W41:W98" si="23">SUM(V41/AD41*100000)</f>
        <v>6.2396006655574041</v>
      </c>
      <c r="X41" s="80">
        <v>33</v>
      </c>
      <c r="Y41" s="79">
        <f t="shared" ref="Y41:Y98" si="24">SUM(X41/AD41*100000)</f>
        <v>34.317803660565723</v>
      </c>
      <c r="Z41" s="79"/>
      <c r="AA41" s="77"/>
      <c r="AB41" s="66"/>
      <c r="AC41" s="31" t="s">
        <v>215</v>
      </c>
      <c r="AD41" s="82">
        <v>96160</v>
      </c>
    </row>
    <row r="42" spans="1:30" ht="12.9" customHeight="1" x14ac:dyDescent="0.25">
      <c r="A42" s="73" t="s">
        <v>216</v>
      </c>
      <c r="B42" s="78">
        <f t="shared" si="12"/>
        <v>21</v>
      </c>
      <c r="C42" s="76">
        <f t="shared" si="13"/>
        <v>304.12744388124548</v>
      </c>
      <c r="D42" s="63">
        <v>7</v>
      </c>
      <c r="E42" s="79">
        <f t="shared" si="14"/>
        <v>101.37581462708182</v>
      </c>
      <c r="F42" s="63">
        <v>5</v>
      </c>
      <c r="G42" s="79">
        <f t="shared" si="15"/>
        <v>72.411296162201296</v>
      </c>
      <c r="H42" s="63">
        <v>3</v>
      </c>
      <c r="I42" s="79">
        <f t="shared" si="16"/>
        <v>43.446777697320783</v>
      </c>
      <c r="J42" s="63">
        <v>1</v>
      </c>
      <c r="K42" s="79">
        <f t="shared" si="17"/>
        <v>14.48225923244026</v>
      </c>
      <c r="L42" s="63">
        <v>0</v>
      </c>
      <c r="M42" s="79">
        <f t="shared" si="18"/>
        <v>0</v>
      </c>
      <c r="N42" s="63">
        <v>1</v>
      </c>
      <c r="O42" s="79">
        <f t="shared" si="19"/>
        <v>14.48225923244026</v>
      </c>
      <c r="P42" s="63">
        <v>0</v>
      </c>
      <c r="Q42" s="79">
        <f t="shared" si="20"/>
        <v>0</v>
      </c>
      <c r="R42" s="63">
        <v>0</v>
      </c>
      <c r="S42" s="79">
        <f t="shared" si="21"/>
        <v>0</v>
      </c>
      <c r="T42" s="63">
        <v>1</v>
      </c>
      <c r="U42" s="79">
        <f t="shared" si="22"/>
        <v>14.48225923244026</v>
      </c>
      <c r="V42" s="63">
        <v>1</v>
      </c>
      <c r="W42" s="79">
        <f t="shared" si="23"/>
        <v>14.48225923244026</v>
      </c>
      <c r="X42" s="80">
        <v>2</v>
      </c>
      <c r="Y42" s="79">
        <f t="shared" si="24"/>
        <v>28.96451846488052</v>
      </c>
      <c r="Z42" s="79"/>
      <c r="AA42" s="77"/>
      <c r="AB42" s="66"/>
      <c r="AC42" s="31" t="s">
        <v>217</v>
      </c>
      <c r="AD42" s="82">
        <v>6905</v>
      </c>
    </row>
    <row r="43" spans="1:30" ht="12.9" customHeight="1" x14ac:dyDescent="0.25">
      <c r="A43" s="73" t="s">
        <v>218</v>
      </c>
      <c r="B43" s="78">
        <f t="shared" si="12"/>
        <v>21</v>
      </c>
      <c r="C43" s="76">
        <f t="shared" si="13"/>
        <v>194.08502772643251</v>
      </c>
      <c r="D43" s="63">
        <v>4</v>
      </c>
      <c r="E43" s="79">
        <f t="shared" si="14"/>
        <v>36.968576709796672</v>
      </c>
      <c r="F43" s="63">
        <v>5</v>
      </c>
      <c r="G43" s="79">
        <f t="shared" si="15"/>
        <v>46.210720887245841</v>
      </c>
      <c r="H43" s="63">
        <v>2</v>
      </c>
      <c r="I43" s="79">
        <f t="shared" si="16"/>
        <v>18.484288354898336</v>
      </c>
      <c r="J43" s="63">
        <v>1</v>
      </c>
      <c r="K43" s="79">
        <f t="shared" si="17"/>
        <v>9.2421441774491679</v>
      </c>
      <c r="L43" s="63">
        <v>0</v>
      </c>
      <c r="M43" s="79">
        <f t="shared" si="18"/>
        <v>0</v>
      </c>
      <c r="N43" s="63">
        <v>4</v>
      </c>
      <c r="O43" s="79">
        <f t="shared" si="19"/>
        <v>36.968576709796672</v>
      </c>
      <c r="P43" s="63">
        <v>2</v>
      </c>
      <c r="Q43" s="79">
        <f t="shared" si="20"/>
        <v>18.484288354898336</v>
      </c>
      <c r="R43" s="63">
        <v>0</v>
      </c>
      <c r="S43" s="79">
        <f t="shared" si="21"/>
        <v>0</v>
      </c>
      <c r="T43" s="63">
        <v>0</v>
      </c>
      <c r="U43" s="79">
        <f t="shared" si="22"/>
        <v>0</v>
      </c>
      <c r="V43" s="63">
        <v>0</v>
      </c>
      <c r="W43" s="79">
        <f t="shared" si="23"/>
        <v>0</v>
      </c>
      <c r="X43" s="80">
        <v>3</v>
      </c>
      <c r="Y43" s="79">
        <f t="shared" si="24"/>
        <v>27.726432532347502</v>
      </c>
      <c r="Z43" s="79"/>
      <c r="AA43" s="77"/>
      <c r="AB43" s="66"/>
      <c r="AC43" s="31" t="s">
        <v>218</v>
      </c>
      <c r="AD43" s="82">
        <v>10820</v>
      </c>
    </row>
    <row r="44" spans="1:30" ht="12.9" customHeight="1" x14ac:dyDescent="0.25">
      <c r="A44" s="73" t="s">
        <v>219</v>
      </c>
      <c r="B44" s="78">
        <f t="shared" si="12"/>
        <v>31</v>
      </c>
      <c r="C44" s="76">
        <f t="shared" si="13"/>
        <v>118.49699935017775</v>
      </c>
      <c r="D44" s="63">
        <v>5</v>
      </c>
      <c r="E44" s="79">
        <f t="shared" si="14"/>
        <v>19.112419250028669</v>
      </c>
      <c r="F44" s="63">
        <v>6</v>
      </c>
      <c r="G44" s="79">
        <f t="shared" si="15"/>
        <v>22.934903100034404</v>
      </c>
      <c r="H44" s="63">
        <v>3</v>
      </c>
      <c r="I44" s="79">
        <f t="shared" si="16"/>
        <v>11.467451550017202</v>
      </c>
      <c r="J44" s="63">
        <v>1</v>
      </c>
      <c r="K44" s="79">
        <f t="shared" si="17"/>
        <v>3.8224838500057334</v>
      </c>
      <c r="L44" s="63">
        <v>2</v>
      </c>
      <c r="M44" s="79">
        <f t="shared" si="18"/>
        <v>7.6449677000114669</v>
      </c>
      <c r="N44" s="63">
        <v>1</v>
      </c>
      <c r="O44" s="79">
        <f t="shared" si="19"/>
        <v>3.8224838500057334</v>
      </c>
      <c r="P44" s="63">
        <v>0</v>
      </c>
      <c r="Q44" s="79">
        <f t="shared" si="20"/>
        <v>0</v>
      </c>
      <c r="R44" s="63">
        <v>2</v>
      </c>
      <c r="S44" s="79">
        <f t="shared" si="21"/>
        <v>7.6449677000114669</v>
      </c>
      <c r="T44" s="63">
        <v>1</v>
      </c>
      <c r="U44" s="79">
        <f t="shared" si="22"/>
        <v>3.8224838500057334</v>
      </c>
      <c r="V44" s="63">
        <v>0</v>
      </c>
      <c r="W44" s="79">
        <f t="shared" si="23"/>
        <v>0</v>
      </c>
      <c r="X44" s="80">
        <v>10</v>
      </c>
      <c r="Y44" s="79">
        <f t="shared" si="24"/>
        <v>38.224838500057338</v>
      </c>
      <c r="Z44" s="79"/>
      <c r="AA44" s="77"/>
      <c r="AB44" s="66"/>
      <c r="AC44" s="31" t="s">
        <v>219</v>
      </c>
      <c r="AD44" s="82">
        <v>26161</v>
      </c>
    </row>
    <row r="45" spans="1:30" ht="12.9" customHeight="1" x14ac:dyDescent="0.25">
      <c r="A45" s="73" t="s">
        <v>220</v>
      </c>
      <c r="B45" s="78">
        <f t="shared" si="12"/>
        <v>16</v>
      </c>
      <c r="C45" s="76">
        <f t="shared" si="13"/>
        <v>101.14419369113092</v>
      </c>
      <c r="D45" s="63">
        <v>2</v>
      </c>
      <c r="E45" s="79">
        <f t="shared" si="14"/>
        <v>12.643024211391365</v>
      </c>
      <c r="F45" s="63">
        <v>1</v>
      </c>
      <c r="G45" s="79">
        <f t="shared" si="15"/>
        <v>6.3215121056956827</v>
      </c>
      <c r="H45" s="63">
        <v>1</v>
      </c>
      <c r="I45" s="79">
        <f t="shared" si="16"/>
        <v>6.3215121056956827</v>
      </c>
      <c r="J45" s="63">
        <v>2</v>
      </c>
      <c r="K45" s="79">
        <f t="shared" si="17"/>
        <v>12.643024211391365</v>
      </c>
      <c r="L45" s="63">
        <v>0</v>
      </c>
      <c r="M45" s="79">
        <f t="shared" si="18"/>
        <v>0</v>
      </c>
      <c r="N45" s="63">
        <v>0</v>
      </c>
      <c r="O45" s="79">
        <f t="shared" si="19"/>
        <v>0</v>
      </c>
      <c r="P45" s="63">
        <v>1</v>
      </c>
      <c r="Q45" s="79">
        <f t="shared" si="20"/>
        <v>6.3215121056956827</v>
      </c>
      <c r="R45" s="63">
        <v>1</v>
      </c>
      <c r="S45" s="79">
        <f t="shared" si="21"/>
        <v>6.3215121056956827</v>
      </c>
      <c r="T45" s="63">
        <v>0</v>
      </c>
      <c r="U45" s="79">
        <f t="shared" si="22"/>
        <v>0</v>
      </c>
      <c r="V45" s="63">
        <v>1</v>
      </c>
      <c r="W45" s="79">
        <f t="shared" si="23"/>
        <v>6.3215121056956827</v>
      </c>
      <c r="X45" s="80">
        <v>7</v>
      </c>
      <c r="Y45" s="79">
        <f t="shared" si="24"/>
        <v>44.250584739869772</v>
      </c>
      <c r="Z45" s="79"/>
      <c r="AA45" s="77"/>
      <c r="AB45" s="66"/>
      <c r="AC45" s="31" t="s">
        <v>220</v>
      </c>
      <c r="AD45" s="82">
        <v>15819</v>
      </c>
    </row>
    <row r="46" spans="1:30" ht="12.9" customHeight="1" x14ac:dyDescent="0.25">
      <c r="A46" s="73" t="s">
        <v>221</v>
      </c>
      <c r="B46" s="78">
        <f t="shared" si="12"/>
        <v>14</v>
      </c>
      <c r="C46" s="76">
        <f t="shared" si="13"/>
        <v>148.44661223624217</v>
      </c>
      <c r="D46" s="63">
        <v>4</v>
      </c>
      <c r="E46" s="79">
        <f t="shared" si="14"/>
        <v>42.413317781783483</v>
      </c>
      <c r="F46" s="63">
        <v>0</v>
      </c>
      <c r="G46" s="79">
        <f t="shared" si="15"/>
        <v>0</v>
      </c>
      <c r="H46" s="63">
        <v>0</v>
      </c>
      <c r="I46" s="79">
        <f t="shared" si="16"/>
        <v>0</v>
      </c>
      <c r="J46" s="63">
        <v>2</v>
      </c>
      <c r="K46" s="79">
        <f t="shared" si="17"/>
        <v>21.206658890891742</v>
      </c>
      <c r="L46" s="63">
        <v>3</v>
      </c>
      <c r="M46" s="79">
        <f t="shared" si="18"/>
        <v>31.809988336337611</v>
      </c>
      <c r="N46" s="63">
        <v>0</v>
      </c>
      <c r="O46" s="79">
        <f t="shared" si="19"/>
        <v>0</v>
      </c>
      <c r="P46" s="63">
        <v>1</v>
      </c>
      <c r="Q46" s="79">
        <f t="shared" si="20"/>
        <v>10.603329445445871</v>
      </c>
      <c r="R46" s="63">
        <v>0</v>
      </c>
      <c r="S46" s="79">
        <f t="shared" si="21"/>
        <v>0</v>
      </c>
      <c r="T46" s="63">
        <v>0</v>
      </c>
      <c r="U46" s="79">
        <f t="shared" si="22"/>
        <v>0</v>
      </c>
      <c r="V46" s="63">
        <v>1</v>
      </c>
      <c r="W46" s="79">
        <f t="shared" si="23"/>
        <v>10.603329445445871</v>
      </c>
      <c r="X46" s="80">
        <v>3</v>
      </c>
      <c r="Y46" s="79">
        <f t="shared" si="24"/>
        <v>31.809988336337611</v>
      </c>
      <c r="Z46" s="79"/>
      <c r="AA46" s="77"/>
      <c r="AB46" s="66"/>
      <c r="AC46" s="31" t="s">
        <v>221</v>
      </c>
      <c r="AD46" s="82">
        <v>9431</v>
      </c>
    </row>
    <row r="47" spans="1:30" ht="12.9" customHeight="1" x14ac:dyDescent="0.25">
      <c r="A47" s="73" t="s">
        <v>222</v>
      </c>
      <c r="B47" s="78">
        <f t="shared" si="12"/>
        <v>9</v>
      </c>
      <c r="C47" s="76">
        <f t="shared" si="13"/>
        <v>117.21802552748112</v>
      </c>
      <c r="D47" s="63">
        <v>2</v>
      </c>
      <c r="E47" s="79">
        <f t="shared" si="14"/>
        <v>26.048450117218025</v>
      </c>
      <c r="F47" s="63">
        <v>2</v>
      </c>
      <c r="G47" s="79">
        <f t="shared" si="15"/>
        <v>26.048450117218025</v>
      </c>
      <c r="H47" s="63">
        <v>2</v>
      </c>
      <c r="I47" s="79">
        <f t="shared" si="16"/>
        <v>26.048450117218025</v>
      </c>
      <c r="J47" s="63">
        <v>1</v>
      </c>
      <c r="K47" s="79">
        <f t="shared" si="17"/>
        <v>13.024225058609012</v>
      </c>
      <c r="L47" s="63">
        <v>0</v>
      </c>
      <c r="M47" s="79">
        <f t="shared" si="18"/>
        <v>0</v>
      </c>
      <c r="N47" s="63">
        <v>0</v>
      </c>
      <c r="O47" s="79">
        <f t="shared" si="19"/>
        <v>0</v>
      </c>
      <c r="P47" s="63">
        <v>0</v>
      </c>
      <c r="Q47" s="79">
        <f t="shared" si="20"/>
        <v>0</v>
      </c>
      <c r="R47" s="63">
        <v>1</v>
      </c>
      <c r="S47" s="79">
        <f t="shared" si="21"/>
        <v>13.024225058609012</v>
      </c>
      <c r="T47" s="63">
        <v>0</v>
      </c>
      <c r="U47" s="79">
        <f t="shared" si="22"/>
        <v>0</v>
      </c>
      <c r="V47" s="63">
        <v>0</v>
      </c>
      <c r="W47" s="79">
        <f t="shared" si="23"/>
        <v>0</v>
      </c>
      <c r="X47" s="80">
        <v>1</v>
      </c>
      <c r="Y47" s="79">
        <f t="shared" si="24"/>
        <v>13.024225058609012</v>
      </c>
      <c r="Z47" s="79"/>
      <c r="AA47" s="77"/>
      <c r="AB47" s="66"/>
      <c r="AC47" s="31" t="s">
        <v>222</v>
      </c>
      <c r="AD47" s="82">
        <v>7678</v>
      </c>
    </row>
    <row r="48" spans="1:30" s="35" customFormat="1" ht="12.9" customHeight="1" x14ac:dyDescent="0.25">
      <c r="A48" s="75" t="s">
        <v>223</v>
      </c>
      <c r="B48" s="78">
        <f t="shared" si="12"/>
        <v>488</v>
      </c>
      <c r="C48" s="76">
        <f t="shared" si="13"/>
        <v>182.48925818864453</v>
      </c>
      <c r="D48" s="69">
        <v>107</v>
      </c>
      <c r="E48" s="76">
        <f t="shared" si="14"/>
        <v>40.013013578247879</v>
      </c>
      <c r="F48" s="69">
        <v>87</v>
      </c>
      <c r="G48" s="76">
        <f t="shared" si="15"/>
        <v>32.533945619696873</v>
      </c>
      <c r="H48" s="69">
        <v>66</v>
      </c>
      <c r="I48" s="76">
        <f t="shared" si="16"/>
        <v>24.680924263218319</v>
      </c>
      <c r="J48" s="69">
        <v>38</v>
      </c>
      <c r="K48" s="76">
        <f t="shared" si="17"/>
        <v>14.210229121246911</v>
      </c>
      <c r="L48" s="69">
        <v>29</v>
      </c>
      <c r="M48" s="76">
        <f t="shared" si="18"/>
        <v>10.844648539898959</v>
      </c>
      <c r="N48" s="69">
        <v>24</v>
      </c>
      <c r="O48" s="76">
        <f t="shared" si="19"/>
        <v>8.9748815502612072</v>
      </c>
      <c r="P48" s="69">
        <v>31</v>
      </c>
      <c r="Q48" s="76">
        <f t="shared" si="20"/>
        <v>11.592555335754058</v>
      </c>
      <c r="R48" s="69">
        <v>11</v>
      </c>
      <c r="S48" s="76">
        <f t="shared" si="21"/>
        <v>4.1134873772030529</v>
      </c>
      <c r="T48" s="69">
        <v>8</v>
      </c>
      <c r="U48" s="76">
        <f t="shared" si="22"/>
        <v>2.9916271834204022</v>
      </c>
      <c r="V48" s="69">
        <v>14</v>
      </c>
      <c r="W48" s="76">
        <f t="shared" si="23"/>
        <v>5.235347570985704</v>
      </c>
      <c r="X48" s="77">
        <v>73</v>
      </c>
      <c r="Y48" s="76">
        <f t="shared" si="24"/>
        <v>27.29859804871117</v>
      </c>
      <c r="Z48" s="76"/>
      <c r="AA48" s="77"/>
      <c r="AB48" s="66"/>
      <c r="AC48" s="35" t="s">
        <v>223</v>
      </c>
      <c r="AD48" s="41">
        <v>267413</v>
      </c>
    </row>
    <row r="49" spans="1:30" ht="12.9" customHeight="1" x14ac:dyDescent="0.25">
      <c r="A49" s="73" t="s">
        <v>223</v>
      </c>
      <c r="B49" s="78">
        <f t="shared" si="12"/>
        <v>126</v>
      </c>
      <c r="C49" s="76">
        <f t="shared" si="13"/>
        <v>155.28715799852108</v>
      </c>
      <c r="D49" s="63">
        <v>26</v>
      </c>
      <c r="E49" s="79">
        <f t="shared" si="14"/>
        <v>32.043381809218637</v>
      </c>
      <c r="F49" s="63">
        <v>9</v>
      </c>
      <c r="G49" s="79">
        <f t="shared" si="15"/>
        <v>11.09193985703722</v>
      </c>
      <c r="H49" s="63">
        <v>21</v>
      </c>
      <c r="I49" s="79">
        <f t="shared" si="16"/>
        <v>25.881192999753509</v>
      </c>
      <c r="J49" s="63">
        <v>10</v>
      </c>
      <c r="K49" s="79">
        <f t="shared" si="17"/>
        <v>12.324377618930244</v>
      </c>
      <c r="L49" s="63">
        <v>6</v>
      </c>
      <c r="M49" s="79">
        <f t="shared" si="18"/>
        <v>7.3946265713581472</v>
      </c>
      <c r="N49" s="63">
        <v>6</v>
      </c>
      <c r="O49" s="79">
        <f t="shared" si="19"/>
        <v>7.3946265713581472</v>
      </c>
      <c r="P49" s="63">
        <v>11</v>
      </c>
      <c r="Q49" s="79">
        <f t="shared" si="20"/>
        <v>13.556815380823267</v>
      </c>
      <c r="R49" s="63">
        <v>6</v>
      </c>
      <c r="S49" s="79">
        <f t="shared" si="21"/>
        <v>7.3946265713581472</v>
      </c>
      <c r="T49" s="63">
        <v>3</v>
      </c>
      <c r="U49" s="79">
        <f t="shared" si="22"/>
        <v>3.6973132856790736</v>
      </c>
      <c r="V49" s="63">
        <v>5</v>
      </c>
      <c r="W49" s="79">
        <f t="shared" si="23"/>
        <v>6.162188809465122</v>
      </c>
      <c r="X49" s="80">
        <v>23</v>
      </c>
      <c r="Y49" s="79">
        <f t="shared" si="24"/>
        <v>28.346068523539564</v>
      </c>
      <c r="Z49" s="79"/>
      <c r="AA49" s="77"/>
      <c r="AB49" s="81"/>
      <c r="AC49" s="31" t="s">
        <v>186</v>
      </c>
      <c r="AD49" s="82">
        <v>81140</v>
      </c>
    </row>
    <row r="50" spans="1:30" ht="12.9" customHeight="1" x14ac:dyDescent="0.25">
      <c r="A50" s="73" t="s">
        <v>224</v>
      </c>
      <c r="B50" s="78">
        <f t="shared" si="12"/>
        <v>45</v>
      </c>
      <c r="C50" s="76">
        <f t="shared" si="13"/>
        <v>144.56902367719346</v>
      </c>
      <c r="D50" s="63">
        <v>14</v>
      </c>
      <c r="E50" s="79">
        <f t="shared" si="14"/>
        <v>44.977029588460184</v>
      </c>
      <c r="F50" s="63">
        <v>2</v>
      </c>
      <c r="G50" s="79">
        <f t="shared" si="15"/>
        <v>6.4252899412085966</v>
      </c>
      <c r="H50" s="63">
        <v>7</v>
      </c>
      <c r="I50" s="79">
        <f t="shared" si="16"/>
        <v>22.488514794230092</v>
      </c>
      <c r="J50" s="63">
        <v>6</v>
      </c>
      <c r="K50" s="79">
        <f t="shared" si="17"/>
        <v>19.27586982362579</v>
      </c>
      <c r="L50" s="63">
        <v>4</v>
      </c>
      <c r="M50" s="79">
        <f t="shared" si="18"/>
        <v>12.850579882417193</v>
      </c>
      <c r="N50" s="63">
        <v>2</v>
      </c>
      <c r="O50" s="79">
        <f t="shared" si="19"/>
        <v>6.4252899412085966</v>
      </c>
      <c r="P50" s="63">
        <v>4</v>
      </c>
      <c r="Q50" s="79">
        <f t="shared" si="20"/>
        <v>12.850579882417193</v>
      </c>
      <c r="R50" s="63">
        <v>1</v>
      </c>
      <c r="S50" s="79">
        <f t="shared" si="21"/>
        <v>3.2126449706042983</v>
      </c>
      <c r="T50" s="63">
        <v>0</v>
      </c>
      <c r="U50" s="79">
        <f t="shared" si="22"/>
        <v>0</v>
      </c>
      <c r="V50" s="63">
        <v>0</v>
      </c>
      <c r="W50" s="79">
        <f t="shared" si="23"/>
        <v>0</v>
      </c>
      <c r="X50" s="80">
        <v>5</v>
      </c>
      <c r="Y50" s="79">
        <f t="shared" si="24"/>
        <v>16.063224853021492</v>
      </c>
      <c r="Z50" s="79"/>
      <c r="AA50" s="77"/>
      <c r="AB50" s="66"/>
      <c r="AC50" s="31" t="s">
        <v>224</v>
      </c>
      <c r="AD50" s="82">
        <v>31127</v>
      </c>
    </row>
    <row r="51" spans="1:30" ht="12.9" customHeight="1" x14ac:dyDescent="0.25">
      <c r="A51" s="73" t="s">
        <v>225</v>
      </c>
      <c r="B51" s="78">
        <f t="shared" si="12"/>
        <v>76</v>
      </c>
      <c r="C51" s="76">
        <f t="shared" si="13"/>
        <v>137.02334805733346</v>
      </c>
      <c r="D51" s="63">
        <v>19</v>
      </c>
      <c r="E51" s="79">
        <f t="shared" si="14"/>
        <v>34.255837014333366</v>
      </c>
      <c r="F51" s="63">
        <v>9</v>
      </c>
      <c r="G51" s="79">
        <f t="shared" si="15"/>
        <v>16.226449112052645</v>
      </c>
      <c r="H51" s="63">
        <v>7</v>
      </c>
      <c r="I51" s="79">
        <f t="shared" si="16"/>
        <v>12.620571531596502</v>
      </c>
      <c r="J51" s="63">
        <v>9</v>
      </c>
      <c r="K51" s="79">
        <f t="shared" si="17"/>
        <v>16.226449112052645</v>
      </c>
      <c r="L51" s="63">
        <v>8</v>
      </c>
      <c r="M51" s="79">
        <f t="shared" si="18"/>
        <v>14.423510321824574</v>
      </c>
      <c r="N51" s="63">
        <v>4</v>
      </c>
      <c r="O51" s="79">
        <f t="shared" si="19"/>
        <v>7.2117551609122872</v>
      </c>
      <c r="P51" s="63">
        <v>3</v>
      </c>
      <c r="Q51" s="79">
        <f t="shared" si="20"/>
        <v>5.4088163706842147</v>
      </c>
      <c r="R51" s="63">
        <v>2</v>
      </c>
      <c r="S51" s="79">
        <f t="shared" si="21"/>
        <v>3.6058775804561436</v>
      </c>
      <c r="T51" s="63">
        <v>3</v>
      </c>
      <c r="U51" s="79">
        <f t="shared" si="22"/>
        <v>5.4088163706842147</v>
      </c>
      <c r="V51" s="63">
        <v>3</v>
      </c>
      <c r="W51" s="79">
        <f t="shared" si="23"/>
        <v>5.4088163706842147</v>
      </c>
      <c r="X51" s="80">
        <v>9</v>
      </c>
      <c r="Y51" s="79">
        <f t="shared" si="24"/>
        <v>16.226449112052645</v>
      </c>
      <c r="Z51" s="79"/>
      <c r="AA51" s="77"/>
      <c r="AB51" s="66"/>
      <c r="AC51" s="31" t="s">
        <v>225</v>
      </c>
      <c r="AD51" s="82">
        <v>55465</v>
      </c>
    </row>
    <row r="52" spans="1:30" ht="12.9" customHeight="1" x14ac:dyDescent="0.25">
      <c r="A52" s="73" t="s">
        <v>226</v>
      </c>
      <c r="B52" s="78">
        <f t="shared" si="12"/>
        <v>20</v>
      </c>
      <c r="C52" s="76">
        <f t="shared" si="13"/>
        <v>250.31289111389236</v>
      </c>
      <c r="D52" s="63">
        <v>3</v>
      </c>
      <c r="E52" s="79">
        <f t="shared" si="14"/>
        <v>37.546933667083856</v>
      </c>
      <c r="F52" s="63">
        <v>7</v>
      </c>
      <c r="G52" s="79">
        <f t="shared" si="15"/>
        <v>87.609511889862333</v>
      </c>
      <c r="H52" s="63">
        <v>3</v>
      </c>
      <c r="I52" s="79">
        <f t="shared" si="16"/>
        <v>37.546933667083856</v>
      </c>
      <c r="J52" s="63">
        <v>3</v>
      </c>
      <c r="K52" s="79">
        <f t="shared" si="17"/>
        <v>37.546933667083856</v>
      </c>
      <c r="L52" s="63">
        <v>0</v>
      </c>
      <c r="M52" s="79">
        <f t="shared" si="18"/>
        <v>0</v>
      </c>
      <c r="N52" s="63">
        <v>1</v>
      </c>
      <c r="O52" s="79">
        <f t="shared" si="19"/>
        <v>12.515644555694617</v>
      </c>
      <c r="P52" s="63">
        <v>1</v>
      </c>
      <c r="Q52" s="79">
        <f t="shared" si="20"/>
        <v>12.515644555694617</v>
      </c>
      <c r="R52" s="63">
        <v>0</v>
      </c>
      <c r="S52" s="79">
        <f t="shared" si="21"/>
        <v>0</v>
      </c>
      <c r="T52" s="63">
        <v>0</v>
      </c>
      <c r="U52" s="79">
        <f t="shared" si="22"/>
        <v>0</v>
      </c>
      <c r="V52" s="63">
        <v>1</v>
      </c>
      <c r="W52" s="79">
        <f t="shared" si="23"/>
        <v>12.515644555694617</v>
      </c>
      <c r="X52" s="80">
        <v>1</v>
      </c>
      <c r="Y52" s="79">
        <f t="shared" si="24"/>
        <v>12.515644555694617</v>
      </c>
      <c r="Z52" s="79"/>
      <c r="AA52" s="77"/>
      <c r="AB52" s="66"/>
      <c r="AC52" s="31" t="s">
        <v>226</v>
      </c>
      <c r="AD52" s="82">
        <v>7990</v>
      </c>
    </row>
    <row r="53" spans="1:30" ht="12.9" customHeight="1" x14ac:dyDescent="0.25">
      <c r="A53" s="73" t="s">
        <v>227</v>
      </c>
      <c r="B53" s="78">
        <f t="shared" si="12"/>
        <v>129</v>
      </c>
      <c r="C53" s="76">
        <f t="shared" si="13"/>
        <v>352.7481542247744</v>
      </c>
      <c r="D53" s="63">
        <v>25</v>
      </c>
      <c r="E53" s="79">
        <f t="shared" si="14"/>
        <v>68.362045392398144</v>
      </c>
      <c r="F53" s="63">
        <v>53</v>
      </c>
      <c r="G53" s="79">
        <f t="shared" si="15"/>
        <v>144.92753623188406</v>
      </c>
      <c r="H53" s="63">
        <v>11</v>
      </c>
      <c r="I53" s="79">
        <f t="shared" si="16"/>
        <v>30.079299972655186</v>
      </c>
      <c r="J53" s="63">
        <v>4</v>
      </c>
      <c r="K53" s="79">
        <f t="shared" si="17"/>
        <v>10.937927262783703</v>
      </c>
      <c r="L53" s="63">
        <v>9</v>
      </c>
      <c r="M53" s="79">
        <f t="shared" si="18"/>
        <v>24.610336341263334</v>
      </c>
      <c r="N53" s="63">
        <v>5</v>
      </c>
      <c r="O53" s="79">
        <f t="shared" si="19"/>
        <v>13.672409078479628</v>
      </c>
      <c r="P53" s="63">
        <v>4</v>
      </c>
      <c r="Q53" s="79">
        <f t="shared" si="20"/>
        <v>10.937927262783703</v>
      </c>
      <c r="R53" s="63">
        <v>1</v>
      </c>
      <c r="S53" s="79">
        <f t="shared" si="21"/>
        <v>2.7344818156959256</v>
      </c>
      <c r="T53" s="63">
        <v>2</v>
      </c>
      <c r="U53" s="79">
        <f t="shared" si="22"/>
        <v>5.4689636313918513</v>
      </c>
      <c r="V53" s="63">
        <v>0</v>
      </c>
      <c r="W53" s="79">
        <f t="shared" si="23"/>
        <v>0</v>
      </c>
      <c r="X53" s="80">
        <v>15</v>
      </c>
      <c r="Y53" s="79">
        <f t="shared" si="24"/>
        <v>41.017227235438888</v>
      </c>
      <c r="Z53" s="79"/>
      <c r="AA53" s="77"/>
      <c r="AB53" s="66"/>
      <c r="AC53" s="31" t="s">
        <v>227</v>
      </c>
      <c r="AD53" s="82">
        <v>36570</v>
      </c>
    </row>
    <row r="54" spans="1:30" ht="12.9" customHeight="1" x14ac:dyDescent="0.25">
      <c r="A54" s="73" t="s">
        <v>228</v>
      </c>
      <c r="B54" s="78">
        <f t="shared" si="12"/>
        <v>12</v>
      </c>
      <c r="C54" s="76">
        <f t="shared" si="13"/>
        <v>159.02464882056719</v>
      </c>
      <c r="D54" s="63">
        <v>3</v>
      </c>
      <c r="E54" s="79">
        <f t="shared" si="14"/>
        <v>39.756162205141798</v>
      </c>
      <c r="F54" s="63">
        <v>1</v>
      </c>
      <c r="G54" s="79">
        <f t="shared" si="15"/>
        <v>13.252054068380598</v>
      </c>
      <c r="H54" s="63">
        <v>5</v>
      </c>
      <c r="I54" s="79">
        <f t="shared" si="16"/>
        <v>66.260270341902995</v>
      </c>
      <c r="J54" s="63">
        <v>0</v>
      </c>
      <c r="K54" s="79">
        <f t="shared" si="17"/>
        <v>0</v>
      </c>
      <c r="L54" s="63">
        <v>0</v>
      </c>
      <c r="M54" s="79">
        <f t="shared" si="18"/>
        <v>0</v>
      </c>
      <c r="N54" s="63">
        <v>0</v>
      </c>
      <c r="O54" s="79">
        <f t="shared" si="19"/>
        <v>0</v>
      </c>
      <c r="P54" s="63">
        <v>0</v>
      </c>
      <c r="Q54" s="79">
        <f t="shared" si="20"/>
        <v>0</v>
      </c>
      <c r="R54" s="63">
        <v>1</v>
      </c>
      <c r="S54" s="79">
        <f t="shared" si="21"/>
        <v>13.252054068380598</v>
      </c>
      <c r="T54" s="63">
        <v>0</v>
      </c>
      <c r="U54" s="79">
        <f t="shared" si="22"/>
        <v>0</v>
      </c>
      <c r="V54" s="63">
        <v>0</v>
      </c>
      <c r="W54" s="79">
        <f t="shared" si="23"/>
        <v>0</v>
      </c>
      <c r="X54" s="80">
        <v>2</v>
      </c>
      <c r="Y54" s="79">
        <f t="shared" si="24"/>
        <v>26.504108136761197</v>
      </c>
      <c r="Z54" s="79"/>
      <c r="AA54" s="77"/>
      <c r="AB54" s="66"/>
      <c r="AC54" s="31" t="s">
        <v>228</v>
      </c>
      <c r="AD54" s="82">
        <v>7546</v>
      </c>
    </row>
    <row r="55" spans="1:30" ht="12.9" customHeight="1" x14ac:dyDescent="0.25">
      <c r="A55" s="73" t="s">
        <v>229</v>
      </c>
      <c r="B55" s="78">
        <f t="shared" si="12"/>
        <v>37</v>
      </c>
      <c r="C55" s="76">
        <f t="shared" si="13"/>
        <v>148.49895649381924</v>
      </c>
      <c r="D55" s="63">
        <v>8</v>
      </c>
      <c r="E55" s="79">
        <f t="shared" si="14"/>
        <v>32.107882485150107</v>
      </c>
      <c r="F55" s="63">
        <v>4</v>
      </c>
      <c r="G55" s="79">
        <f t="shared" si="15"/>
        <v>16.053941242575053</v>
      </c>
      <c r="H55" s="63">
        <v>4</v>
      </c>
      <c r="I55" s="79">
        <f t="shared" si="16"/>
        <v>16.053941242575053</v>
      </c>
      <c r="J55" s="63">
        <v>3</v>
      </c>
      <c r="K55" s="79">
        <f t="shared" si="17"/>
        <v>12.040455931931289</v>
      </c>
      <c r="L55" s="63">
        <v>1</v>
      </c>
      <c r="M55" s="79">
        <f t="shared" si="18"/>
        <v>4.0134853106437633</v>
      </c>
      <c r="N55" s="63">
        <v>3</v>
      </c>
      <c r="O55" s="79">
        <f t="shared" si="19"/>
        <v>12.040455931931289</v>
      </c>
      <c r="P55" s="63">
        <v>2</v>
      </c>
      <c r="Q55" s="79">
        <f t="shared" si="20"/>
        <v>8.0269706212875267</v>
      </c>
      <c r="R55" s="63">
        <v>0</v>
      </c>
      <c r="S55" s="79">
        <f t="shared" si="21"/>
        <v>0</v>
      </c>
      <c r="T55" s="63">
        <v>0</v>
      </c>
      <c r="U55" s="79">
        <f t="shared" si="22"/>
        <v>0</v>
      </c>
      <c r="V55" s="63">
        <v>1</v>
      </c>
      <c r="W55" s="79">
        <f t="shared" si="23"/>
        <v>4.0134853106437633</v>
      </c>
      <c r="X55" s="80">
        <v>11</v>
      </c>
      <c r="Y55" s="79">
        <f t="shared" si="24"/>
        <v>44.148338417081391</v>
      </c>
      <c r="Z55" s="79"/>
      <c r="AA55" s="77"/>
      <c r="AB55" s="66"/>
      <c r="AC55" s="31" t="s">
        <v>229</v>
      </c>
      <c r="AD55" s="82">
        <v>24916</v>
      </c>
    </row>
    <row r="56" spans="1:30" ht="12.9" customHeight="1" x14ac:dyDescent="0.25">
      <c r="A56" s="73" t="s">
        <v>230</v>
      </c>
      <c r="B56" s="78">
        <f t="shared" si="12"/>
        <v>43</v>
      </c>
      <c r="C56" s="76">
        <f t="shared" si="13"/>
        <v>189.7700692881416</v>
      </c>
      <c r="D56" s="63">
        <v>9</v>
      </c>
      <c r="E56" s="79">
        <f t="shared" si="14"/>
        <v>39.719316827750568</v>
      </c>
      <c r="F56" s="63">
        <v>2</v>
      </c>
      <c r="G56" s="79">
        <f t="shared" si="15"/>
        <v>8.8265148506112361</v>
      </c>
      <c r="H56" s="63">
        <v>8</v>
      </c>
      <c r="I56" s="79">
        <f t="shared" si="16"/>
        <v>35.306059402444944</v>
      </c>
      <c r="J56" s="63">
        <v>3</v>
      </c>
      <c r="K56" s="79">
        <f t="shared" si="17"/>
        <v>13.239772275916854</v>
      </c>
      <c r="L56" s="63">
        <v>1</v>
      </c>
      <c r="M56" s="79">
        <f t="shared" si="18"/>
        <v>4.413257425305618</v>
      </c>
      <c r="N56" s="63">
        <v>3</v>
      </c>
      <c r="O56" s="79">
        <f t="shared" si="19"/>
        <v>13.239772275916854</v>
      </c>
      <c r="P56" s="63">
        <v>6</v>
      </c>
      <c r="Q56" s="79">
        <f t="shared" si="20"/>
        <v>26.479544551833708</v>
      </c>
      <c r="R56" s="63">
        <v>0</v>
      </c>
      <c r="S56" s="79">
        <f t="shared" si="21"/>
        <v>0</v>
      </c>
      <c r="T56" s="63">
        <v>0</v>
      </c>
      <c r="U56" s="79">
        <f t="shared" si="22"/>
        <v>0</v>
      </c>
      <c r="V56" s="63">
        <v>4</v>
      </c>
      <c r="W56" s="79">
        <f t="shared" si="23"/>
        <v>17.653029701222472</v>
      </c>
      <c r="X56" s="80">
        <v>7</v>
      </c>
      <c r="Y56" s="79">
        <f t="shared" si="24"/>
        <v>30.892801977139328</v>
      </c>
      <c r="Z56" s="79"/>
      <c r="AA56" s="77"/>
      <c r="AB56" s="66"/>
      <c r="AC56" s="31" t="s">
        <v>230</v>
      </c>
      <c r="AD56" s="82">
        <v>22659</v>
      </c>
    </row>
    <row r="57" spans="1:30" s="35" customFormat="1" ht="12.9" customHeight="1" x14ac:dyDescent="0.25">
      <c r="A57" s="75" t="s">
        <v>231</v>
      </c>
      <c r="B57" s="78">
        <f t="shared" si="12"/>
        <v>965</v>
      </c>
      <c r="C57" s="76">
        <f t="shared" si="13"/>
        <v>373.16174338072938</v>
      </c>
      <c r="D57" s="69">
        <v>246</v>
      </c>
      <c r="E57" s="76">
        <f t="shared" si="14"/>
        <v>95.127242354051219</v>
      </c>
      <c r="F57" s="69">
        <v>230</v>
      </c>
      <c r="G57" s="76">
        <f t="shared" si="15"/>
        <v>88.940104639966592</v>
      </c>
      <c r="H57" s="69">
        <v>82</v>
      </c>
      <c r="I57" s="76">
        <f t="shared" si="16"/>
        <v>31.709080784683739</v>
      </c>
      <c r="J57" s="69">
        <v>41</v>
      </c>
      <c r="K57" s="76">
        <f t="shared" si="17"/>
        <v>15.854540392341869</v>
      </c>
      <c r="L57" s="69">
        <v>50</v>
      </c>
      <c r="M57" s="76">
        <f t="shared" si="18"/>
        <v>19.334805356514476</v>
      </c>
      <c r="N57" s="69">
        <v>37</v>
      </c>
      <c r="O57" s="76">
        <f t="shared" si="19"/>
        <v>14.307755963820711</v>
      </c>
      <c r="P57" s="69">
        <v>26</v>
      </c>
      <c r="Q57" s="76">
        <f t="shared" si="20"/>
        <v>10.054098785387527</v>
      </c>
      <c r="R57" s="69">
        <v>25</v>
      </c>
      <c r="S57" s="76">
        <f t="shared" si="21"/>
        <v>9.667402678257238</v>
      </c>
      <c r="T57" s="69">
        <v>27</v>
      </c>
      <c r="U57" s="76">
        <f t="shared" si="22"/>
        <v>10.440794892517816</v>
      </c>
      <c r="V57" s="69">
        <v>12</v>
      </c>
      <c r="W57" s="76">
        <f t="shared" si="23"/>
        <v>4.6403532855634744</v>
      </c>
      <c r="X57" s="77">
        <v>189</v>
      </c>
      <c r="Y57" s="76">
        <f t="shared" si="24"/>
        <v>73.085564247624717</v>
      </c>
      <c r="Z57" s="76"/>
      <c r="AA57" s="77"/>
      <c r="AB57" s="66"/>
      <c r="AC57" s="35" t="s">
        <v>231</v>
      </c>
      <c r="AD57" s="41">
        <v>258601</v>
      </c>
    </row>
    <row r="58" spans="1:30" ht="12.9" customHeight="1" x14ac:dyDescent="0.25">
      <c r="A58" s="73" t="s">
        <v>231</v>
      </c>
      <c r="B58" s="78">
        <f t="shared" si="12"/>
        <v>313</v>
      </c>
      <c r="C58" s="76">
        <f t="shared" si="13"/>
        <v>435.19368204443703</v>
      </c>
      <c r="D58" s="63">
        <v>93</v>
      </c>
      <c r="E58" s="79">
        <f t="shared" si="14"/>
        <v>129.30674897805957</v>
      </c>
      <c r="F58" s="63">
        <v>63</v>
      </c>
      <c r="G58" s="79">
        <f t="shared" si="15"/>
        <v>87.594894469008096</v>
      </c>
      <c r="H58" s="63">
        <v>18</v>
      </c>
      <c r="I58" s="79">
        <f t="shared" si="16"/>
        <v>25.027112705430884</v>
      </c>
      <c r="J58" s="63">
        <v>10</v>
      </c>
      <c r="K58" s="79">
        <f t="shared" si="17"/>
        <v>13.903951503017156</v>
      </c>
      <c r="L58" s="63">
        <v>24</v>
      </c>
      <c r="M58" s="79">
        <f t="shared" si="18"/>
        <v>33.369483607241179</v>
      </c>
      <c r="N58" s="63">
        <v>14</v>
      </c>
      <c r="O58" s="79">
        <f t="shared" si="19"/>
        <v>19.465532104224021</v>
      </c>
      <c r="P58" s="63">
        <v>7</v>
      </c>
      <c r="Q58" s="79">
        <f t="shared" si="20"/>
        <v>9.7327660521120105</v>
      </c>
      <c r="R58" s="63">
        <v>11</v>
      </c>
      <c r="S58" s="79">
        <f t="shared" si="21"/>
        <v>15.294346653318874</v>
      </c>
      <c r="T58" s="63">
        <v>5</v>
      </c>
      <c r="U58" s="79">
        <f t="shared" si="22"/>
        <v>6.951975751508578</v>
      </c>
      <c r="V58" s="63">
        <v>2</v>
      </c>
      <c r="W58" s="79">
        <f t="shared" si="23"/>
        <v>2.7807903006034316</v>
      </c>
      <c r="X58" s="80">
        <v>66</v>
      </c>
      <c r="Y58" s="79">
        <f t="shared" si="24"/>
        <v>91.766079919913238</v>
      </c>
      <c r="Z58" s="79"/>
      <c r="AA58" s="77"/>
      <c r="AB58" s="81"/>
      <c r="AC58" s="31" t="s">
        <v>186</v>
      </c>
      <c r="AD58" s="82">
        <v>71922</v>
      </c>
    </row>
    <row r="59" spans="1:30" ht="12.9" customHeight="1" x14ac:dyDescent="0.25">
      <c r="A59" s="73" t="s">
        <v>232</v>
      </c>
      <c r="B59" s="78">
        <f t="shared" si="12"/>
        <v>69</v>
      </c>
      <c r="C59" s="76">
        <f t="shared" si="13"/>
        <v>298.58496689601458</v>
      </c>
      <c r="D59" s="63">
        <v>13</v>
      </c>
      <c r="E59" s="79">
        <f t="shared" si="14"/>
        <v>56.255138690553466</v>
      </c>
      <c r="F59" s="63">
        <v>18</v>
      </c>
      <c r="G59" s="79">
        <f t="shared" si="15"/>
        <v>77.891730494612489</v>
      </c>
      <c r="H59" s="63">
        <v>11</v>
      </c>
      <c r="I59" s="79">
        <f t="shared" si="16"/>
        <v>47.600501968929855</v>
      </c>
      <c r="J59" s="63">
        <v>3</v>
      </c>
      <c r="K59" s="79">
        <f t="shared" si="17"/>
        <v>12.981955082435416</v>
      </c>
      <c r="L59" s="63">
        <v>1</v>
      </c>
      <c r="M59" s="79">
        <f t="shared" si="18"/>
        <v>4.3273183608118044</v>
      </c>
      <c r="N59" s="63">
        <v>3</v>
      </c>
      <c r="O59" s="79">
        <f t="shared" si="19"/>
        <v>12.981955082435416</v>
      </c>
      <c r="P59" s="63">
        <v>2</v>
      </c>
      <c r="Q59" s="79">
        <f t="shared" si="20"/>
        <v>8.6546367216236089</v>
      </c>
      <c r="R59" s="63">
        <v>1</v>
      </c>
      <c r="S59" s="79">
        <f t="shared" si="21"/>
        <v>4.3273183608118044</v>
      </c>
      <c r="T59" s="63">
        <v>6</v>
      </c>
      <c r="U59" s="79">
        <f t="shared" si="22"/>
        <v>25.963910164870832</v>
      </c>
      <c r="V59" s="63">
        <v>0</v>
      </c>
      <c r="W59" s="79">
        <f t="shared" si="23"/>
        <v>0</v>
      </c>
      <c r="X59" s="80">
        <v>11</v>
      </c>
      <c r="Y59" s="79">
        <f t="shared" si="24"/>
        <v>47.600501968929855</v>
      </c>
      <c r="Z59" s="79"/>
      <c r="AA59" s="77"/>
      <c r="AB59" s="66"/>
      <c r="AC59" s="31" t="s">
        <v>232</v>
      </c>
      <c r="AD59" s="82">
        <v>23109</v>
      </c>
    </row>
    <row r="60" spans="1:30" ht="12.9" customHeight="1" x14ac:dyDescent="0.25">
      <c r="A60" s="73" t="s">
        <v>233</v>
      </c>
      <c r="B60" s="78">
        <f t="shared" si="12"/>
        <v>98</v>
      </c>
      <c r="C60" s="76">
        <f t="shared" si="13"/>
        <v>404.47397746502122</v>
      </c>
      <c r="D60" s="63">
        <v>22</v>
      </c>
      <c r="E60" s="79">
        <f t="shared" si="14"/>
        <v>90.800280655412934</v>
      </c>
      <c r="F60" s="63">
        <v>33</v>
      </c>
      <c r="G60" s="79">
        <f t="shared" si="15"/>
        <v>136.20042098311941</v>
      </c>
      <c r="H60" s="63">
        <v>9</v>
      </c>
      <c r="I60" s="79">
        <f t="shared" si="16"/>
        <v>37.145569359032564</v>
      </c>
      <c r="J60" s="63">
        <v>3</v>
      </c>
      <c r="K60" s="79">
        <f t="shared" si="17"/>
        <v>12.381856453010855</v>
      </c>
      <c r="L60" s="63">
        <v>7</v>
      </c>
      <c r="M60" s="79">
        <f t="shared" si="18"/>
        <v>28.890998390358661</v>
      </c>
      <c r="N60" s="63">
        <v>5</v>
      </c>
      <c r="O60" s="79">
        <f t="shared" si="19"/>
        <v>20.636427421684758</v>
      </c>
      <c r="P60" s="63">
        <v>2</v>
      </c>
      <c r="Q60" s="79">
        <f t="shared" si="20"/>
        <v>8.2545709686739031</v>
      </c>
      <c r="R60" s="63">
        <v>0</v>
      </c>
      <c r="S60" s="79">
        <f t="shared" si="21"/>
        <v>0</v>
      </c>
      <c r="T60" s="63">
        <v>3</v>
      </c>
      <c r="U60" s="79">
        <f t="shared" si="22"/>
        <v>12.381856453010855</v>
      </c>
      <c r="V60" s="63">
        <v>2</v>
      </c>
      <c r="W60" s="79">
        <f t="shared" si="23"/>
        <v>8.2545709686739031</v>
      </c>
      <c r="X60" s="80">
        <v>12</v>
      </c>
      <c r="Y60" s="79">
        <f t="shared" si="24"/>
        <v>49.527425812043418</v>
      </c>
      <c r="Z60" s="79"/>
      <c r="AA60" s="77"/>
      <c r="AB60" s="66"/>
      <c r="AC60" s="31" t="s">
        <v>233</v>
      </c>
      <c r="AD60" s="82">
        <v>24229</v>
      </c>
    </row>
    <row r="61" spans="1:30" ht="12.9" customHeight="1" x14ac:dyDescent="0.25">
      <c r="A61" s="73" t="s">
        <v>234</v>
      </c>
      <c r="B61" s="78">
        <f t="shared" si="12"/>
        <v>74</v>
      </c>
      <c r="C61" s="76">
        <f t="shared" si="13"/>
        <v>351.97869101978688</v>
      </c>
      <c r="D61" s="63">
        <v>22</v>
      </c>
      <c r="E61" s="79">
        <f t="shared" si="14"/>
        <v>104.64231354642313</v>
      </c>
      <c r="F61" s="63">
        <v>23</v>
      </c>
      <c r="G61" s="79">
        <f t="shared" si="15"/>
        <v>109.39878234398782</v>
      </c>
      <c r="H61" s="63">
        <v>7</v>
      </c>
      <c r="I61" s="79">
        <f t="shared" si="16"/>
        <v>33.295281582952811</v>
      </c>
      <c r="J61" s="63">
        <v>1</v>
      </c>
      <c r="K61" s="79">
        <f t="shared" si="17"/>
        <v>4.756468797564688</v>
      </c>
      <c r="L61" s="63">
        <v>1</v>
      </c>
      <c r="M61" s="79">
        <f t="shared" si="18"/>
        <v>4.756468797564688</v>
      </c>
      <c r="N61" s="63">
        <v>0</v>
      </c>
      <c r="O61" s="79">
        <f t="shared" si="19"/>
        <v>0</v>
      </c>
      <c r="P61" s="63">
        <v>1</v>
      </c>
      <c r="Q61" s="79">
        <f t="shared" si="20"/>
        <v>4.756468797564688</v>
      </c>
      <c r="R61" s="63">
        <v>2</v>
      </c>
      <c r="S61" s="79">
        <f t="shared" si="21"/>
        <v>9.512937595129376</v>
      </c>
      <c r="T61" s="63">
        <v>2</v>
      </c>
      <c r="U61" s="79">
        <f t="shared" si="22"/>
        <v>9.512937595129376</v>
      </c>
      <c r="V61" s="63">
        <v>0</v>
      </c>
      <c r="W61" s="79">
        <f t="shared" si="23"/>
        <v>0</v>
      </c>
      <c r="X61" s="80">
        <v>15</v>
      </c>
      <c r="Y61" s="79">
        <f t="shared" si="24"/>
        <v>71.347031963470315</v>
      </c>
      <c r="Z61" s="79"/>
      <c r="AA61" s="77"/>
      <c r="AB61" s="66"/>
      <c r="AC61" s="31" t="s">
        <v>234</v>
      </c>
      <c r="AD61" s="82">
        <v>21024</v>
      </c>
    </row>
    <row r="62" spans="1:30" ht="12.9" customHeight="1" x14ac:dyDescent="0.25">
      <c r="A62" s="73" t="s">
        <v>235</v>
      </c>
      <c r="B62" s="78">
        <f t="shared" si="12"/>
        <v>104</v>
      </c>
      <c r="C62" s="76">
        <f t="shared" si="13"/>
        <v>384.41635248022476</v>
      </c>
      <c r="D62" s="63">
        <v>30</v>
      </c>
      <c r="E62" s="79">
        <f t="shared" si="14"/>
        <v>110.88933244621869</v>
      </c>
      <c r="F62" s="63">
        <v>15</v>
      </c>
      <c r="G62" s="79">
        <f t="shared" si="15"/>
        <v>55.444666223109344</v>
      </c>
      <c r="H62" s="63">
        <v>8</v>
      </c>
      <c r="I62" s="79">
        <f t="shared" si="16"/>
        <v>29.570488652324983</v>
      </c>
      <c r="J62" s="63">
        <v>4</v>
      </c>
      <c r="K62" s="79">
        <f t="shared" si="17"/>
        <v>14.785244326162491</v>
      </c>
      <c r="L62" s="63">
        <v>1</v>
      </c>
      <c r="M62" s="79">
        <f t="shared" si="18"/>
        <v>3.6963110815406228</v>
      </c>
      <c r="N62" s="63">
        <v>9</v>
      </c>
      <c r="O62" s="79">
        <f t="shared" si="19"/>
        <v>33.266799733865604</v>
      </c>
      <c r="P62" s="63">
        <v>5</v>
      </c>
      <c r="Q62" s="79">
        <f t="shared" si="20"/>
        <v>18.481555407703112</v>
      </c>
      <c r="R62" s="63">
        <v>1</v>
      </c>
      <c r="S62" s="79">
        <f t="shared" si="21"/>
        <v>3.6963110815406228</v>
      </c>
      <c r="T62" s="63">
        <v>2</v>
      </c>
      <c r="U62" s="79">
        <f t="shared" si="22"/>
        <v>7.3926221630812456</v>
      </c>
      <c r="V62" s="63">
        <v>0</v>
      </c>
      <c r="W62" s="79">
        <f t="shared" si="23"/>
        <v>0</v>
      </c>
      <c r="X62" s="80">
        <v>29</v>
      </c>
      <c r="Y62" s="79">
        <f t="shared" si="24"/>
        <v>107.19302136467805</v>
      </c>
      <c r="Z62" s="79"/>
      <c r="AA62" s="77"/>
      <c r="AB62" s="66"/>
      <c r="AC62" s="31" t="s">
        <v>235</v>
      </c>
      <c r="AD62" s="82">
        <v>27054</v>
      </c>
    </row>
    <row r="63" spans="1:30" ht="12.9" customHeight="1" x14ac:dyDescent="0.25">
      <c r="A63" s="73" t="s">
        <v>236</v>
      </c>
      <c r="B63" s="78">
        <f t="shared" si="12"/>
        <v>49</v>
      </c>
      <c r="C63" s="76">
        <f t="shared" si="13"/>
        <v>429.78686080168404</v>
      </c>
      <c r="D63" s="63">
        <v>8</v>
      </c>
      <c r="E63" s="79">
        <f t="shared" si="14"/>
        <v>70.169283396193308</v>
      </c>
      <c r="F63" s="63">
        <v>17</v>
      </c>
      <c r="G63" s="79">
        <f t="shared" si="15"/>
        <v>149.10972721691081</v>
      </c>
      <c r="H63" s="63">
        <v>7</v>
      </c>
      <c r="I63" s="79">
        <f t="shared" si="16"/>
        <v>61.398122971669153</v>
      </c>
      <c r="J63" s="63">
        <v>1</v>
      </c>
      <c r="K63" s="79">
        <f t="shared" si="17"/>
        <v>8.7711604245241634</v>
      </c>
      <c r="L63" s="63">
        <v>4</v>
      </c>
      <c r="M63" s="79">
        <f t="shared" si="18"/>
        <v>35.084641698096654</v>
      </c>
      <c r="N63" s="63">
        <v>1</v>
      </c>
      <c r="O63" s="79">
        <f t="shared" si="19"/>
        <v>8.7711604245241634</v>
      </c>
      <c r="P63" s="63">
        <v>0</v>
      </c>
      <c r="Q63" s="79">
        <f t="shared" si="20"/>
        <v>0</v>
      </c>
      <c r="R63" s="63">
        <v>2</v>
      </c>
      <c r="S63" s="79">
        <f t="shared" si="21"/>
        <v>17.542320849048327</v>
      </c>
      <c r="T63" s="63">
        <v>1</v>
      </c>
      <c r="U63" s="79">
        <f t="shared" si="22"/>
        <v>8.7711604245241634</v>
      </c>
      <c r="V63" s="63">
        <v>2</v>
      </c>
      <c r="W63" s="79">
        <f t="shared" si="23"/>
        <v>17.542320849048327</v>
      </c>
      <c r="X63" s="80">
        <v>6</v>
      </c>
      <c r="Y63" s="79">
        <f t="shared" si="24"/>
        <v>52.626962547144991</v>
      </c>
      <c r="Z63" s="79"/>
      <c r="AA63" s="77"/>
      <c r="AB63" s="66"/>
      <c r="AC63" s="31" t="s">
        <v>236</v>
      </c>
      <c r="AD63" s="82">
        <v>11401</v>
      </c>
    </row>
    <row r="64" spans="1:30" ht="12.9" customHeight="1" x14ac:dyDescent="0.25">
      <c r="A64" s="73" t="s">
        <v>237</v>
      </c>
      <c r="B64" s="78">
        <f t="shared" si="12"/>
        <v>61</v>
      </c>
      <c r="C64" s="76">
        <f t="shared" si="13"/>
        <v>464.8681603414114</v>
      </c>
      <c r="D64" s="63">
        <v>14</v>
      </c>
      <c r="E64" s="79">
        <f t="shared" si="14"/>
        <v>106.6910531931108</v>
      </c>
      <c r="F64" s="63">
        <v>16</v>
      </c>
      <c r="G64" s="79">
        <f t="shared" si="15"/>
        <v>121.93263222069807</v>
      </c>
      <c r="H64" s="63">
        <v>3</v>
      </c>
      <c r="I64" s="79">
        <f t="shared" si="16"/>
        <v>22.862368541380885</v>
      </c>
      <c r="J64" s="63">
        <v>5</v>
      </c>
      <c r="K64" s="79">
        <f t="shared" si="17"/>
        <v>38.103947568968145</v>
      </c>
      <c r="L64" s="63">
        <v>5</v>
      </c>
      <c r="M64" s="79">
        <f t="shared" si="18"/>
        <v>38.103947568968145</v>
      </c>
      <c r="N64" s="63">
        <v>1</v>
      </c>
      <c r="O64" s="79">
        <f t="shared" si="19"/>
        <v>7.6207895137936292</v>
      </c>
      <c r="P64" s="63">
        <v>2</v>
      </c>
      <c r="Q64" s="79">
        <f t="shared" si="20"/>
        <v>15.241579027587258</v>
      </c>
      <c r="R64" s="63">
        <v>2</v>
      </c>
      <c r="S64" s="79">
        <f t="shared" si="21"/>
        <v>15.241579027587258</v>
      </c>
      <c r="T64" s="63">
        <v>3</v>
      </c>
      <c r="U64" s="79">
        <f t="shared" si="22"/>
        <v>22.862368541380885</v>
      </c>
      <c r="V64" s="63">
        <v>2</v>
      </c>
      <c r="W64" s="79">
        <f t="shared" si="23"/>
        <v>15.241579027587258</v>
      </c>
      <c r="X64" s="80">
        <v>8</v>
      </c>
      <c r="Y64" s="79">
        <f t="shared" si="24"/>
        <v>60.966316110349034</v>
      </c>
      <c r="Z64" s="79"/>
      <c r="AA64" s="77"/>
      <c r="AB64" s="66"/>
      <c r="AC64" s="31" t="s">
        <v>237</v>
      </c>
      <c r="AD64" s="82">
        <v>13122</v>
      </c>
    </row>
    <row r="65" spans="1:30" ht="12.9" customHeight="1" x14ac:dyDescent="0.25">
      <c r="A65" s="73" t="s">
        <v>238</v>
      </c>
      <c r="B65" s="78">
        <f t="shared" si="12"/>
        <v>50</v>
      </c>
      <c r="C65" s="76">
        <f t="shared" si="13"/>
        <v>406.86793066970455</v>
      </c>
      <c r="D65" s="63">
        <v>13</v>
      </c>
      <c r="E65" s="79">
        <f t="shared" si="14"/>
        <v>105.78566197412319</v>
      </c>
      <c r="F65" s="63">
        <v>12</v>
      </c>
      <c r="G65" s="79">
        <f t="shared" si="15"/>
        <v>97.648303360729116</v>
      </c>
      <c r="H65" s="63">
        <v>4</v>
      </c>
      <c r="I65" s="79">
        <f t="shared" si="16"/>
        <v>32.549434453576367</v>
      </c>
      <c r="J65" s="63">
        <v>3</v>
      </c>
      <c r="K65" s="79">
        <f t="shared" si="17"/>
        <v>24.412075840182279</v>
      </c>
      <c r="L65" s="63">
        <v>2</v>
      </c>
      <c r="M65" s="79">
        <f t="shared" si="18"/>
        <v>16.274717226788184</v>
      </c>
      <c r="N65" s="63">
        <v>2</v>
      </c>
      <c r="O65" s="79">
        <f t="shared" si="19"/>
        <v>16.274717226788184</v>
      </c>
      <c r="P65" s="63">
        <v>6</v>
      </c>
      <c r="Q65" s="79">
        <f t="shared" si="20"/>
        <v>48.824151680364558</v>
      </c>
      <c r="R65" s="63">
        <v>1</v>
      </c>
      <c r="S65" s="79">
        <f t="shared" si="21"/>
        <v>8.1373586133940918</v>
      </c>
      <c r="T65" s="63">
        <v>0</v>
      </c>
      <c r="U65" s="79">
        <f t="shared" si="22"/>
        <v>0</v>
      </c>
      <c r="V65" s="63">
        <v>1</v>
      </c>
      <c r="W65" s="79">
        <f t="shared" si="23"/>
        <v>8.1373586133940918</v>
      </c>
      <c r="X65" s="80">
        <v>6</v>
      </c>
      <c r="Y65" s="79">
        <f t="shared" si="24"/>
        <v>48.824151680364558</v>
      </c>
      <c r="Z65" s="79"/>
      <c r="AA65" s="77"/>
      <c r="AB65" s="66"/>
      <c r="AC65" s="31" t="s">
        <v>238</v>
      </c>
      <c r="AD65" s="82">
        <v>12289</v>
      </c>
    </row>
    <row r="66" spans="1:30" ht="12.9" customHeight="1" x14ac:dyDescent="0.25">
      <c r="A66" s="73" t="s">
        <v>239</v>
      </c>
      <c r="B66" s="78">
        <f t="shared" si="12"/>
        <v>59</v>
      </c>
      <c r="C66" s="76">
        <f t="shared" si="13"/>
        <v>375.65261683433079</v>
      </c>
      <c r="D66" s="63">
        <v>11</v>
      </c>
      <c r="E66" s="79">
        <f t="shared" si="14"/>
        <v>70.036928562332861</v>
      </c>
      <c r="F66" s="63">
        <v>14</v>
      </c>
      <c r="G66" s="79">
        <f t="shared" si="15"/>
        <v>89.137909079332744</v>
      </c>
      <c r="H66" s="63">
        <v>5</v>
      </c>
      <c r="I66" s="79">
        <f t="shared" si="16"/>
        <v>31.83496752833312</v>
      </c>
      <c r="J66" s="63">
        <v>3</v>
      </c>
      <c r="K66" s="79">
        <f t="shared" si="17"/>
        <v>19.100980516999872</v>
      </c>
      <c r="L66" s="63">
        <v>4</v>
      </c>
      <c r="M66" s="79">
        <f t="shared" si="18"/>
        <v>25.467974022666496</v>
      </c>
      <c r="N66" s="63">
        <v>1</v>
      </c>
      <c r="O66" s="79">
        <f t="shared" si="19"/>
        <v>6.366993505666624</v>
      </c>
      <c r="P66" s="63">
        <v>0</v>
      </c>
      <c r="Q66" s="79">
        <f t="shared" si="20"/>
        <v>0</v>
      </c>
      <c r="R66" s="63">
        <v>2</v>
      </c>
      <c r="S66" s="79">
        <f t="shared" si="21"/>
        <v>12.733987011333248</v>
      </c>
      <c r="T66" s="63">
        <v>2</v>
      </c>
      <c r="U66" s="79">
        <f t="shared" si="22"/>
        <v>12.733987011333248</v>
      </c>
      <c r="V66" s="63">
        <v>2</v>
      </c>
      <c r="W66" s="79">
        <f t="shared" si="23"/>
        <v>12.733987011333248</v>
      </c>
      <c r="X66" s="80">
        <v>15</v>
      </c>
      <c r="Y66" s="79">
        <f t="shared" si="24"/>
        <v>95.504902584999357</v>
      </c>
      <c r="Z66" s="79"/>
      <c r="AA66" s="77"/>
      <c r="AB66" s="66"/>
      <c r="AC66" s="31" t="s">
        <v>239</v>
      </c>
      <c r="AD66" s="82">
        <v>15706</v>
      </c>
    </row>
    <row r="67" spans="1:30" ht="12.9" customHeight="1" x14ac:dyDescent="0.25">
      <c r="A67" s="73" t="s">
        <v>240</v>
      </c>
      <c r="B67" s="78">
        <f t="shared" si="12"/>
        <v>88</v>
      </c>
      <c r="C67" s="76">
        <f t="shared" si="13"/>
        <v>227.12608078461739</v>
      </c>
      <c r="D67" s="63">
        <v>20</v>
      </c>
      <c r="E67" s="79">
        <f t="shared" si="14"/>
        <v>51.619563814685762</v>
      </c>
      <c r="F67" s="63">
        <v>19</v>
      </c>
      <c r="G67" s="79">
        <f t="shared" si="15"/>
        <v>49.038585623951484</v>
      </c>
      <c r="H67" s="63">
        <v>10</v>
      </c>
      <c r="I67" s="79">
        <f t="shared" si="16"/>
        <v>25.809781907342881</v>
      </c>
      <c r="J67" s="63">
        <v>8</v>
      </c>
      <c r="K67" s="79">
        <f t="shared" si="17"/>
        <v>20.647825525874307</v>
      </c>
      <c r="L67" s="63">
        <v>1</v>
      </c>
      <c r="M67" s="79">
        <f t="shared" si="18"/>
        <v>2.5809781907342884</v>
      </c>
      <c r="N67" s="63">
        <v>1</v>
      </c>
      <c r="O67" s="79">
        <f t="shared" si="19"/>
        <v>2.5809781907342884</v>
      </c>
      <c r="P67" s="63">
        <v>1</v>
      </c>
      <c r="Q67" s="79">
        <f t="shared" si="20"/>
        <v>2.5809781907342884</v>
      </c>
      <c r="R67" s="63">
        <v>3</v>
      </c>
      <c r="S67" s="79">
        <f t="shared" si="21"/>
        <v>7.7429345722028646</v>
      </c>
      <c r="T67" s="63">
        <v>3</v>
      </c>
      <c r="U67" s="79">
        <f t="shared" si="22"/>
        <v>7.7429345722028646</v>
      </c>
      <c r="V67" s="63">
        <v>1</v>
      </c>
      <c r="W67" s="79">
        <f t="shared" si="23"/>
        <v>2.5809781907342884</v>
      </c>
      <c r="X67" s="80">
        <v>21</v>
      </c>
      <c r="Y67" s="79">
        <f t="shared" si="24"/>
        <v>54.200542005420054</v>
      </c>
      <c r="Z67" s="79"/>
      <c r="AA67" s="77"/>
      <c r="AB67" s="66"/>
      <c r="AC67" s="31" t="s">
        <v>240</v>
      </c>
      <c r="AD67" s="82">
        <v>38745</v>
      </c>
    </row>
    <row r="68" spans="1:30" s="35" customFormat="1" ht="12.9" customHeight="1" x14ac:dyDescent="0.25">
      <c r="A68" s="75" t="s">
        <v>241</v>
      </c>
      <c r="B68" s="78">
        <f t="shared" si="12"/>
        <v>537</v>
      </c>
      <c r="C68" s="76">
        <f t="shared" si="13"/>
        <v>281.20925215096275</v>
      </c>
      <c r="D68" s="69">
        <v>124</v>
      </c>
      <c r="E68" s="76">
        <f t="shared" si="14"/>
        <v>64.934724891469983</v>
      </c>
      <c r="F68" s="69">
        <v>90</v>
      </c>
      <c r="G68" s="76">
        <f t="shared" si="15"/>
        <v>47.130042259937895</v>
      </c>
      <c r="H68" s="69">
        <v>35</v>
      </c>
      <c r="I68" s="76">
        <f t="shared" si="16"/>
        <v>18.328349767753625</v>
      </c>
      <c r="J68" s="69">
        <v>33</v>
      </c>
      <c r="K68" s="76">
        <f t="shared" si="17"/>
        <v>17.281015495310559</v>
      </c>
      <c r="L68" s="69">
        <v>36</v>
      </c>
      <c r="M68" s="76">
        <f t="shared" si="18"/>
        <v>18.852016903975155</v>
      </c>
      <c r="N68" s="69">
        <v>21</v>
      </c>
      <c r="O68" s="76">
        <f t="shared" si="19"/>
        <v>10.997009860652174</v>
      </c>
      <c r="P68" s="69">
        <v>19</v>
      </c>
      <c r="Q68" s="76">
        <f t="shared" si="20"/>
        <v>9.9496755882091108</v>
      </c>
      <c r="R68" s="69">
        <v>21</v>
      </c>
      <c r="S68" s="76">
        <f t="shared" si="21"/>
        <v>10.997009860652174</v>
      </c>
      <c r="T68" s="69">
        <v>13</v>
      </c>
      <c r="U68" s="76">
        <f t="shared" si="22"/>
        <v>6.8076727708799174</v>
      </c>
      <c r="V68" s="69">
        <v>8</v>
      </c>
      <c r="W68" s="76">
        <f t="shared" si="23"/>
        <v>4.1893370897722573</v>
      </c>
      <c r="X68" s="77">
        <v>137</v>
      </c>
      <c r="Y68" s="76">
        <f t="shared" si="24"/>
        <v>71.742397662349902</v>
      </c>
      <c r="Z68" s="76"/>
      <c r="AA68" s="77"/>
      <c r="AB68" s="66"/>
      <c r="AC68" s="35" t="s">
        <v>241</v>
      </c>
      <c r="AD68" s="41">
        <v>190961</v>
      </c>
    </row>
    <row r="69" spans="1:30" ht="12.9" customHeight="1" x14ac:dyDescent="0.25">
      <c r="A69" s="73" t="s">
        <v>242</v>
      </c>
      <c r="B69" s="78">
        <f t="shared" si="12"/>
        <v>167</v>
      </c>
      <c r="C69" s="76">
        <f t="shared" si="13"/>
        <v>447.07394121111531</v>
      </c>
      <c r="D69" s="63">
        <v>37</v>
      </c>
      <c r="E69" s="79">
        <f t="shared" si="14"/>
        <v>99.052310328211163</v>
      </c>
      <c r="F69" s="63">
        <v>25</v>
      </c>
      <c r="G69" s="79">
        <f t="shared" si="15"/>
        <v>66.927236708250788</v>
      </c>
      <c r="H69" s="63">
        <v>11</v>
      </c>
      <c r="I69" s="79">
        <f t="shared" si="16"/>
        <v>29.447984151630347</v>
      </c>
      <c r="J69" s="63">
        <v>7</v>
      </c>
      <c r="K69" s="79">
        <f t="shared" si="17"/>
        <v>18.739626278310222</v>
      </c>
      <c r="L69" s="63">
        <v>12</v>
      </c>
      <c r="M69" s="79">
        <f t="shared" si="18"/>
        <v>32.125073619960382</v>
      </c>
      <c r="N69" s="63">
        <v>6</v>
      </c>
      <c r="O69" s="79">
        <f t="shared" si="19"/>
        <v>16.062536809980191</v>
      </c>
      <c r="P69" s="63">
        <v>5</v>
      </c>
      <c r="Q69" s="79">
        <f t="shared" si="20"/>
        <v>13.385447341650156</v>
      </c>
      <c r="R69" s="63">
        <v>8</v>
      </c>
      <c r="S69" s="79">
        <f t="shared" si="21"/>
        <v>21.416715746640254</v>
      </c>
      <c r="T69" s="63">
        <v>2</v>
      </c>
      <c r="U69" s="79">
        <f t="shared" si="22"/>
        <v>5.3541789366600634</v>
      </c>
      <c r="V69" s="63">
        <v>3</v>
      </c>
      <c r="W69" s="79">
        <f t="shared" si="23"/>
        <v>8.0312684049900955</v>
      </c>
      <c r="X69" s="80">
        <v>51</v>
      </c>
      <c r="Y69" s="79">
        <f t="shared" si="24"/>
        <v>136.5315628848316</v>
      </c>
      <c r="Z69" s="79"/>
      <c r="AA69" s="77"/>
      <c r="AB69" s="81"/>
      <c r="AC69" s="31" t="s">
        <v>242</v>
      </c>
      <c r="AD69" s="82">
        <v>37354</v>
      </c>
    </row>
    <row r="70" spans="1:30" ht="12.9" customHeight="1" x14ac:dyDescent="0.25">
      <c r="A70" s="73" t="s">
        <v>243</v>
      </c>
      <c r="B70" s="78">
        <f t="shared" si="12"/>
        <v>56</v>
      </c>
      <c r="C70" s="76">
        <f t="shared" si="13"/>
        <v>203.28892438378045</v>
      </c>
      <c r="D70" s="63">
        <v>14</v>
      </c>
      <c r="E70" s="79">
        <f t="shared" si="14"/>
        <v>50.822231095945114</v>
      </c>
      <c r="F70" s="63">
        <v>7</v>
      </c>
      <c r="G70" s="79">
        <f t="shared" si="15"/>
        <v>25.411115547972557</v>
      </c>
      <c r="H70" s="63">
        <v>3</v>
      </c>
      <c r="I70" s="79">
        <f t="shared" si="16"/>
        <v>10.890478091988239</v>
      </c>
      <c r="J70" s="63">
        <v>2</v>
      </c>
      <c r="K70" s="79">
        <f t="shared" si="17"/>
        <v>7.2603187279921588</v>
      </c>
      <c r="L70" s="63">
        <v>2</v>
      </c>
      <c r="M70" s="79">
        <f t="shared" si="18"/>
        <v>7.2603187279921588</v>
      </c>
      <c r="N70" s="63">
        <v>4</v>
      </c>
      <c r="O70" s="79">
        <f t="shared" si="19"/>
        <v>14.520637455984318</v>
      </c>
      <c r="P70" s="63">
        <v>6</v>
      </c>
      <c r="Q70" s="79">
        <f t="shared" si="20"/>
        <v>21.780956183976478</v>
      </c>
      <c r="R70" s="63">
        <v>2</v>
      </c>
      <c r="S70" s="79">
        <f t="shared" si="21"/>
        <v>7.2603187279921588</v>
      </c>
      <c r="T70" s="63">
        <v>1</v>
      </c>
      <c r="U70" s="79">
        <f t="shared" si="22"/>
        <v>3.6301593639960794</v>
      </c>
      <c r="V70" s="63">
        <v>0</v>
      </c>
      <c r="W70" s="79">
        <f t="shared" si="23"/>
        <v>0</v>
      </c>
      <c r="X70" s="80">
        <v>15</v>
      </c>
      <c r="Y70" s="79">
        <f t="shared" si="24"/>
        <v>54.452390459941185</v>
      </c>
      <c r="Z70" s="79"/>
      <c r="AA70" s="77"/>
      <c r="AB70" s="66"/>
      <c r="AC70" s="31" t="s">
        <v>243</v>
      </c>
      <c r="AD70" s="82">
        <v>27547</v>
      </c>
    </row>
    <row r="71" spans="1:30" ht="12.9" customHeight="1" x14ac:dyDescent="0.25">
      <c r="A71" s="73" t="s">
        <v>244</v>
      </c>
      <c r="B71" s="78">
        <f t="shared" si="12"/>
        <v>48</v>
      </c>
      <c r="C71" s="76">
        <f t="shared" si="13"/>
        <v>145.96764383894904</v>
      </c>
      <c r="D71" s="63">
        <v>22</v>
      </c>
      <c r="E71" s="79">
        <f t="shared" si="14"/>
        <v>66.901836759518304</v>
      </c>
      <c r="F71" s="63">
        <v>0</v>
      </c>
      <c r="G71" s="79">
        <f t="shared" si="15"/>
        <v>0</v>
      </c>
      <c r="H71" s="63">
        <v>2</v>
      </c>
      <c r="I71" s="79">
        <f t="shared" si="16"/>
        <v>6.0819851599562096</v>
      </c>
      <c r="J71" s="63">
        <v>4</v>
      </c>
      <c r="K71" s="79">
        <f t="shared" si="17"/>
        <v>12.163970319912419</v>
      </c>
      <c r="L71" s="63">
        <v>4</v>
      </c>
      <c r="M71" s="79">
        <f t="shared" si="18"/>
        <v>12.163970319912419</v>
      </c>
      <c r="N71" s="63">
        <v>4</v>
      </c>
      <c r="O71" s="79">
        <f t="shared" si="19"/>
        <v>12.163970319912419</v>
      </c>
      <c r="P71" s="63">
        <v>3</v>
      </c>
      <c r="Q71" s="79">
        <f t="shared" si="20"/>
        <v>9.1229777399343153</v>
      </c>
      <c r="R71" s="63">
        <v>2</v>
      </c>
      <c r="S71" s="79">
        <f t="shared" si="21"/>
        <v>6.0819851599562096</v>
      </c>
      <c r="T71" s="63">
        <v>1</v>
      </c>
      <c r="U71" s="79">
        <f t="shared" si="22"/>
        <v>3.0409925799781048</v>
      </c>
      <c r="V71" s="63">
        <v>0</v>
      </c>
      <c r="W71" s="79">
        <f t="shared" si="23"/>
        <v>0</v>
      </c>
      <c r="X71" s="80">
        <v>6</v>
      </c>
      <c r="Y71" s="79">
        <f t="shared" si="24"/>
        <v>18.245955479868631</v>
      </c>
      <c r="Z71" s="79"/>
      <c r="AA71" s="77"/>
      <c r="AB71" s="66"/>
      <c r="AC71" s="31" t="s">
        <v>244</v>
      </c>
      <c r="AD71" s="82">
        <v>32884</v>
      </c>
    </row>
    <row r="72" spans="1:30" ht="12.9" customHeight="1" x14ac:dyDescent="0.25">
      <c r="A72" s="73" t="s">
        <v>245</v>
      </c>
      <c r="B72" s="78">
        <f t="shared" si="12"/>
        <v>36</v>
      </c>
      <c r="C72" s="76">
        <f t="shared" si="13"/>
        <v>309.14555603263204</v>
      </c>
      <c r="D72" s="63">
        <v>3</v>
      </c>
      <c r="E72" s="79">
        <f t="shared" si="14"/>
        <v>25.762129669386006</v>
      </c>
      <c r="F72" s="63">
        <v>10</v>
      </c>
      <c r="G72" s="79">
        <f t="shared" si="15"/>
        <v>85.873765564620015</v>
      </c>
      <c r="H72" s="63">
        <v>1</v>
      </c>
      <c r="I72" s="79">
        <f t="shared" si="16"/>
        <v>8.5873765564620008</v>
      </c>
      <c r="J72" s="63">
        <v>2</v>
      </c>
      <c r="K72" s="79">
        <f t="shared" si="17"/>
        <v>17.174753112924002</v>
      </c>
      <c r="L72" s="63">
        <v>3</v>
      </c>
      <c r="M72" s="79">
        <f t="shared" si="18"/>
        <v>25.762129669386006</v>
      </c>
      <c r="N72" s="63">
        <v>1</v>
      </c>
      <c r="O72" s="79">
        <f t="shared" si="19"/>
        <v>8.5873765564620008</v>
      </c>
      <c r="P72" s="63">
        <v>0</v>
      </c>
      <c r="Q72" s="79">
        <f t="shared" si="20"/>
        <v>0</v>
      </c>
      <c r="R72" s="63">
        <v>2</v>
      </c>
      <c r="S72" s="79">
        <f t="shared" si="21"/>
        <v>17.174753112924002</v>
      </c>
      <c r="T72" s="63">
        <v>1</v>
      </c>
      <c r="U72" s="79">
        <f t="shared" si="22"/>
        <v>8.5873765564620008</v>
      </c>
      <c r="V72" s="63">
        <v>1</v>
      </c>
      <c r="W72" s="79">
        <f t="shared" si="23"/>
        <v>8.5873765564620008</v>
      </c>
      <c r="X72" s="80">
        <v>12</v>
      </c>
      <c r="Y72" s="79">
        <f t="shared" si="24"/>
        <v>103.04851867754402</v>
      </c>
      <c r="Z72" s="79"/>
      <c r="AA72" s="77"/>
      <c r="AB72" s="66"/>
      <c r="AC72" s="31" t="s">
        <v>245</v>
      </c>
      <c r="AD72" s="82">
        <v>11645</v>
      </c>
    </row>
    <row r="73" spans="1:30" ht="12.9" customHeight="1" x14ac:dyDescent="0.25">
      <c r="A73" s="73" t="s">
        <v>246</v>
      </c>
      <c r="B73" s="78">
        <f t="shared" si="12"/>
        <v>75</v>
      </c>
      <c r="C73" s="76">
        <f t="shared" ref="C73:C98" si="25">SUM(B73/AD73*100000)</f>
        <v>342.57525236376927</v>
      </c>
      <c r="D73" s="63">
        <v>16</v>
      </c>
      <c r="E73" s="79">
        <f t="shared" si="14"/>
        <v>73.082720504270767</v>
      </c>
      <c r="F73" s="63">
        <v>16</v>
      </c>
      <c r="G73" s="79">
        <f t="shared" si="15"/>
        <v>73.082720504270767</v>
      </c>
      <c r="H73" s="63">
        <v>2</v>
      </c>
      <c r="I73" s="79">
        <f t="shared" si="16"/>
        <v>9.1353400630338459</v>
      </c>
      <c r="J73" s="63">
        <v>10</v>
      </c>
      <c r="K73" s="79">
        <f t="shared" si="17"/>
        <v>45.676700315169228</v>
      </c>
      <c r="L73" s="63">
        <v>4</v>
      </c>
      <c r="M73" s="79">
        <f t="shared" si="18"/>
        <v>18.270680126067692</v>
      </c>
      <c r="N73" s="63">
        <v>2</v>
      </c>
      <c r="O73" s="79">
        <f t="shared" si="19"/>
        <v>9.1353400630338459</v>
      </c>
      <c r="P73" s="63">
        <v>0</v>
      </c>
      <c r="Q73" s="79">
        <f t="shared" si="20"/>
        <v>0</v>
      </c>
      <c r="R73" s="63">
        <v>3</v>
      </c>
      <c r="S73" s="79">
        <f t="shared" si="21"/>
        <v>13.703010094550768</v>
      </c>
      <c r="T73" s="63">
        <v>4</v>
      </c>
      <c r="U73" s="79">
        <f t="shared" si="22"/>
        <v>18.270680126067692</v>
      </c>
      <c r="V73" s="63">
        <v>3</v>
      </c>
      <c r="W73" s="79">
        <f t="shared" si="23"/>
        <v>13.703010094550768</v>
      </c>
      <c r="X73" s="80">
        <v>15</v>
      </c>
      <c r="Y73" s="79">
        <f t="shared" si="24"/>
        <v>68.515050472753842</v>
      </c>
      <c r="Z73" s="79"/>
      <c r="AA73" s="77"/>
      <c r="AB73" s="66"/>
      <c r="AC73" s="31" t="s">
        <v>246</v>
      </c>
      <c r="AD73" s="82">
        <v>21893</v>
      </c>
    </row>
    <row r="74" spans="1:30" ht="12.9" customHeight="1" x14ac:dyDescent="0.25">
      <c r="A74" s="73" t="s">
        <v>247</v>
      </c>
      <c r="B74" s="78">
        <f t="shared" si="12"/>
        <v>31</v>
      </c>
      <c r="C74" s="76">
        <f t="shared" si="25"/>
        <v>191.7723476647077</v>
      </c>
      <c r="D74" s="63">
        <v>8</v>
      </c>
      <c r="E74" s="79">
        <f t="shared" si="14"/>
        <v>49.489638107021342</v>
      </c>
      <c r="F74" s="63">
        <v>7</v>
      </c>
      <c r="G74" s="79">
        <f t="shared" si="15"/>
        <v>43.303433343643675</v>
      </c>
      <c r="H74" s="63">
        <v>3</v>
      </c>
      <c r="I74" s="79">
        <f t="shared" si="16"/>
        <v>18.558614290133004</v>
      </c>
      <c r="J74" s="63">
        <v>2</v>
      </c>
      <c r="K74" s="79">
        <f t="shared" si="17"/>
        <v>12.372409526755336</v>
      </c>
      <c r="L74" s="63">
        <v>0</v>
      </c>
      <c r="M74" s="79">
        <f t="shared" si="18"/>
        <v>0</v>
      </c>
      <c r="N74" s="63">
        <v>0</v>
      </c>
      <c r="O74" s="79">
        <f t="shared" si="19"/>
        <v>0</v>
      </c>
      <c r="P74" s="63">
        <v>2</v>
      </c>
      <c r="Q74" s="79">
        <f t="shared" si="20"/>
        <v>12.372409526755336</v>
      </c>
      <c r="R74" s="63">
        <v>0</v>
      </c>
      <c r="S74" s="79">
        <f t="shared" si="21"/>
        <v>0</v>
      </c>
      <c r="T74" s="63">
        <v>0</v>
      </c>
      <c r="U74" s="79">
        <f t="shared" si="22"/>
        <v>0</v>
      </c>
      <c r="V74" s="63">
        <v>1</v>
      </c>
      <c r="W74" s="79">
        <f t="shared" si="23"/>
        <v>6.1862047633776678</v>
      </c>
      <c r="X74" s="80">
        <v>8</v>
      </c>
      <c r="Y74" s="79">
        <f t="shared" si="24"/>
        <v>49.489638107021342</v>
      </c>
      <c r="Z74" s="79"/>
      <c r="AA74" s="77"/>
      <c r="AB74" s="66"/>
      <c r="AC74" s="31" t="s">
        <v>247</v>
      </c>
      <c r="AD74" s="82">
        <v>16165</v>
      </c>
    </row>
    <row r="75" spans="1:30" ht="12.9" customHeight="1" x14ac:dyDescent="0.25">
      <c r="A75" s="73" t="s">
        <v>248</v>
      </c>
      <c r="B75" s="78">
        <f t="shared" ref="B75:B99" si="26">SUM(D75+F75+H75+J75+L75+N75+P75+R75+T75+V75+X75)</f>
        <v>31</v>
      </c>
      <c r="C75" s="76">
        <f t="shared" si="25"/>
        <v>315.81092094539525</v>
      </c>
      <c r="D75" s="63">
        <v>10</v>
      </c>
      <c r="E75" s="79">
        <f t="shared" si="14"/>
        <v>101.87449062754685</v>
      </c>
      <c r="F75" s="63">
        <v>8</v>
      </c>
      <c r="G75" s="79">
        <f t="shared" si="15"/>
        <v>81.499592502037487</v>
      </c>
      <c r="H75" s="63">
        <v>1</v>
      </c>
      <c r="I75" s="79">
        <f t="shared" si="16"/>
        <v>10.187449062754686</v>
      </c>
      <c r="J75" s="63">
        <v>1</v>
      </c>
      <c r="K75" s="79">
        <f t="shared" si="17"/>
        <v>10.187449062754686</v>
      </c>
      <c r="L75" s="63">
        <v>1</v>
      </c>
      <c r="M75" s="79">
        <f t="shared" si="18"/>
        <v>10.187449062754686</v>
      </c>
      <c r="N75" s="63">
        <v>0</v>
      </c>
      <c r="O75" s="79">
        <f t="shared" si="19"/>
        <v>0</v>
      </c>
      <c r="P75" s="63">
        <v>0</v>
      </c>
      <c r="Q75" s="79">
        <f t="shared" si="20"/>
        <v>0</v>
      </c>
      <c r="R75" s="63">
        <v>1</v>
      </c>
      <c r="S75" s="79">
        <f t="shared" si="21"/>
        <v>10.187449062754686</v>
      </c>
      <c r="T75" s="63">
        <v>2</v>
      </c>
      <c r="U75" s="79">
        <f t="shared" si="22"/>
        <v>20.374898125509372</v>
      </c>
      <c r="V75" s="63">
        <v>0</v>
      </c>
      <c r="W75" s="79">
        <f t="shared" si="23"/>
        <v>0</v>
      </c>
      <c r="X75" s="80">
        <v>7</v>
      </c>
      <c r="Y75" s="79">
        <f t="shared" si="24"/>
        <v>71.312143439282806</v>
      </c>
      <c r="Z75" s="79"/>
      <c r="AA75" s="77"/>
      <c r="AB75" s="66"/>
      <c r="AC75" s="31" t="s">
        <v>248</v>
      </c>
      <c r="AD75" s="82">
        <v>9816</v>
      </c>
    </row>
    <row r="76" spans="1:30" ht="12.9" customHeight="1" x14ac:dyDescent="0.25">
      <c r="A76" s="73" t="s">
        <v>249</v>
      </c>
      <c r="B76" s="78">
        <f t="shared" si="26"/>
        <v>46</v>
      </c>
      <c r="C76" s="76">
        <f t="shared" si="25"/>
        <v>424.58925604578178</v>
      </c>
      <c r="D76" s="63">
        <v>3</v>
      </c>
      <c r="E76" s="79">
        <f t="shared" si="14"/>
        <v>27.690603655159681</v>
      </c>
      <c r="F76" s="63">
        <v>15</v>
      </c>
      <c r="G76" s="79">
        <f t="shared" si="15"/>
        <v>138.45301827579843</v>
      </c>
      <c r="H76" s="63">
        <v>6</v>
      </c>
      <c r="I76" s="79">
        <f t="shared" si="16"/>
        <v>55.381207310319361</v>
      </c>
      <c r="J76" s="63">
        <v>2</v>
      </c>
      <c r="K76" s="79">
        <f t="shared" si="17"/>
        <v>18.460402436773123</v>
      </c>
      <c r="L76" s="63">
        <v>5</v>
      </c>
      <c r="M76" s="79">
        <f t="shared" si="18"/>
        <v>46.151006091932807</v>
      </c>
      <c r="N76" s="63">
        <v>2</v>
      </c>
      <c r="O76" s="79">
        <f t="shared" si="19"/>
        <v>18.460402436773123</v>
      </c>
      <c r="P76" s="63">
        <v>1</v>
      </c>
      <c r="Q76" s="79">
        <f t="shared" si="20"/>
        <v>9.2302012183865614</v>
      </c>
      <c r="R76" s="63">
        <v>0</v>
      </c>
      <c r="S76" s="79">
        <f t="shared" si="21"/>
        <v>0</v>
      </c>
      <c r="T76" s="63">
        <v>1</v>
      </c>
      <c r="U76" s="79">
        <f t="shared" si="22"/>
        <v>9.2302012183865614</v>
      </c>
      <c r="V76" s="63">
        <v>0</v>
      </c>
      <c r="W76" s="79">
        <f t="shared" si="23"/>
        <v>0</v>
      </c>
      <c r="X76" s="80">
        <v>11</v>
      </c>
      <c r="Y76" s="79">
        <f t="shared" si="24"/>
        <v>101.53221340225217</v>
      </c>
      <c r="Z76" s="79"/>
      <c r="AA76" s="77"/>
      <c r="AB76" s="66"/>
      <c r="AC76" s="31" t="s">
        <v>249</v>
      </c>
      <c r="AD76" s="82">
        <v>10834</v>
      </c>
    </row>
    <row r="77" spans="1:30" ht="12.9" customHeight="1" x14ac:dyDescent="0.25">
      <c r="A77" s="73" t="s">
        <v>250</v>
      </c>
      <c r="B77" s="78">
        <f t="shared" si="26"/>
        <v>9</v>
      </c>
      <c r="C77" s="76">
        <f t="shared" si="25"/>
        <v>160.57091882247994</v>
      </c>
      <c r="D77" s="63">
        <v>2</v>
      </c>
      <c r="E77" s="79">
        <f t="shared" si="14"/>
        <v>35.682426404995539</v>
      </c>
      <c r="F77" s="63">
        <v>0</v>
      </c>
      <c r="G77" s="79">
        <f t="shared" si="15"/>
        <v>0</v>
      </c>
      <c r="H77" s="63">
        <v>1</v>
      </c>
      <c r="I77" s="79">
        <f t="shared" si="16"/>
        <v>17.841213202497769</v>
      </c>
      <c r="J77" s="63">
        <v>1</v>
      </c>
      <c r="K77" s="79">
        <f t="shared" si="17"/>
        <v>17.841213202497769</v>
      </c>
      <c r="L77" s="63">
        <v>0</v>
      </c>
      <c r="M77" s="79">
        <f t="shared" si="18"/>
        <v>0</v>
      </c>
      <c r="N77" s="63">
        <v>0</v>
      </c>
      <c r="O77" s="79">
        <f t="shared" si="19"/>
        <v>0</v>
      </c>
      <c r="P77" s="63">
        <v>2</v>
      </c>
      <c r="Q77" s="79">
        <f t="shared" si="20"/>
        <v>35.682426404995539</v>
      </c>
      <c r="R77" s="63">
        <v>0</v>
      </c>
      <c r="S77" s="79">
        <f t="shared" si="21"/>
        <v>0</v>
      </c>
      <c r="T77" s="63">
        <v>1</v>
      </c>
      <c r="U77" s="79">
        <f t="shared" si="22"/>
        <v>17.841213202497769</v>
      </c>
      <c r="V77" s="63">
        <v>0</v>
      </c>
      <c r="W77" s="79">
        <f t="shared" si="23"/>
        <v>0</v>
      </c>
      <c r="X77" s="80">
        <v>2</v>
      </c>
      <c r="Y77" s="79">
        <f t="shared" si="24"/>
        <v>35.682426404995539</v>
      </c>
      <c r="Z77" s="79"/>
      <c r="AA77" s="77"/>
      <c r="AB77" s="66"/>
      <c r="AC77" s="31" t="s">
        <v>250</v>
      </c>
      <c r="AD77" s="82">
        <v>5605</v>
      </c>
    </row>
    <row r="78" spans="1:30" ht="12.9" customHeight="1" x14ac:dyDescent="0.25">
      <c r="A78" s="73" t="s">
        <v>251</v>
      </c>
      <c r="B78" s="78">
        <f t="shared" si="26"/>
        <v>25</v>
      </c>
      <c r="C78" s="76">
        <f t="shared" si="25"/>
        <v>186.99977560026926</v>
      </c>
      <c r="D78" s="63">
        <v>6</v>
      </c>
      <c r="E78" s="79">
        <f t="shared" si="14"/>
        <v>44.879946144064625</v>
      </c>
      <c r="F78" s="63">
        <v>2</v>
      </c>
      <c r="G78" s="79">
        <f t="shared" si="15"/>
        <v>14.959982048021541</v>
      </c>
      <c r="H78" s="63">
        <v>4</v>
      </c>
      <c r="I78" s="79">
        <f t="shared" si="16"/>
        <v>29.919964096043081</v>
      </c>
      <c r="J78" s="63">
        <v>2</v>
      </c>
      <c r="K78" s="79">
        <f t="shared" si="17"/>
        <v>14.959982048021541</v>
      </c>
      <c r="L78" s="63">
        <v>2</v>
      </c>
      <c r="M78" s="79">
        <f t="shared" si="18"/>
        <v>14.959982048021541</v>
      </c>
      <c r="N78" s="63">
        <v>1</v>
      </c>
      <c r="O78" s="79">
        <f t="shared" si="19"/>
        <v>7.4799910240107703</v>
      </c>
      <c r="P78" s="63">
        <v>0</v>
      </c>
      <c r="Q78" s="79">
        <f t="shared" si="20"/>
        <v>0</v>
      </c>
      <c r="R78" s="63">
        <v>3</v>
      </c>
      <c r="S78" s="79">
        <f t="shared" si="21"/>
        <v>22.439973072032313</v>
      </c>
      <c r="T78" s="63">
        <v>0</v>
      </c>
      <c r="U78" s="79">
        <f t="shared" si="22"/>
        <v>0</v>
      </c>
      <c r="V78" s="63">
        <v>0</v>
      </c>
      <c r="W78" s="79">
        <f t="shared" si="23"/>
        <v>0</v>
      </c>
      <c r="X78" s="80">
        <v>5</v>
      </c>
      <c r="Y78" s="79">
        <f t="shared" si="24"/>
        <v>37.39995512005386</v>
      </c>
      <c r="Z78" s="79"/>
      <c r="AA78" s="77"/>
      <c r="AB78" s="66"/>
      <c r="AC78" s="31" t="s">
        <v>251</v>
      </c>
      <c r="AD78" s="82">
        <v>13369</v>
      </c>
    </row>
    <row r="79" spans="1:30" ht="12.9" customHeight="1" x14ac:dyDescent="0.25">
      <c r="A79" s="73" t="s">
        <v>252</v>
      </c>
      <c r="B79" s="78">
        <f t="shared" si="26"/>
        <v>13</v>
      </c>
      <c r="C79" s="76">
        <f t="shared" si="25"/>
        <v>337.75006495193554</v>
      </c>
      <c r="D79" s="63">
        <v>3</v>
      </c>
      <c r="E79" s="79">
        <f t="shared" si="14"/>
        <v>77.942322681215899</v>
      </c>
      <c r="F79" s="63">
        <v>0</v>
      </c>
      <c r="G79" s="79">
        <f t="shared" si="15"/>
        <v>0</v>
      </c>
      <c r="H79" s="63">
        <v>1</v>
      </c>
      <c r="I79" s="79">
        <f t="shared" si="16"/>
        <v>25.980774227071969</v>
      </c>
      <c r="J79" s="63">
        <v>0</v>
      </c>
      <c r="K79" s="79">
        <f t="shared" si="17"/>
        <v>0</v>
      </c>
      <c r="L79" s="63">
        <v>3</v>
      </c>
      <c r="M79" s="79">
        <f t="shared" si="18"/>
        <v>77.942322681215899</v>
      </c>
      <c r="N79" s="63">
        <v>1</v>
      </c>
      <c r="O79" s="79">
        <f t="shared" si="19"/>
        <v>25.980774227071969</v>
      </c>
      <c r="P79" s="63">
        <v>0</v>
      </c>
      <c r="Q79" s="79">
        <f t="shared" si="20"/>
        <v>0</v>
      </c>
      <c r="R79" s="63">
        <v>0</v>
      </c>
      <c r="S79" s="79">
        <f t="shared" si="21"/>
        <v>0</v>
      </c>
      <c r="T79" s="63">
        <v>0</v>
      </c>
      <c r="U79" s="79">
        <f t="shared" si="22"/>
        <v>0</v>
      </c>
      <c r="V79" s="63">
        <v>0</v>
      </c>
      <c r="W79" s="79">
        <f t="shared" si="23"/>
        <v>0</v>
      </c>
      <c r="X79" s="80">
        <v>5</v>
      </c>
      <c r="Y79" s="79">
        <f t="shared" si="24"/>
        <v>129.90387113535985</v>
      </c>
      <c r="Z79" s="79"/>
      <c r="AA79" s="77"/>
      <c r="AB79" s="66"/>
      <c r="AC79" s="31" t="s">
        <v>252</v>
      </c>
      <c r="AD79" s="82">
        <v>3849</v>
      </c>
    </row>
    <row r="80" spans="1:30" s="35" customFormat="1" ht="12.9" customHeight="1" x14ac:dyDescent="0.25">
      <c r="A80" s="75" t="s">
        <v>253</v>
      </c>
      <c r="B80" s="78">
        <f t="shared" si="26"/>
        <v>496</v>
      </c>
      <c r="C80" s="76">
        <f t="shared" si="25"/>
        <v>205.8151066628491</v>
      </c>
      <c r="D80" s="69">
        <v>109</v>
      </c>
      <c r="E80" s="76">
        <f t="shared" si="14"/>
        <v>45.229529488408375</v>
      </c>
      <c r="F80" s="69">
        <v>161</v>
      </c>
      <c r="G80" s="76">
        <f t="shared" si="15"/>
        <v>66.806919703061908</v>
      </c>
      <c r="H80" s="69">
        <v>25</v>
      </c>
      <c r="I80" s="76">
        <f t="shared" si="16"/>
        <v>10.373745295506508</v>
      </c>
      <c r="J80" s="69">
        <v>38</v>
      </c>
      <c r="K80" s="76">
        <f t="shared" si="17"/>
        <v>15.768092849169895</v>
      </c>
      <c r="L80" s="69">
        <v>16</v>
      </c>
      <c r="M80" s="76">
        <f t="shared" si="18"/>
        <v>6.6391969891241658</v>
      </c>
      <c r="N80" s="69">
        <v>13</v>
      </c>
      <c r="O80" s="76">
        <f t="shared" si="19"/>
        <v>5.3943475536633843</v>
      </c>
      <c r="P80" s="69">
        <v>21</v>
      </c>
      <c r="Q80" s="76">
        <f t="shared" si="20"/>
        <v>8.7139460482254663</v>
      </c>
      <c r="R80" s="69">
        <v>12</v>
      </c>
      <c r="S80" s="76">
        <f t="shared" si="21"/>
        <v>4.9793977418431243</v>
      </c>
      <c r="T80" s="69">
        <v>9</v>
      </c>
      <c r="U80" s="76">
        <f t="shared" si="22"/>
        <v>3.7345483063823428</v>
      </c>
      <c r="V80" s="69">
        <v>12</v>
      </c>
      <c r="W80" s="76">
        <f t="shared" si="23"/>
        <v>4.9793977418431243</v>
      </c>
      <c r="X80" s="77">
        <v>80</v>
      </c>
      <c r="Y80" s="76">
        <f t="shared" si="24"/>
        <v>33.195984945620829</v>
      </c>
      <c r="Z80" s="76"/>
      <c r="AA80" s="77"/>
      <c r="AB80" s="66"/>
      <c r="AC80" s="35" t="s">
        <v>253</v>
      </c>
      <c r="AD80" s="41">
        <v>240993</v>
      </c>
    </row>
    <row r="81" spans="1:30" ht="12.9" customHeight="1" x14ac:dyDescent="0.25">
      <c r="A81" s="73" t="s">
        <v>253</v>
      </c>
      <c r="B81" s="78">
        <f t="shared" si="26"/>
        <v>160</v>
      </c>
      <c r="C81" s="76">
        <f t="shared" si="25"/>
        <v>237.10026377404344</v>
      </c>
      <c r="D81" s="63">
        <v>34</v>
      </c>
      <c r="E81" s="79">
        <f t="shared" si="14"/>
        <v>50.38380605198423</v>
      </c>
      <c r="F81" s="63">
        <v>62</v>
      </c>
      <c r="G81" s="79">
        <f t="shared" si="15"/>
        <v>91.87635221244183</v>
      </c>
      <c r="H81" s="63">
        <v>7</v>
      </c>
      <c r="I81" s="79">
        <f t="shared" si="16"/>
        <v>10.3731365401144</v>
      </c>
      <c r="J81" s="63">
        <v>9</v>
      </c>
      <c r="K81" s="79">
        <f t="shared" si="17"/>
        <v>13.336889837289943</v>
      </c>
      <c r="L81" s="63">
        <v>6</v>
      </c>
      <c r="M81" s="79">
        <f t="shared" si="18"/>
        <v>8.8912598915266283</v>
      </c>
      <c r="N81" s="63">
        <v>5</v>
      </c>
      <c r="O81" s="79">
        <f t="shared" si="19"/>
        <v>7.4093832429388575</v>
      </c>
      <c r="P81" s="63">
        <v>6</v>
      </c>
      <c r="Q81" s="79">
        <f t="shared" si="20"/>
        <v>8.8912598915266283</v>
      </c>
      <c r="R81" s="63">
        <v>2</v>
      </c>
      <c r="S81" s="79">
        <f t="shared" si="21"/>
        <v>2.9637532971755429</v>
      </c>
      <c r="T81" s="63">
        <v>3</v>
      </c>
      <c r="U81" s="79">
        <f t="shared" si="22"/>
        <v>4.4456299457633142</v>
      </c>
      <c r="V81" s="63">
        <v>2</v>
      </c>
      <c r="W81" s="79">
        <f t="shared" si="23"/>
        <v>2.9637532971755429</v>
      </c>
      <c r="X81" s="80">
        <v>24</v>
      </c>
      <c r="Y81" s="79">
        <f t="shared" si="24"/>
        <v>35.565039566106513</v>
      </c>
      <c r="Z81" s="79"/>
      <c r="AA81" s="77"/>
      <c r="AB81" s="81"/>
      <c r="AC81" s="31" t="s">
        <v>186</v>
      </c>
      <c r="AD81" s="82">
        <v>67482</v>
      </c>
    </row>
    <row r="82" spans="1:30" ht="12.9" customHeight="1" x14ac:dyDescent="0.25">
      <c r="A82" s="73" t="s">
        <v>254</v>
      </c>
      <c r="B82" s="78">
        <f t="shared" si="26"/>
        <v>46</v>
      </c>
      <c r="C82" s="76">
        <f t="shared" si="25"/>
        <v>242.4753571240314</v>
      </c>
      <c r="D82" s="63">
        <v>10</v>
      </c>
      <c r="E82" s="79">
        <f t="shared" si="14"/>
        <v>52.712034157398129</v>
      </c>
      <c r="F82" s="63">
        <v>23</v>
      </c>
      <c r="G82" s="79">
        <f t="shared" si="15"/>
        <v>121.2376785620157</v>
      </c>
      <c r="H82" s="63">
        <v>0</v>
      </c>
      <c r="I82" s="79">
        <f t="shared" si="16"/>
        <v>0</v>
      </c>
      <c r="J82" s="63">
        <v>4</v>
      </c>
      <c r="K82" s="79">
        <f t="shared" si="17"/>
        <v>21.084813662959252</v>
      </c>
      <c r="L82" s="63">
        <v>2</v>
      </c>
      <c r="M82" s="79">
        <f t="shared" si="18"/>
        <v>10.542406831479626</v>
      </c>
      <c r="N82" s="63">
        <v>1</v>
      </c>
      <c r="O82" s="79">
        <f t="shared" si="19"/>
        <v>5.2712034157398131</v>
      </c>
      <c r="P82" s="63">
        <v>1</v>
      </c>
      <c r="Q82" s="79">
        <f t="shared" si="20"/>
        <v>5.2712034157398131</v>
      </c>
      <c r="R82" s="63">
        <v>0</v>
      </c>
      <c r="S82" s="79">
        <f t="shared" si="21"/>
        <v>0</v>
      </c>
      <c r="T82" s="63">
        <v>0</v>
      </c>
      <c r="U82" s="79">
        <f t="shared" si="22"/>
        <v>0</v>
      </c>
      <c r="V82" s="63">
        <v>2</v>
      </c>
      <c r="W82" s="79">
        <f t="shared" si="23"/>
        <v>10.542406831479626</v>
      </c>
      <c r="X82" s="80">
        <v>3</v>
      </c>
      <c r="Y82" s="79">
        <f t="shared" si="24"/>
        <v>15.81361024721944</v>
      </c>
      <c r="Z82" s="79"/>
      <c r="AA82" s="77"/>
      <c r="AB82" s="66"/>
      <c r="AC82" s="31" t="s">
        <v>254</v>
      </c>
      <c r="AD82" s="82">
        <v>18971</v>
      </c>
    </row>
    <row r="83" spans="1:30" ht="12.9" customHeight="1" x14ac:dyDescent="0.25">
      <c r="A83" s="73" t="s">
        <v>255</v>
      </c>
      <c r="B83" s="78">
        <f t="shared" si="26"/>
        <v>37</v>
      </c>
      <c r="C83" s="76">
        <f t="shared" si="25"/>
        <v>141.81678804139517</v>
      </c>
      <c r="D83" s="63">
        <v>3</v>
      </c>
      <c r="E83" s="79">
        <f t="shared" si="14"/>
        <v>11.498658489842851</v>
      </c>
      <c r="F83" s="63">
        <v>10</v>
      </c>
      <c r="G83" s="79">
        <f t="shared" si="15"/>
        <v>38.328861632809506</v>
      </c>
      <c r="H83" s="63">
        <v>4</v>
      </c>
      <c r="I83" s="79">
        <f t="shared" si="16"/>
        <v>15.331544653123801</v>
      </c>
      <c r="J83" s="63">
        <v>2</v>
      </c>
      <c r="K83" s="79">
        <f t="shared" si="17"/>
        <v>7.6657723265619007</v>
      </c>
      <c r="L83" s="63">
        <v>1</v>
      </c>
      <c r="M83" s="79">
        <f t="shared" si="18"/>
        <v>3.8328861632809503</v>
      </c>
      <c r="N83" s="63">
        <v>1</v>
      </c>
      <c r="O83" s="79">
        <f t="shared" si="19"/>
        <v>3.8328861632809503</v>
      </c>
      <c r="P83" s="63">
        <v>2</v>
      </c>
      <c r="Q83" s="79">
        <f t="shared" si="20"/>
        <v>7.6657723265619007</v>
      </c>
      <c r="R83" s="63">
        <v>2</v>
      </c>
      <c r="S83" s="79">
        <f t="shared" si="21"/>
        <v>7.6657723265619007</v>
      </c>
      <c r="T83" s="63">
        <v>2</v>
      </c>
      <c r="U83" s="79">
        <f t="shared" si="22"/>
        <v>7.6657723265619007</v>
      </c>
      <c r="V83" s="63">
        <v>3</v>
      </c>
      <c r="W83" s="79">
        <f t="shared" si="23"/>
        <v>11.498658489842851</v>
      </c>
      <c r="X83" s="80">
        <v>7</v>
      </c>
      <c r="Y83" s="79">
        <f t="shared" si="24"/>
        <v>26.830203142966653</v>
      </c>
      <c r="Z83" s="79"/>
      <c r="AA83" s="77"/>
      <c r="AB83" s="66"/>
      <c r="AC83" s="31" t="s">
        <v>255</v>
      </c>
      <c r="AD83" s="82">
        <v>26090</v>
      </c>
    </row>
    <row r="84" spans="1:30" ht="12.9" customHeight="1" x14ac:dyDescent="0.25">
      <c r="A84" s="73" t="s">
        <v>256</v>
      </c>
      <c r="B84" s="78">
        <f t="shared" si="26"/>
        <v>23</v>
      </c>
      <c r="C84" s="76">
        <f t="shared" si="25"/>
        <v>325.54847841472048</v>
      </c>
      <c r="D84" s="63">
        <v>6</v>
      </c>
      <c r="E84" s="79">
        <f t="shared" si="14"/>
        <v>84.925690021231432</v>
      </c>
      <c r="F84" s="63">
        <v>8</v>
      </c>
      <c r="G84" s="79">
        <f t="shared" si="15"/>
        <v>113.2342533616419</v>
      </c>
      <c r="H84" s="63">
        <v>1</v>
      </c>
      <c r="I84" s="79">
        <f t="shared" si="16"/>
        <v>14.154281670205238</v>
      </c>
      <c r="J84" s="63">
        <v>1</v>
      </c>
      <c r="K84" s="79">
        <f t="shared" si="17"/>
        <v>14.154281670205238</v>
      </c>
      <c r="L84" s="63">
        <v>1</v>
      </c>
      <c r="M84" s="79">
        <f t="shared" si="18"/>
        <v>14.154281670205238</v>
      </c>
      <c r="N84" s="63">
        <v>1</v>
      </c>
      <c r="O84" s="79">
        <f t="shared" si="19"/>
        <v>14.154281670205238</v>
      </c>
      <c r="P84" s="63">
        <v>0</v>
      </c>
      <c r="Q84" s="79">
        <f t="shared" si="20"/>
        <v>0</v>
      </c>
      <c r="R84" s="63">
        <v>0</v>
      </c>
      <c r="S84" s="79">
        <f t="shared" si="21"/>
        <v>0</v>
      </c>
      <c r="T84" s="63">
        <v>1</v>
      </c>
      <c r="U84" s="79">
        <f t="shared" si="22"/>
        <v>14.154281670205238</v>
      </c>
      <c r="V84" s="63">
        <v>0</v>
      </c>
      <c r="W84" s="79">
        <f t="shared" si="23"/>
        <v>0</v>
      </c>
      <c r="X84" s="80">
        <v>4</v>
      </c>
      <c r="Y84" s="79">
        <f t="shared" si="24"/>
        <v>56.617126680820952</v>
      </c>
      <c r="Z84" s="79"/>
      <c r="AA84" s="77"/>
      <c r="AB84" s="66"/>
      <c r="AC84" s="31" t="s">
        <v>256</v>
      </c>
      <c r="AD84" s="82">
        <v>7065</v>
      </c>
    </row>
    <row r="85" spans="1:30" ht="12.9" customHeight="1" x14ac:dyDescent="0.25">
      <c r="A85" s="73" t="s">
        <v>257</v>
      </c>
      <c r="B85" s="78">
        <f t="shared" si="26"/>
        <v>13</v>
      </c>
      <c r="C85" s="76">
        <f t="shared" si="25"/>
        <v>87.459634015069966</v>
      </c>
      <c r="D85" s="63">
        <v>6</v>
      </c>
      <c r="E85" s="79">
        <f t="shared" si="14"/>
        <v>40.365984930032297</v>
      </c>
      <c r="F85" s="63">
        <v>1</v>
      </c>
      <c r="G85" s="79">
        <f t="shared" si="15"/>
        <v>6.7276641550053817</v>
      </c>
      <c r="H85" s="63">
        <v>0</v>
      </c>
      <c r="I85" s="79">
        <f t="shared" si="16"/>
        <v>0</v>
      </c>
      <c r="J85" s="63">
        <v>1</v>
      </c>
      <c r="K85" s="79">
        <f t="shared" si="17"/>
        <v>6.7276641550053817</v>
      </c>
      <c r="L85" s="63">
        <v>0</v>
      </c>
      <c r="M85" s="79">
        <f t="shared" si="18"/>
        <v>0</v>
      </c>
      <c r="N85" s="63">
        <v>0</v>
      </c>
      <c r="O85" s="79">
        <f t="shared" si="19"/>
        <v>0</v>
      </c>
      <c r="P85" s="63">
        <v>2</v>
      </c>
      <c r="Q85" s="79">
        <f t="shared" si="20"/>
        <v>13.455328310010763</v>
      </c>
      <c r="R85" s="63">
        <v>1</v>
      </c>
      <c r="S85" s="79">
        <f t="shared" si="21"/>
        <v>6.7276641550053817</v>
      </c>
      <c r="T85" s="63">
        <v>1</v>
      </c>
      <c r="U85" s="79">
        <f t="shared" si="22"/>
        <v>6.7276641550053817</v>
      </c>
      <c r="V85" s="63">
        <v>0</v>
      </c>
      <c r="W85" s="79">
        <f t="shared" si="23"/>
        <v>0</v>
      </c>
      <c r="X85" s="80">
        <v>1</v>
      </c>
      <c r="Y85" s="79">
        <f t="shared" si="24"/>
        <v>6.7276641550053817</v>
      </c>
      <c r="Z85" s="79"/>
      <c r="AA85" s="77"/>
      <c r="AB85" s="66"/>
      <c r="AC85" s="31" t="s">
        <v>257</v>
      </c>
      <c r="AD85" s="82">
        <v>14864</v>
      </c>
    </row>
    <row r="86" spans="1:30" ht="12.9" customHeight="1" x14ac:dyDescent="0.25">
      <c r="A86" s="73" t="s">
        <v>258</v>
      </c>
      <c r="B86" s="78">
        <f t="shared" si="26"/>
        <v>46</v>
      </c>
      <c r="C86" s="76">
        <f t="shared" si="25"/>
        <v>299.86962190352023</v>
      </c>
      <c r="D86" s="63">
        <v>8</v>
      </c>
      <c r="E86" s="79">
        <f t="shared" si="14"/>
        <v>52.15123859191656</v>
      </c>
      <c r="F86" s="63">
        <v>12</v>
      </c>
      <c r="G86" s="79">
        <f t="shared" si="15"/>
        <v>78.226857887874829</v>
      </c>
      <c r="H86" s="63">
        <v>3</v>
      </c>
      <c r="I86" s="79">
        <f t="shared" si="16"/>
        <v>19.556714471968707</v>
      </c>
      <c r="J86" s="63">
        <v>1</v>
      </c>
      <c r="K86" s="79">
        <f t="shared" si="17"/>
        <v>6.5189048239895699</v>
      </c>
      <c r="L86" s="63">
        <v>1</v>
      </c>
      <c r="M86" s="79">
        <f t="shared" si="18"/>
        <v>6.5189048239895699</v>
      </c>
      <c r="N86" s="63">
        <v>2</v>
      </c>
      <c r="O86" s="79">
        <f t="shared" si="19"/>
        <v>13.03780964797914</v>
      </c>
      <c r="P86" s="63">
        <v>3</v>
      </c>
      <c r="Q86" s="79">
        <f t="shared" si="20"/>
        <v>19.556714471968707</v>
      </c>
      <c r="R86" s="63">
        <v>2</v>
      </c>
      <c r="S86" s="79">
        <f t="shared" si="21"/>
        <v>13.03780964797914</v>
      </c>
      <c r="T86" s="63">
        <v>1</v>
      </c>
      <c r="U86" s="79">
        <f t="shared" si="22"/>
        <v>6.5189048239895699</v>
      </c>
      <c r="V86" s="63">
        <v>3</v>
      </c>
      <c r="W86" s="79">
        <f t="shared" si="23"/>
        <v>19.556714471968707</v>
      </c>
      <c r="X86" s="80">
        <v>10</v>
      </c>
      <c r="Y86" s="79">
        <f t="shared" si="24"/>
        <v>65.189048239895698</v>
      </c>
      <c r="Z86" s="79"/>
      <c r="AA86" s="77"/>
      <c r="AB86" s="66"/>
      <c r="AC86" s="31" t="s">
        <v>259</v>
      </c>
      <c r="AD86" s="82">
        <v>15340</v>
      </c>
    </row>
    <row r="87" spans="1:30" ht="12.9" customHeight="1" x14ac:dyDescent="0.25">
      <c r="A87" s="73" t="s">
        <v>260</v>
      </c>
      <c r="B87" s="78">
        <f t="shared" si="26"/>
        <v>41</v>
      </c>
      <c r="C87" s="76">
        <f t="shared" si="25"/>
        <v>189.22785803295335</v>
      </c>
      <c r="D87" s="63">
        <v>8</v>
      </c>
      <c r="E87" s="79">
        <f t="shared" si="14"/>
        <v>36.922508884478695</v>
      </c>
      <c r="F87" s="63">
        <v>10</v>
      </c>
      <c r="G87" s="79">
        <f t="shared" si="15"/>
        <v>46.153136105598378</v>
      </c>
      <c r="H87" s="63">
        <v>3</v>
      </c>
      <c r="I87" s="79">
        <f t="shared" si="16"/>
        <v>13.845940831679513</v>
      </c>
      <c r="J87" s="63">
        <v>6</v>
      </c>
      <c r="K87" s="79">
        <f t="shared" si="17"/>
        <v>27.691881663359027</v>
      </c>
      <c r="L87" s="63">
        <v>0</v>
      </c>
      <c r="M87" s="79">
        <f t="shared" si="18"/>
        <v>0</v>
      </c>
      <c r="N87" s="63">
        <v>1</v>
      </c>
      <c r="O87" s="79">
        <f t="shared" si="19"/>
        <v>4.6153136105598369</v>
      </c>
      <c r="P87" s="63">
        <v>3</v>
      </c>
      <c r="Q87" s="79">
        <f t="shared" si="20"/>
        <v>13.845940831679513</v>
      </c>
      <c r="R87" s="63">
        <v>1</v>
      </c>
      <c r="S87" s="79">
        <f t="shared" si="21"/>
        <v>4.6153136105598369</v>
      </c>
      <c r="T87" s="63">
        <v>0</v>
      </c>
      <c r="U87" s="79">
        <f t="shared" si="22"/>
        <v>0</v>
      </c>
      <c r="V87" s="63">
        <v>0</v>
      </c>
      <c r="W87" s="79">
        <f t="shared" si="23"/>
        <v>0</v>
      </c>
      <c r="X87" s="80">
        <v>9</v>
      </c>
      <c r="Y87" s="79">
        <f t="shared" si="24"/>
        <v>41.537822495038533</v>
      </c>
      <c r="Z87" s="79"/>
      <c r="AA87" s="77"/>
      <c r="AB87" s="66"/>
      <c r="AC87" s="31" t="s">
        <v>260</v>
      </c>
      <c r="AD87" s="82">
        <v>21667</v>
      </c>
    </row>
    <row r="88" spans="1:30" ht="12.9" customHeight="1" x14ac:dyDescent="0.25">
      <c r="A88" s="73" t="s">
        <v>261</v>
      </c>
      <c r="B88" s="78">
        <f t="shared" si="26"/>
        <v>52</v>
      </c>
      <c r="C88" s="76">
        <f t="shared" si="25"/>
        <v>234.13931289117022</v>
      </c>
      <c r="D88" s="63">
        <v>13</v>
      </c>
      <c r="E88" s="79">
        <f t="shared" si="14"/>
        <v>58.534828222792555</v>
      </c>
      <c r="F88" s="63">
        <v>9</v>
      </c>
      <c r="G88" s="79">
        <f t="shared" si="15"/>
        <v>40.524111846548699</v>
      </c>
      <c r="H88" s="63">
        <v>3</v>
      </c>
      <c r="I88" s="79">
        <f t="shared" si="16"/>
        <v>13.508037282182897</v>
      </c>
      <c r="J88" s="63">
        <v>5</v>
      </c>
      <c r="K88" s="79">
        <f t="shared" si="17"/>
        <v>22.513395470304832</v>
      </c>
      <c r="L88" s="63">
        <v>2</v>
      </c>
      <c r="M88" s="79">
        <f t="shared" si="18"/>
        <v>9.0053581881219333</v>
      </c>
      <c r="N88" s="63">
        <v>1</v>
      </c>
      <c r="O88" s="79">
        <f t="shared" si="19"/>
        <v>4.5026790940609667</v>
      </c>
      <c r="P88" s="63">
        <v>3</v>
      </c>
      <c r="Q88" s="79">
        <f t="shared" si="20"/>
        <v>13.508037282182897</v>
      </c>
      <c r="R88" s="63">
        <v>2</v>
      </c>
      <c r="S88" s="79">
        <f t="shared" si="21"/>
        <v>9.0053581881219333</v>
      </c>
      <c r="T88" s="63">
        <v>1</v>
      </c>
      <c r="U88" s="79">
        <f t="shared" si="22"/>
        <v>4.5026790940609667</v>
      </c>
      <c r="V88" s="63">
        <v>2</v>
      </c>
      <c r="W88" s="79">
        <f t="shared" si="23"/>
        <v>9.0053581881219333</v>
      </c>
      <c r="X88" s="80">
        <v>11</v>
      </c>
      <c r="Y88" s="79">
        <f t="shared" si="24"/>
        <v>49.529470034670624</v>
      </c>
      <c r="Z88" s="79"/>
      <c r="AA88" s="77"/>
      <c r="AB88" s="66"/>
      <c r="AC88" s="31" t="s">
        <v>261</v>
      </c>
      <c r="AD88" s="82">
        <v>22209</v>
      </c>
    </row>
    <row r="89" spans="1:30" ht="12.9" customHeight="1" x14ac:dyDescent="0.25">
      <c r="A89" s="73" t="s">
        <v>262</v>
      </c>
      <c r="B89" s="78">
        <f t="shared" si="26"/>
        <v>29</v>
      </c>
      <c r="C89" s="76">
        <f t="shared" si="25"/>
        <v>300.67392431311561</v>
      </c>
      <c r="D89" s="63">
        <v>6</v>
      </c>
      <c r="E89" s="79">
        <f t="shared" si="14"/>
        <v>62.208398133748048</v>
      </c>
      <c r="F89" s="63">
        <v>10</v>
      </c>
      <c r="G89" s="79">
        <f t="shared" si="15"/>
        <v>103.68066355624676</v>
      </c>
      <c r="H89" s="63">
        <v>2</v>
      </c>
      <c r="I89" s="79">
        <f t="shared" si="16"/>
        <v>20.736132711249351</v>
      </c>
      <c r="J89" s="63">
        <v>2</v>
      </c>
      <c r="K89" s="79">
        <f t="shared" si="17"/>
        <v>20.736132711249351</v>
      </c>
      <c r="L89" s="63">
        <v>2</v>
      </c>
      <c r="M89" s="79">
        <f t="shared" si="18"/>
        <v>20.736132711249351</v>
      </c>
      <c r="N89" s="63">
        <v>0</v>
      </c>
      <c r="O89" s="79">
        <f t="shared" si="19"/>
        <v>0</v>
      </c>
      <c r="P89" s="63">
        <v>1</v>
      </c>
      <c r="Q89" s="79">
        <f t="shared" si="20"/>
        <v>10.368066355624675</v>
      </c>
      <c r="R89" s="63">
        <v>1</v>
      </c>
      <c r="S89" s="79">
        <f t="shared" si="21"/>
        <v>10.368066355624675</v>
      </c>
      <c r="T89" s="63">
        <v>0</v>
      </c>
      <c r="U89" s="79">
        <f t="shared" si="22"/>
        <v>0</v>
      </c>
      <c r="V89" s="63">
        <v>0</v>
      </c>
      <c r="W89" s="79">
        <f t="shared" si="23"/>
        <v>0</v>
      </c>
      <c r="X89" s="80">
        <v>5</v>
      </c>
      <c r="Y89" s="79">
        <f t="shared" si="24"/>
        <v>51.840331778123378</v>
      </c>
      <c r="Z89" s="79"/>
      <c r="AA89" s="77"/>
      <c r="AB89" s="66"/>
      <c r="AC89" s="31" t="s">
        <v>262</v>
      </c>
      <c r="AD89" s="82">
        <v>9645</v>
      </c>
    </row>
    <row r="90" spans="1:30" ht="12.9" customHeight="1" x14ac:dyDescent="0.25">
      <c r="A90" s="73" t="s">
        <v>263</v>
      </c>
      <c r="B90" s="78">
        <f t="shared" si="26"/>
        <v>29</v>
      </c>
      <c r="C90" s="76">
        <f t="shared" si="25"/>
        <v>113.55626908920041</v>
      </c>
      <c r="D90" s="63">
        <v>10</v>
      </c>
      <c r="E90" s="79">
        <f t="shared" si="14"/>
        <v>39.157334168689793</v>
      </c>
      <c r="F90" s="63">
        <v>9</v>
      </c>
      <c r="G90" s="79">
        <f t="shared" si="15"/>
        <v>35.241600751820812</v>
      </c>
      <c r="H90" s="63">
        <v>0</v>
      </c>
      <c r="I90" s="79">
        <f t="shared" si="16"/>
        <v>0</v>
      </c>
      <c r="J90" s="63">
        <v>6</v>
      </c>
      <c r="K90" s="79">
        <f t="shared" si="17"/>
        <v>23.494400501213878</v>
      </c>
      <c r="L90" s="63">
        <v>0</v>
      </c>
      <c r="M90" s="79">
        <f t="shared" si="18"/>
        <v>0</v>
      </c>
      <c r="N90" s="63">
        <v>1</v>
      </c>
      <c r="O90" s="79">
        <f t="shared" si="19"/>
        <v>3.9157334168689792</v>
      </c>
      <c r="P90" s="63">
        <v>0</v>
      </c>
      <c r="Q90" s="79">
        <f t="shared" si="20"/>
        <v>0</v>
      </c>
      <c r="R90" s="63">
        <v>1</v>
      </c>
      <c r="S90" s="79">
        <f t="shared" si="21"/>
        <v>3.9157334168689792</v>
      </c>
      <c r="T90" s="63">
        <v>0</v>
      </c>
      <c r="U90" s="79">
        <f t="shared" si="22"/>
        <v>0</v>
      </c>
      <c r="V90" s="63">
        <v>0</v>
      </c>
      <c r="W90" s="79">
        <f t="shared" si="23"/>
        <v>0</v>
      </c>
      <c r="X90" s="80">
        <v>2</v>
      </c>
      <c r="Y90" s="79">
        <f t="shared" si="24"/>
        <v>7.8314668337379585</v>
      </c>
      <c r="Z90" s="79"/>
      <c r="AA90" s="77"/>
      <c r="AB90" s="66"/>
      <c r="AC90" s="31" t="s">
        <v>263</v>
      </c>
      <c r="AD90" s="82">
        <v>25538</v>
      </c>
    </row>
    <row r="91" spans="1:30" ht="12.9" customHeight="1" x14ac:dyDescent="0.25">
      <c r="A91" s="73" t="s">
        <v>264</v>
      </c>
      <c r="B91" s="78">
        <f t="shared" si="26"/>
        <v>20</v>
      </c>
      <c r="C91" s="76">
        <f t="shared" si="25"/>
        <v>164.98927569707968</v>
      </c>
      <c r="D91" s="63">
        <v>5</v>
      </c>
      <c r="E91" s="79">
        <f t="shared" si="14"/>
        <v>41.247318924269919</v>
      </c>
      <c r="F91" s="63">
        <v>7</v>
      </c>
      <c r="G91" s="79">
        <f t="shared" si="15"/>
        <v>57.746246493977893</v>
      </c>
      <c r="H91" s="63">
        <v>2</v>
      </c>
      <c r="I91" s="79">
        <f t="shared" si="16"/>
        <v>16.49892756970797</v>
      </c>
      <c r="J91" s="63">
        <v>1</v>
      </c>
      <c r="K91" s="79">
        <f t="shared" si="17"/>
        <v>8.2494637848539849</v>
      </c>
      <c r="L91" s="63">
        <v>1</v>
      </c>
      <c r="M91" s="79">
        <f t="shared" si="18"/>
        <v>8.2494637848539849</v>
      </c>
      <c r="N91" s="63">
        <v>0</v>
      </c>
      <c r="O91" s="79">
        <f t="shared" si="19"/>
        <v>0</v>
      </c>
      <c r="P91" s="63">
        <v>0</v>
      </c>
      <c r="Q91" s="79">
        <f t="shared" si="20"/>
        <v>0</v>
      </c>
      <c r="R91" s="63">
        <v>0</v>
      </c>
      <c r="S91" s="79">
        <f t="shared" si="21"/>
        <v>0</v>
      </c>
      <c r="T91" s="63">
        <v>0</v>
      </c>
      <c r="U91" s="79">
        <f t="shared" si="22"/>
        <v>0</v>
      </c>
      <c r="V91" s="63">
        <v>0</v>
      </c>
      <c r="W91" s="79">
        <f t="shared" si="23"/>
        <v>0</v>
      </c>
      <c r="X91" s="80">
        <v>4</v>
      </c>
      <c r="Y91" s="79">
        <f t="shared" si="24"/>
        <v>32.99785513941594</v>
      </c>
      <c r="Z91" s="79"/>
      <c r="AA91" s="77"/>
      <c r="AB91" s="66"/>
      <c r="AC91" s="31" t="s">
        <v>264</v>
      </c>
      <c r="AD91" s="82">
        <v>12122</v>
      </c>
    </row>
    <row r="92" spans="1:30" s="35" customFormat="1" ht="12.9" customHeight="1" x14ac:dyDescent="0.25">
      <c r="A92" s="75" t="s">
        <v>265</v>
      </c>
      <c r="B92" s="78">
        <f t="shared" si="26"/>
        <v>106</v>
      </c>
      <c r="C92" s="76">
        <f t="shared" si="25"/>
        <v>48.104850421144349</v>
      </c>
      <c r="D92" s="69">
        <v>22</v>
      </c>
      <c r="E92" s="76">
        <f t="shared" si="14"/>
        <v>9.9840255591054312</v>
      </c>
      <c r="F92" s="69">
        <v>15</v>
      </c>
      <c r="G92" s="76">
        <f t="shared" si="15"/>
        <v>6.8072901539355204</v>
      </c>
      <c r="H92" s="69">
        <v>9</v>
      </c>
      <c r="I92" s="76">
        <f t="shared" si="16"/>
        <v>4.0843740923613128</v>
      </c>
      <c r="J92" s="69">
        <v>14</v>
      </c>
      <c r="K92" s="76">
        <f t="shared" si="17"/>
        <v>6.3534708103398199</v>
      </c>
      <c r="L92" s="69">
        <v>4</v>
      </c>
      <c r="M92" s="76">
        <f t="shared" si="18"/>
        <v>1.8152773743828057</v>
      </c>
      <c r="N92" s="69">
        <v>3</v>
      </c>
      <c r="O92" s="76">
        <f t="shared" si="19"/>
        <v>1.3614580307871043</v>
      </c>
      <c r="P92" s="69">
        <v>0</v>
      </c>
      <c r="Q92" s="76">
        <f t="shared" si="20"/>
        <v>0</v>
      </c>
      <c r="R92" s="69">
        <v>2</v>
      </c>
      <c r="S92" s="76">
        <f t="shared" si="21"/>
        <v>0.90763868719140284</v>
      </c>
      <c r="T92" s="69">
        <v>1</v>
      </c>
      <c r="U92" s="76">
        <f t="shared" si="22"/>
        <v>0.45381934359570142</v>
      </c>
      <c r="V92" s="69">
        <v>1</v>
      </c>
      <c r="W92" s="76">
        <f t="shared" si="23"/>
        <v>0.45381934359570142</v>
      </c>
      <c r="X92" s="77">
        <v>35</v>
      </c>
      <c r="Y92" s="76">
        <f t="shared" si="24"/>
        <v>15.883677025849551</v>
      </c>
      <c r="Z92" s="76"/>
      <c r="AA92" s="77"/>
      <c r="AB92" s="66"/>
      <c r="AC92" s="35" t="s">
        <v>265</v>
      </c>
      <c r="AD92" s="41">
        <v>220352</v>
      </c>
    </row>
    <row r="93" spans="1:30" ht="12.9" customHeight="1" x14ac:dyDescent="0.25">
      <c r="A93" s="73" t="s">
        <v>265</v>
      </c>
      <c r="B93" s="78">
        <f t="shared" si="26"/>
        <v>26</v>
      </c>
      <c r="C93" s="76">
        <f t="shared" si="25"/>
        <v>51.923153732475932</v>
      </c>
      <c r="D93" s="63">
        <v>10</v>
      </c>
      <c r="E93" s="79">
        <f t="shared" si="14"/>
        <v>19.970443743259974</v>
      </c>
      <c r="F93" s="63">
        <v>1</v>
      </c>
      <c r="G93" s="79">
        <f t="shared" si="15"/>
        <v>1.9970443743259976</v>
      </c>
      <c r="H93" s="63">
        <v>1</v>
      </c>
      <c r="I93" s="79">
        <f t="shared" si="16"/>
        <v>1.9970443743259976</v>
      </c>
      <c r="J93" s="63">
        <v>2</v>
      </c>
      <c r="K93" s="79">
        <f t="shared" si="17"/>
        <v>3.9940887486519951</v>
      </c>
      <c r="L93" s="63">
        <v>2</v>
      </c>
      <c r="M93" s="79">
        <f t="shared" si="18"/>
        <v>3.9940887486519951</v>
      </c>
      <c r="N93" s="63">
        <v>1</v>
      </c>
      <c r="O93" s="79">
        <f t="shared" si="19"/>
        <v>1.9970443743259976</v>
      </c>
      <c r="P93" s="63">
        <v>0</v>
      </c>
      <c r="Q93" s="79">
        <f t="shared" si="20"/>
        <v>0</v>
      </c>
      <c r="R93" s="63">
        <v>0</v>
      </c>
      <c r="S93" s="79">
        <f t="shared" si="21"/>
        <v>0</v>
      </c>
      <c r="T93" s="63">
        <v>0</v>
      </c>
      <c r="U93" s="79">
        <f t="shared" si="22"/>
        <v>0</v>
      </c>
      <c r="V93" s="63">
        <v>1</v>
      </c>
      <c r="W93" s="79">
        <f t="shared" si="23"/>
        <v>1.9970443743259976</v>
      </c>
      <c r="X93" s="80">
        <v>8</v>
      </c>
      <c r="Y93" s="79">
        <f t="shared" si="24"/>
        <v>15.976354994607981</v>
      </c>
      <c r="Z93" s="79"/>
      <c r="AA93" s="77"/>
      <c r="AB93" s="66"/>
      <c r="AC93" s="31" t="s">
        <v>186</v>
      </c>
      <c r="AD93" s="82">
        <v>50074</v>
      </c>
    </row>
    <row r="94" spans="1:30" ht="12.9" customHeight="1" x14ac:dyDescent="0.25">
      <c r="A94" s="73" t="s">
        <v>266</v>
      </c>
      <c r="B94" s="78">
        <f t="shared" si="26"/>
        <v>38</v>
      </c>
      <c r="C94" s="76">
        <f t="shared" si="25"/>
        <v>53.118622270681314</v>
      </c>
      <c r="D94" s="63">
        <v>6</v>
      </c>
      <c r="E94" s="79">
        <f t="shared" si="14"/>
        <v>8.3871508848444183</v>
      </c>
      <c r="F94" s="63">
        <v>8</v>
      </c>
      <c r="G94" s="79">
        <f t="shared" si="15"/>
        <v>11.182867846459224</v>
      </c>
      <c r="H94" s="63">
        <v>2</v>
      </c>
      <c r="I94" s="79">
        <f t="shared" si="16"/>
        <v>2.7957169616148061</v>
      </c>
      <c r="J94" s="63">
        <v>6</v>
      </c>
      <c r="K94" s="79">
        <f t="shared" si="17"/>
        <v>8.3871508848444183</v>
      </c>
      <c r="L94" s="63">
        <v>1</v>
      </c>
      <c r="M94" s="79">
        <f t="shared" si="18"/>
        <v>1.397858480807403</v>
      </c>
      <c r="N94" s="63">
        <v>1</v>
      </c>
      <c r="O94" s="79">
        <f t="shared" si="19"/>
        <v>1.397858480807403</v>
      </c>
      <c r="P94" s="63">
        <v>0</v>
      </c>
      <c r="Q94" s="79">
        <f t="shared" si="20"/>
        <v>0</v>
      </c>
      <c r="R94" s="63">
        <v>1</v>
      </c>
      <c r="S94" s="79">
        <f t="shared" si="21"/>
        <v>1.397858480807403</v>
      </c>
      <c r="T94" s="63">
        <v>0</v>
      </c>
      <c r="U94" s="79">
        <f t="shared" si="22"/>
        <v>0</v>
      </c>
      <c r="V94" s="63">
        <v>0</v>
      </c>
      <c r="W94" s="79">
        <f t="shared" si="23"/>
        <v>0</v>
      </c>
      <c r="X94" s="80">
        <v>13</v>
      </c>
      <c r="Y94" s="79">
        <f t="shared" si="24"/>
        <v>18.172160250496241</v>
      </c>
      <c r="Z94" s="79"/>
      <c r="AA94" s="77"/>
      <c r="AB94" s="66"/>
      <c r="AC94" s="31" t="s">
        <v>266</v>
      </c>
      <c r="AD94" s="82">
        <v>71538</v>
      </c>
    </row>
    <row r="95" spans="1:30" ht="12.9" customHeight="1" x14ac:dyDescent="0.25">
      <c r="A95" s="73" t="s">
        <v>267</v>
      </c>
      <c r="B95" s="78">
        <f t="shared" si="26"/>
        <v>16</v>
      </c>
      <c r="C95" s="76">
        <f t="shared" si="25"/>
        <v>51.902552956823563</v>
      </c>
      <c r="D95" s="63">
        <v>3</v>
      </c>
      <c r="E95" s="79">
        <f t="shared" si="14"/>
        <v>9.7317286794044175</v>
      </c>
      <c r="F95" s="63">
        <v>3</v>
      </c>
      <c r="G95" s="79">
        <f t="shared" si="15"/>
        <v>9.7317286794044175</v>
      </c>
      <c r="H95" s="63">
        <v>1</v>
      </c>
      <c r="I95" s="79">
        <f t="shared" si="16"/>
        <v>3.2439095598014727</v>
      </c>
      <c r="J95" s="63">
        <v>2</v>
      </c>
      <c r="K95" s="79">
        <f t="shared" si="17"/>
        <v>6.4878191196029453</v>
      </c>
      <c r="L95" s="63">
        <v>0</v>
      </c>
      <c r="M95" s="79">
        <f t="shared" si="18"/>
        <v>0</v>
      </c>
      <c r="N95" s="63">
        <v>0</v>
      </c>
      <c r="O95" s="79">
        <f t="shared" si="19"/>
        <v>0</v>
      </c>
      <c r="P95" s="63">
        <v>0</v>
      </c>
      <c r="Q95" s="79">
        <f t="shared" si="20"/>
        <v>0</v>
      </c>
      <c r="R95" s="63">
        <v>1</v>
      </c>
      <c r="S95" s="79">
        <f t="shared" si="21"/>
        <v>3.2439095598014727</v>
      </c>
      <c r="T95" s="63">
        <v>1</v>
      </c>
      <c r="U95" s="79">
        <f t="shared" si="22"/>
        <v>3.2439095598014727</v>
      </c>
      <c r="V95" s="63">
        <v>0</v>
      </c>
      <c r="W95" s="79">
        <f t="shared" si="23"/>
        <v>0</v>
      </c>
      <c r="X95" s="80">
        <v>5</v>
      </c>
      <c r="Y95" s="79">
        <f t="shared" si="24"/>
        <v>16.219547799007366</v>
      </c>
      <c r="Z95" s="79"/>
      <c r="AA95" s="77"/>
      <c r="AB95" s="66"/>
      <c r="AC95" s="31" t="s">
        <v>267</v>
      </c>
      <c r="AD95" s="82">
        <v>30827</v>
      </c>
    </row>
    <row r="96" spans="1:30" ht="12.9" customHeight="1" x14ac:dyDescent="0.25">
      <c r="A96" s="73" t="s">
        <v>268</v>
      </c>
      <c r="B96" s="78">
        <f t="shared" si="26"/>
        <v>5</v>
      </c>
      <c r="C96" s="76">
        <f t="shared" si="25"/>
        <v>24.810201955043915</v>
      </c>
      <c r="D96" s="63">
        <v>0</v>
      </c>
      <c r="E96" s="79">
        <f t="shared" si="14"/>
        <v>0</v>
      </c>
      <c r="F96" s="63">
        <v>0</v>
      </c>
      <c r="G96" s="79">
        <f t="shared" si="15"/>
        <v>0</v>
      </c>
      <c r="H96" s="63">
        <v>1</v>
      </c>
      <c r="I96" s="79">
        <f t="shared" si="16"/>
        <v>4.9620403910087827</v>
      </c>
      <c r="J96" s="63">
        <v>0</v>
      </c>
      <c r="K96" s="79">
        <f t="shared" si="17"/>
        <v>0</v>
      </c>
      <c r="L96" s="63">
        <v>0</v>
      </c>
      <c r="M96" s="79">
        <f t="shared" si="18"/>
        <v>0</v>
      </c>
      <c r="N96" s="63">
        <v>1</v>
      </c>
      <c r="O96" s="79">
        <f t="shared" si="19"/>
        <v>4.9620403910087827</v>
      </c>
      <c r="P96" s="63">
        <v>0</v>
      </c>
      <c r="Q96" s="79">
        <f t="shared" si="20"/>
        <v>0</v>
      </c>
      <c r="R96" s="63">
        <v>0</v>
      </c>
      <c r="S96" s="79">
        <f t="shared" si="21"/>
        <v>0</v>
      </c>
      <c r="T96" s="63">
        <v>0</v>
      </c>
      <c r="U96" s="79">
        <f t="shared" si="22"/>
        <v>0</v>
      </c>
      <c r="V96" s="63">
        <v>0</v>
      </c>
      <c r="W96" s="79">
        <f t="shared" si="23"/>
        <v>0</v>
      </c>
      <c r="X96" s="80">
        <v>3</v>
      </c>
      <c r="Y96" s="79">
        <f t="shared" si="24"/>
        <v>14.886121173026348</v>
      </c>
      <c r="Z96" s="79"/>
      <c r="AA96" s="77"/>
      <c r="AB96" s="66"/>
      <c r="AC96" s="31" t="s">
        <v>268</v>
      </c>
      <c r="AD96" s="82">
        <v>20153</v>
      </c>
    </row>
    <row r="97" spans="1:30" ht="12.9" customHeight="1" x14ac:dyDescent="0.25">
      <c r="A97" s="73" t="s">
        <v>269</v>
      </c>
      <c r="B97" s="78">
        <f t="shared" si="26"/>
        <v>11</v>
      </c>
      <c r="C97" s="76">
        <f t="shared" si="25"/>
        <v>51.49089547348219</v>
      </c>
      <c r="D97" s="63">
        <v>1</v>
      </c>
      <c r="E97" s="79">
        <f>SUM(D98/AD97*100000)</f>
        <v>9.3619809951785804</v>
      </c>
      <c r="F97" s="63">
        <v>2</v>
      </c>
      <c r="G97" s="79">
        <f t="shared" si="15"/>
        <v>9.3619809951785804</v>
      </c>
      <c r="H97" s="63">
        <v>4</v>
      </c>
      <c r="I97" s="79">
        <f t="shared" si="16"/>
        <v>18.723961990357161</v>
      </c>
      <c r="J97" s="63">
        <v>2</v>
      </c>
      <c r="K97" s="79">
        <f t="shared" si="17"/>
        <v>9.3619809951785804</v>
      </c>
      <c r="L97" s="63">
        <v>0</v>
      </c>
      <c r="M97" s="79">
        <f t="shared" si="18"/>
        <v>0</v>
      </c>
      <c r="N97" s="63">
        <v>0</v>
      </c>
      <c r="O97" s="79">
        <f t="shared" si="19"/>
        <v>0</v>
      </c>
      <c r="P97" s="63">
        <v>0</v>
      </c>
      <c r="Q97" s="79">
        <f t="shared" si="20"/>
        <v>0</v>
      </c>
      <c r="R97" s="63">
        <v>0</v>
      </c>
      <c r="S97" s="79">
        <f t="shared" si="21"/>
        <v>0</v>
      </c>
      <c r="T97" s="63">
        <v>0</v>
      </c>
      <c r="U97" s="79">
        <f t="shared" si="22"/>
        <v>0</v>
      </c>
      <c r="V97" s="63">
        <v>0</v>
      </c>
      <c r="W97" s="79">
        <f t="shared" si="23"/>
        <v>0</v>
      </c>
      <c r="X97" s="80">
        <v>2</v>
      </c>
      <c r="Y97" s="79">
        <f t="shared" si="24"/>
        <v>9.3619809951785804</v>
      </c>
      <c r="Z97" s="79"/>
      <c r="AA97" s="77"/>
      <c r="AB97" s="66"/>
      <c r="AC97" s="31" t="s">
        <v>269</v>
      </c>
      <c r="AD97" s="82">
        <v>21363</v>
      </c>
    </row>
    <row r="98" spans="1:30" ht="12.9" customHeight="1" x14ac:dyDescent="0.25">
      <c r="A98" s="73" t="s">
        <v>270</v>
      </c>
      <c r="B98" s="78">
        <f t="shared" si="26"/>
        <v>10</v>
      </c>
      <c r="C98" s="76">
        <f t="shared" si="25"/>
        <v>37.883092775694209</v>
      </c>
      <c r="D98" s="63">
        <v>2</v>
      </c>
      <c r="E98" s="79">
        <f>SUM(D99/AD98*100000)</f>
        <v>56.824639163541313</v>
      </c>
      <c r="F98" s="63">
        <v>1</v>
      </c>
      <c r="G98" s="79">
        <f t="shared" si="15"/>
        <v>3.7883092775694207</v>
      </c>
      <c r="H98" s="63">
        <v>0</v>
      </c>
      <c r="I98" s="79">
        <f t="shared" si="16"/>
        <v>0</v>
      </c>
      <c r="J98" s="63">
        <v>2</v>
      </c>
      <c r="K98" s="79">
        <f t="shared" si="17"/>
        <v>7.5766185551388414</v>
      </c>
      <c r="L98" s="63">
        <v>1</v>
      </c>
      <c r="M98" s="79">
        <f t="shared" si="18"/>
        <v>3.7883092775694207</v>
      </c>
      <c r="N98" s="63">
        <v>0</v>
      </c>
      <c r="O98" s="79">
        <f t="shared" si="19"/>
        <v>0</v>
      </c>
      <c r="P98" s="63">
        <v>0</v>
      </c>
      <c r="Q98" s="79">
        <f t="shared" si="20"/>
        <v>0</v>
      </c>
      <c r="R98" s="63">
        <v>0</v>
      </c>
      <c r="S98" s="79">
        <f t="shared" si="21"/>
        <v>0</v>
      </c>
      <c r="T98" s="63">
        <v>0</v>
      </c>
      <c r="U98" s="79">
        <f t="shared" si="22"/>
        <v>0</v>
      </c>
      <c r="V98" s="63">
        <v>0</v>
      </c>
      <c r="W98" s="79">
        <f t="shared" si="23"/>
        <v>0</v>
      </c>
      <c r="X98" s="80">
        <v>4</v>
      </c>
      <c r="Y98" s="79">
        <f t="shared" si="24"/>
        <v>15.153237110277683</v>
      </c>
      <c r="Z98" s="79"/>
      <c r="AA98" s="77"/>
      <c r="AB98" s="66"/>
      <c r="AC98" s="31" t="s">
        <v>270</v>
      </c>
      <c r="AD98" s="82">
        <v>26397</v>
      </c>
    </row>
    <row r="99" spans="1:30" ht="12.9" customHeight="1" x14ac:dyDescent="0.25">
      <c r="A99" s="59" t="s">
        <v>271</v>
      </c>
      <c r="B99" s="83">
        <f t="shared" si="26"/>
        <v>74</v>
      </c>
      <c r="C99" s="84">
        <v>0</v>
      </c>
      <c r="D99" s="85">
        <v>15</v>
      </c>
      <c r="E99" s="84">
        <v>0</v>
      </c>
      <c r="F99" s="70">
        <v>9</v>
      </c>
      <c r="G99" s="84">
        <v>0</v>
      </c>
      <c r="H99" s="70">
        <v>10</v>
      </c>
      <c r="I99" s="84">
        <v>0</v>
      </c>
      <c r="J99" s="70">
        <v>12</v>
      </c>
      <c r="K99" s="84">
        <v>0</v>
      </c>
      <c r="L99" s="70">
        <v>1</v>
      </c>
      <c r="M99" s="84">
        <v>0</v>
      </c>
      <c r="N99" s="70">
        <v>2</v>
      </c>
      <c r="O99" s="84">
        <v>0</v>
      </c>
      <c r="P99" s="70">
        <v>0</v>
      </c>
      <c r="Q99" s="84">
        <v>0</v>
      </c>
      <c r="R99" s="70">
        <v>7</v>
      </c>
      <c r="S99" s="84">
        <v>0</v>
      </c>
      <c r="T99" s="70">
        <v>0</v>
      </c>
      <c r="U99" s="84">
        <v>0</v>
      </c>
      <c r="V99" s="70">
        <v>1</v>
      </c>
      <c r="W99" s="84">
        <v>0</v>
      </c>
      <c r="X99" s="71">
        <v>17</v>
      </c>
      <c r="Y99" s="84">
        <v>0</v>
      </c>
      <c r="Z99" s="76"/>
      <c r="AA99" s="77"/>
      <c r="AB99" s="68"/>
      <c r="AD99" s="82"/>
    </row>
    <row r="100" spans="1:30" ht="17.25" customHeight="1" x14ac:dyDescent="0.25">
      <c r="A100" s="86"/>
      <c r="B100" s="77"/>
      <c r="C100" s="75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</row>
    <row r="101" spans="1:30" ht="12.9" customHeight="1" x14ac:dyDescent="0.2">
      <c r="A101" s="29" t="s">
        <v>278</v>
      </c>
    </row>
    <row r="102" spans="1:30" ht="12.9" customHeight="1" x14ac:dyDescent="0.2"/>
    <row r="105" spans="1:30" x14ac:dyDescent="0.2">
      <c r="B105" s="41"/>
      <c r="C105" s="41"/>
      <c r="D105" s="37"/>
      <c r="E105" s="37"/>
      <c r="F105" s="37"/>
      <c r="G105" s="37"/>
      <c r="H105" s="37"/>
      <c r="I105" s="37"/>
      <c r="J105" s="37"/>
      <c r="K105" s="37"/>
      <c r="L105" s="37"/>
      <c r="M105" s="37"/>
    </row>
    <row r="106" spans="1:30" x14ac:dyDescent="0.2">
      <c r="B106" s="41"/>
      <c r="C106" s="41"/>
      <c r="D106" s="37"/>
      <c r="E106" s="37"/>
      <c r="F106" s="37"/>
      <c r="G106" s="37"/>
      <c r="H106" s="37"/>
      <c r="I106" s="37"/>
      <c r="J106" s="37"/>
      <c r="K106" s="37"/>
      <c r="L106" s="37"/>
      <c r="M106" s="37"/>
    </row>
    <row r="107" spans="1:30" x14ac:dyDescent="0.2">
      <c r="B107" s="41"/>
      <c r="C107" s="41"/>
      <c r="D107" s="37"/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1:30" x14ac:dyDescent="0.2">
      <c r="B108" s="41"/>
      <c r="C108" s="41"/>
      <c r="D108" s="37"/>
      <c r="E108" s="37"/>
      <c r="F108" s="37"/>
      <c r="G108" s="37"/>
      <c r="H108" s="37"/>
      <c r="I108" s="37"/>
      <c r="J108" s="37"/>
      <c r="K108" s="37"/>
      <c r="L108" s="37"/>
      <c r="M108" s="37"/>
    </row>
    <row r="109" spans="1:30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</row>
    <row r="110" spans="1:30" x14ac:dyDescent="0.2">
      <c r="B110" s="41"/>
      <c r="C110" s="41"/>
      <c r="D110" s="37"/>
      <c r="E110" s="37"/>
      <c r="F110" s="37"/>
      <c r="G110" s="37"/>
      <c r="H110" s="37"/>
      <c r="I110" s="37"/>
      <c r="J110" s="37"/>
      <c r="K110" s="37"/>
      <c r="L110" s="37"/>
      <c r="M110" s="37"/>
    </row>
    <row r="111" spans="1:30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</row>
    <row r="112" spans="1:30" x14ac:dyDescent="0.2">
      <c r="B112" s="41"/>
      <c r="C112" s="41"/>
      <c r="D112" s="37"/>
      <c r="E112" s="37"/>
      <c r="F112" s="37"/>
      <c r="G112" s="37"/>
      <c r="H112" s="37"/>
      <c r="I112" s="37"/>
      <c r="J112" s="37"/>
      <c r="K112" s="37"/>
      <c r="L112" s="37"/>
      <c r="M112" s="37"/>
    </row>
    <row r="113" spans="2:13" x14ac:dyDescent="0.2">
      <c r="B113" s="41"/>
      <c r="C113" s="41"/>
      <c r="D113" s="37"/>
      <c r="E113" s="37"/>
      <c r="F113" s="37"/>
      <c r="G113" s="37"/>
      <c r="H113" s="37"/>
      <c r="I113" s="37"/>
      <c r="J113" s="37"/>
      <c r="K113" s="37"/>
      <c r="L113" s="37"/>
      <c r="M113" s="37"/>
    </row>
    <row r="114" spans="2:13" x14ac:dyDescent="0.2">
      <c r="B114" s="41"/>
      <c r="C114" s="41"/>
      <c r="D114" s="37"/>
      <c r="E114" s="37"/>
      <c r="F114" s="37"/>
      <c r="G114" s="37"/>
      <c r="H114" s="37"/>
      <c r="I114" s="37"/>
      <c r="J114" s="37"/>
      <c r="K114" s="37"/>
      <c r="L114" s="37"/>
      <c r="M114" s="37"/>
    </row>
    <row r="115" spans="2:13" x14ac:dyDescent="0.2">
      <c r="B115" s="41"/>
      <c r="C115" s="41"/>
      <c r="D115" s="37"/>
      <c r="E115" s="37"/>
      <c r="F115" s="37"/>
      <c r="G115" s="37"/>
      <c r="H115" s="37"/>
      <c r="I115" s="37"/>
      <c r="J115" s="37"/>
      <c r="K115" s="37"/>
      <c r="L115" s="37"/>
      <c r="M115" s="37"/>
    </row>
    <row r="116" spans="2:13" x14ac:dyDescent="0.2">
      <c r="B116" s="41"/>
      <c r="C116" s="41"/>
      <c r="D116" s="37"/>
      <c r="E116" s="37"/>
      <c r="F116" s="37"/>
      <c r="G116" s="37"/>
      <c r="H116" s="37"/>
      <c r="I116" s="37"/>
      <c r="J116" s="37"/>
      <c r="K116" s="37"/>
      <c r="L116" s="37"/>
      <c r="M116" s="37"/>
    </row>
    <row r="117" spans="2:13" x14ac:dyDescent="0.2">
      <c r="B117" s="41"/>
      <c r="C117" s="41"/>
      <c r="D117" s="37"/>
      <c r="E117" s="37"/>
      <c r="F117" s="37"/>
      <c r="G117" s="37"/>
      <c r="H117" s="37"/>
      <c r="I117" s="37"/>
      <c r="J117" s="37"/>
      <c r="K117" s="37"/>
      <c r="L117" s="37"/>
      <c r="M117" s="37"/>
    </row>
    <row r="118" spans="2:13" x14ac:dyDescent="0.2">
      <c r="B118" s="41"/>
      <c r="C118" s="41"/>
      <c r="D118" s="37"/>
      <c r="E118" s="37"/>
      <c r="F118" s="37"/>
      <c r="G118" s="37"/>
      <c r="H118" s="37"/>
      <c r="I118" s="37"/>
      <c r="J118" s="37"/>
      <c r="K118" s="37"/>
      <c r="L118" s="37"/>
      <c r="M118" s="37"/>
    </row>
    <row r="119" spans="2:13" x14ac:dyDescent="0.2">
      <c r="B119" s="41"/>
      <c r="C119" s="41"/>
      <c r="D119" s="37"/>
      <c r="E119" s="37"/>
      <c r="F119" s="37"/>
      <c r="G119" s="37"/>
      <c r="H119" s="37"/>
      <c r="I119" s="37"/>
      <c r="J119" s="37"/>
      <c r="K119" s="37"/>
      <c r="L119" s="37"/>
      <c r="M119" s="37"/>
    </row>
    <row r="120" spans="2:13" x14ac:dyDescent="0.2">
      <c r="B120" s="41"/>
      <c r="C120" s="41"/>
      <c r="D120" s="37"/>
      <c r="E120" s="37"/>
      <c r="F120" s="37"/>
      <c r="G120" s="37"/>
      <c r="H120" s="37"/>
      <c r="I120" s="37"/>
      <c r="J120" s="37"/>
      <c r="K120" s="37"/>
      <c r="L120" s="37"/>
      <c r="M120" s="37"/>
    </row>
    <row r="121" spans="2:13" x14ac:dyDescent="0.2">
      <c r="B121" s="41"/>
      <c r="C121" s="41"/>
      <c r="D121" s="37"/>
      <c r="E121" s="37"/>
      <c r="F121" s="37"/>
      <c r="G121" s="37"/>
      <c r="H121" s="37"/>
      <c r="I121" s="37"/>
      <c r="J121" s="37"/>
      <c r="K121" s="37"/>
      <c r="L121" s="37"/>
      <c r="M121" s="37"/>
    </row>
    <row r="122" spans="2:13" x14ac:dyDescent="0.2">
      <c r="B122" s="41"/>
      <c r="C122" s="41"/>
      <c r="D122" s="37"/>
      <c r="E122" s="37"/>
      <c r="F122" s="37"/>
      <c r="G122" s="37"/>
      <c r="H122" s="37"/>
      <c r="I122" s="37"/>
      <c r="J122" s="37"/>
      <c r="K122" s="37"/>
      <c r="L122" s="37"/>
      <c r="M122" s="37"/>
    </row>
    <row r="123" spans="2:13" x14ac:dyDescent="0.2">
      <c r="B123" s="41"/>
      <c r="C123" s="41"/>
      <c r="D123" s="37"/>
      <c r="E123" s="37"/>
      <c r="F123" s="37"/>
      <c r="G123" s="37"/>
      <c r="H123" s="37"/>
      <c r="I123" s="37"/>
      <c r="J123" s="37"/>
      <c r="K123" s="37"/>
      <c r="L123" s="37"/>
      <c r="M123" s="37"/>
    </row>
    <row r="124" spans="2:13" x14ac:dyDescent="0.2">
      <c r="B124" s="41"/>
      <c r="C124" s="41"/>
      <c r="D124" s="37"/>
      <c r="E124" s="37"/>
      <c r="F124" s="37"/>
      <c r="G124" s="37"/>
      <c r="H124" s="37"/>
      <c r="I124" s="37"/>
      <c r="J124" s="37"/>
      <c r="K124" s="37"/>
      <c r="L124" s="37"/>
      <c r="M124" s="37"/>
    </row>
    <row r="125" spans="2:13" x14ac:dyDescent="0.2">
      <c r="B125" s="41"/>
      <c r="C125" s="41"/>
      <c r="D125" s="37"/>
      <c r="E125" s="37"/>
      <c r="F125" s="37"/>
      <c r="G125" s="37"/>
      <c r="H125" s="37"/>
      <c r="I125" s="37"/>
      <c r="J125" s="37"/>
      <c r="K125" s="37"/>
      <c r="L125" s="37"/>
      <c r="M125" s="37"/>
    </row>
    <row r="126" spans="2:13" x14ac:dyDescent="0.2">
      <c r="B126" s="41"/>
      <c r="C126" s="41"/>
      <c r="D126" s="37"/>
      <c r="E126" s="37"/>
      <c r="F126" s="37"/>
      <c r="G126" s="37"/>
      <c r="H126" s="37"/>
      <c r="I126" s="37"/>
      <c r="J126" s="37"/>
      <c r="K126" s="37"/>
      <c r="L126" s="37"/>
      <c r="M126" s="37"/>
    </row>
    <row r="127" spans="2:13" x14ac:dyDescent="0.2">
      <c r="B127" s="41"/>
      <c r="C127" s="41"/>
      <c r="D127" s="37"/>
      <c r="E127" s="37"/>
      <c r="F127" s="37"/>
      <c r="G127" s="37"/>
      <c r="H127" s="37"/>
      <c r="I127" s="37"/>
      <c r="J127" s="37"/>
      <c r="K127" s="37"/>
      <c r="L127" s="37"/>
      <c r="M127" s="37"/>
    </row>
    <row r="128" spans="2:13" x14ac:dyDescent="0.2">
      <c r="B128" s="41"/>
      <c r="C128" s="41"/>
      <c r="D128" s="37"/>
      <c r="E128" s="37"/>
      <c r="F128" s="37"/>
      <c r="G128" s="37"/>
      <c r="H128" s="37"/>
      <c r="I128" s="37"/>
      <c r="J128" s="37"/>
      <c r="K128" s="37"/>
      <c r="L128" s="37"/>
      <c r="M128" s="37"/>
    </row>
    <row r="129" spans="2:13" x14ac:dyDescent="0.2">
      <c r="B129" s="41"/>
      <c r="C129" s="41"/>
      <c r="D129" s="37"/>
      <c r="E129" s="37"/>
      <c r="F129" s="37"/>
      <c r="G129" s="37"/>
      <c r="H129" s="37"/>
      <c r="I129" s="37"/>
      <c r="J129" s="37"/>
      <c r="K129" s="37"/>
      <c r="L129" s="37"/>
      <c r="M129" s="37"/>
    </row>
    <row r="130" spans="2:13" x14ac:dyDescent="0.2">
      <c r="B130" s="41"/>
      <c r="C130" s="41"/>
      <c r="D130" s="37"/>
      <c r="E130" s="37"/>
      <c r="F130" s="37"/>
      <c r="G130" s="37"/>
      <c r="H130" s="37"/>
      <c r="I130" s="37"/>
      <c r="J130" s="37"/>
      <c r="K130" s="37"/>
      <c r="L130" s="37"/>
      <c r="M130" s="37"/>
    </row>
    <row r="131" spans="2:13" x14ac:dyDescent="0.2">
      <c r="B131" s="41"/>
      <c r="C131" s="41"/>
      <c r="D131" s="37"/>
      <c r="E131" s="37"/>
      <c r="F131" s="37"/>
      <c r="G131" s="37"/>
      <c r="H131" s="37"/>
      <c r="I131" s="37"/>
      <c r="J131" s="37"/>
      <c r="K131" s="37"/>
      <c r="L131" s="37"/>
      <c r="M131" s="37"/>
    </row>
    <row r="132" spans="2:13" x14ac:dyDescent="0.2">
      <c r="B132" s="41"/>
      <c r="C132" s="41"/>
      <c r="D132" s="37"/>
      <c r="E132" s="37"/>
      <c r="F132" s="37"/>
      <c r="G132" s="37"/>
      <c r="H132" s="37"/>
      <c r="I132" s="37"/>
      <c r="J132" s="37"/>
      <c r="K132" s="37"/>
      <c r="L132" s="37"/>
      <c r="M132" s="37"/>
    </row>
    <row r="133" spans="2:13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</row>
    <row r="134" spans="2:13" x14ac:dyDescent="0.2">
      <c r="B134" s="41"/>
      <c r="C134" s="41"/>
      <c r="D134" s="37"/>
      <c r="E134" s="37"/>
      <c r="F134" s="37"/>
      <c r="G134" s="37"/>
      <c r="H134" s="37"/>
      <c r="I134" s="37"/>
      <c r="J134" s="37"/>
      <c r="K134" s="37"/>
      <c r="L134" s="37"/>
      <c r="M134" s="37"/>
    </row>
    <row r="135" spans="2:13" x14ac:dyDescent="0.2">
      <c r="B135" s="41"/>
      <c r="C135" s="41"/>
      <c r="D135" s="37"/>
      <c r="E135" s="37"/>
      <c r="F135" s="37"/>
      <c r="G135" s="37"/>
      <c r="H135" s="37"/>
      <c r="I135" s="37"/>
      <c r="J135" s="37"/>
      <c r="K135" s="37"/>
      <c r="L135" s="37"/>
      <c r="M135" s="37"/>
    </row>
    <row r="136" spans="2:13" x14ac:dyDescent="0.2">
      <c r="B136" s="41"/>
      <c r="C136" s="41"/>
      <c r="D136" s="37"/>
      <c r="E136" s="37"/>
      <c r="F136" s="37"/>
      <c r="G136" s="37"/>
      <c r="H136" s="37"/>
      <c r="I136" s="37"/>
      <c r="J136" s="37"/>
      <c r="K136" s="37"/>
      <c r="L136" s="37"/>
      <c r="M136" s="37"/>
    </row>
    <row r="137" spans="2:13" x14ac:dyDescent="0.2">
      <c r="B137" s="41"/>
      <c r="C137" s="41"/>
      <c r="D137" s="37"/>
      <c r="E137" s="37"/>
      <c r="F137" s="37"/>
      <c r="G137" s="37"/>
      <c r="H137" s="37"/>
      <c r="I137" s="37"/>
      <c r="J137" s="37"/>
      <c r="K137" s="37"/>
      <c r="L137" s="37"/>
      <c r="M137" s="37"/>
    </row>
    <row r="138" spans="2:13" x14ac:dyDescent="0.2">
      <c r="B138" s="41"/>
      <c r="C138" s="41"/>
      <c r="D138" s="37"/>
      <c r="E138" s="37"/>
      <c r="F138" s="37"/>
      <c r="G138" s="37"/>
      <c r="H138" s="37"/>
      <c r="I138" s="37"/>
      <c r="J138" s="37"/>
      <c r="K138" s="37"/>
      <c r="L138" s="37"/>
      <c r="M138" s="37"/>
    </row>
    <row r="139" spans="2:13" x14ac:dyDescent="0.2">
      <c r="B139" s="41"/>
      <c r="C139" s="41"/>
      <c r="D139" s="37"/>
      <c r="E139" s="37"/>
      <c r="F139" s="37"/>
      <c r="G139" s="37"/>
      <c r="H139" s="37"/>
      <c r="I139" s="37"/>
      <c r="J139" s="37"/>
      <c r="K139" s="37"/>
      <c r="L139" s="37"/>
      <c r="M139" s="37"/>
    </row>
    <row r="140" spans="2:13" x14ac:dyDescent="0.2">
      <c r="B140" s="41"/>
      <c r="C140" s="41"/>
      <c r="D140" s="37"/>
      <c r="E140" s="37"/>
      <c r="F140" s="37"/>
      <c r="G140" s="37"/>
      <c r="H140" s="37"/>
      <c r="I140" s="37"/>
      <c r="J140" s="37"/>
      <c r="K140" s="37"/>
      <c r="L140" s="37"/>
      <c r="M140" s="37"/>
    </row>
    <row r="141" spans="2:13" x14ac:dyDescent="0.2">
      <c r="B141" s="41"/>
      <c r="C141" s="41"/>
      <c r="D141" s="37"/>
      <c r="E141" s="37"/>
      <c r="F141" s="37"/>
      <c r="G141" s="37"/>
      <c r="H141" s="37"/>
      <c r="I141" s="37"/>
      <c r="J141" s="37"/>
      <c r="K141" s="37"/>
      <c r="L141" s="37"/>
      <c r="M141" s="37"/>
    </row>
    <row r="142" spans="2:13" x14ac:dyDescent="0.2">
      <c r="B142" s="41"/>
      <c r="C142" s="41"/>
      <c r="D142" s="37"/>
      <c r="E142" s="37"/>
      <c r="F142" s="37"/>
      <c r="G142" s="37"/>
      <c r="H142" s="37"/>
      <c r="I142" s="37"/>
      <c r="J142" s="37"/>
      <c r="K142" s="37"/>
      <c r="L142" s="37"/>
      <c r="M142" s="37"/>
    </row>
    <row r="143" spans="2:13" x14ac:dyDescent="0.2">
      <c r="B143" s="41"/>
      <c r="C143" s="41"/>
      <c r="D143" s="37"/>
      <c r="E143" s="37"/>
      <c r="F143" s="37"/>
      <c r="G143" s="37"/>
      <c r="H143" s="37"/>
      <c r="I143" s="37"/>
      <c r="J143" s="37"/>
      <c r="K143" s="37"/>
      <c r="L143" s="37"/>
      <c r="M143" s="37"/>
    </row>
    <row r="144" spans="2:13" x14ac:dyDescent="0.2">
      <c r="B144" s="41"/>
      <c r="C144" s="41"/>
      <c r="D144" s="37"/>
      <c r="E144" s="37"/>
      <c r="F144" s="37"/>
      <c r="G144" s="37"/>
      <c r="H144" s="37"/>
      <c r="I144" s="37"/>
      <c r="J144" s="37"/>
      <c r="K144" s="37"/>
      <c r="L144" s="37"/>
      <c r="M144" s="37"/>
    </row>
    <row r="145" spans="2:13" x14ac:dyDescent="0.2">
      <c r="B145" s="41"/>
      <c r="C145" s="41"/>
      <c r="D145" s="37"/>
      <c r="E145" s="37"/>
      <c r="F145" s="37"/>
      <c r="G145" s="37"/>
      <c r="H145" s="37"/>
      <c r="I145" s="37"/>
      <c r="J145" s="37"/>
      <c r="K145" s="37"/>
      <c r="L145" s="37"/>
      <c r="M145" s="37"/>
    </row>
    <row r="146" spans="2:13" x14ac:dyDescent="0.2">
      <c r="B146" s="41"/>
      <c r="C146" s="41"/>
      <c r="D146" s="37"/>
      <c r="E146" s="37"/>
      <c r="F146" s="37"/>
      <c r="G146" s="37"/>
      <c r="H146" s="37"/>
      <c r="I146" s="37"/>
      <c r="J146" s="37"/>
      <c r="K146" s="37"/>
      <c r="L146" s="37"/>
      <c r="M146" s="37"/>
    </row>
    <row r="147" spans="2:13" x14ac:dyDescent="0.2">
      <c r="B147" s="41"/>
      <c r="C147" s="41"/>
      <c r="D147" s="37"/>
      <c r="E147" s="37"/>
      <c r="F147" s="37"/>
      <c r="G147" s="37"/>
      <c r="H147" s="37"/>
      <c r="I147" s="37"/>
      <c r="J147" s="37"/>
      <c r="K147" s="37"/>
      <c r="L147" s="37"/>
      <c r="M147" s="37"/>
    </row>
    <row r="148" spans="2:13" x14ac:dyDescent="0.2">
      <c r="B148" s="41"/>
      <c r="C148" s="41"/>
      <c r="D148" s="37"/>
      <c r="E148" s="37"/>
      <c r="F148" s="37"/>
      <c r="G148" s="37"/>
      <c r="H148" s="37"/>
      <c r="I148" s="37"/>
      <c r="J148" s="37"/>
      <c r="K148" s="37"/>
      <c r="L148" s="37"/>
      <c r="M148" s="37"/>
    </row>
    <row r="149" spans="2:13" x14ac:dyDescent="0.2">
      <c r="B149" s="41"/>
      <c r="C149" s="41"/>
      <c r="D149" s="37"/>
      <c r="E149" s="37"/>
      <c r="F149" s="37"/>
      <c r="G149" s="37"/>
      <c r="H149" s="37"/>
      <c r="I149" s="37"/>
      <c r="J149" s="37"/>
      <c r="K149" s="37"/>
      <c r="L149" s="37"/>
      <c r="M149" s="37"/>
    </row>
    <row r="150" spans="2:13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</row>
    <row r="151" spans="2:13" x14ac:dyDescent="0.2">
      <c r="B151" s="41"/>
      <c r="C151" s="41"/>
      <c r="D151" s="37"/>
      <c r="E151" s="37"/>
      <c r="F151" s="37"/>
      <c r="G151" s="37"/>
      <c r="H151" s="37"/>
      <c r="I151" s="37"/>
      <c r="J151" s="37"/>
      <c r="K151" s="37"/>
      <c r="L151" s="37"/>
      <c r="M151" s="37"/>
    </row>
    <row r="152" spans="2:13" x14ac:dyDescent="0.2">
      <c r="B152" s="41"/>
      <c r="C152" s="41"/>
      <c r="D152" s="37"/>
      <c r="E152" s="37"/>
      <c r="F152" s="37"/>
      <c r="G152" s="37"/>
      <c r="H152" s="37"/>
      <c r="I152" s="37"/>
      <c r="J152" s="37"/>
      <c r="K152" s="37"/>
      <c r="L152" s="37"/>
      <c r="M152" s="37"/>
    </row>
    <row r="153" spans="2:13" x14ac:dyDescent="0.2">
      <c r="B153" s="41"/>
      <c r="C153" s="41"/>
      <c r="D153" s="37"/>
      <c r="E153" s="37"/>
      <c r="F153" s="37"/>
      <c r="G153" s="37"/>
      <c r="H153" s="37"/>
      <c r="I153" s="37"/>
      <c r="J153" s="37"/>
      <c r="K153" s="37"/>
      <c r="L153" s="37"/>
      <c r="M153" s="37"/>
    </row>
    <row r="154" spans="2:13" x14ac:dyDescent="0.2">
      <c r="B154" s="41"/>
      <c r="C154" s="41"/>
      <c r="D154" s="37"/>
      <c r="E154" s="37"/>
      <c r="F154" s="37"/>
      <c r="G154" s="37"/>
      <c r="H154" s="37"/>
      <c r="I154" s="37"/>
      <c r="J154" s="37"/>
      <c r="K154" s="37"/>
      <c r="L154" s="37"/>
      <c r="M154" s="37"/>
    </row>
    <row r="155" spans="2:13" x14ac:dyDescent="0.2">
      <c r="B155" s="41"/>
      <c r="C155" s="41"/>
      <c r="D155" s="37"/>
      <c r="E155" s="37"/>
      <c r="F155" s="37"/>
      <c r="G155" s="37"/>
      <c r="H155" s="37"/>
      <c r="I155" s="37"/>
      <c r="J155" s="37"/>
      <c r="K155" s="37"/>
      <c r="L155" s="37"/>
      <c r="M155" s="37"/>
    </row>
    <row r="156" spans="2:13" x14ac:dyDescent="0.2">
      <c r="B156" s="41"/>
      <c r="C156" s="41"/>
      <c r="D156" s="37"/>
      <c r="E156" s="37"/>
      <c r="F156" s="37"/>
      <c r="G156" s="37"/>
      <c r="H156" s="37"/>
      <c r="I156" s="37"/>
      <c r="J156" s="37"/>
      <c r="K156" s="37"/>
      <c r="L156" s="37"/>
      <c r="M156" s="37"/>
    </row>
    <row r="157" spans="2:13" x14ac:dyDescent="0.2">
      <c r="B157" s="41"/>
      <c r="C157" s="41"/>
      <c r="D157" s="37"/>
      <c r="E157" s="37"/>
      <c r="F157" s="37"/>
      <c r="G157" s="37"/>
      <c r="H157" s="37"/>
      <c r="I157" s="37"/>
      <c r="J157" s="37"/>
      <c r="K157" s="37"/>
      <c r="L157" s="37"/>
      <c r="M157" s="37"/>
    </row>
    <row r="158" spans="2:13" x14ac:dyDescent="0.2">
      <c r="B158" s="41"/>
      <c r="C158" s="41"/>
      <c r="D158" s="37"/>
      <c r="E158" s="37"/>
      <c r="F158" s="37"/>
      <c r="G158" s="37"/>
      <c r="H158" s="37"/>
      <c r="I158" s="37"/>
      <c r="J158" s="37"/>
      <c r="K158" s="37"/>
      <c r="L158" s="37"/>
      <c r="M158" s="37"/>
    </row>
    <row r="159" spans="2:13" x14ac:dyDescent="0.2">
      <c r="B159" s="41"/>
      <c r="C159" s="41"/>
      <c r="D159" s="37"/>
      <c r="E159" s="37"/>
      <c r="F159" s="37"/>
      <c r="G159" s="37"/>
      <c r="H159" s="37"/>
      <c r="I159" s="37"/>
      <c r="J159" s="37"/>
      <c r="K159" s="37"/>
      <c r="L159" s="37"/>
      <c r="M159" s="37"/>
    </row>
    <row r="160" spans="2:13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</row>
    <row r="161" spans="2:13" x14ac:dyDescent="0.2">
      <c r="B161" s="41"/>
      <c r="C161" s="41"/>
      <c r="D161" s="37"/>
      <c r="E161" s="37"/>
      <c r="F161" s="37"/>
      <c r="G161" s="37"/>
      <c r="H161" s="37"/>
      <c r="I161" s="37"/>
      <c r="J161" s="37"/>
      <c r="K161" s="37"/>
      <c r="L161" s="37"/>
      <c r="M161" s="37"/>
    </row>
    <row r="162" spans="2:13" x14ac:dyDescent="0.2">
      <c r="B162" s="41"/>
      <c r="C162" s="41"/>
      <c r="D162" s="37"/>
      <c r="E162" s="37"/>
      <c r="F162" s="37"/>
      <c r="G162" s="37"/>
      <c r="H162" s="37"/>
      <c r="I162" s="37"/>
      <c r="J162" s="37"/>
      <c r="K162" s="37"/>
      <c r="L162" s="37"/>
      <c r="M162" s="37"/>
    </row>
    <row r="163" spans="2:13" x14ac:dyDescent="0.2">
      <c r="B163" s="41"/>
      <c r="C163" s="41"/>
      <c r="D163" s="37"/>
      <c r="E163" s="37"/>
      <c r="F163" s="37"/>
      <c r="G163" s="37"/>
      <c r="H163" s="37"/>
      <c r="I163" s="37"/>
      <c r="J163" s="37"/>
      <c r="K163" s="37"/>
      <c r="L163" s="37"/>
      <c r="M163" s="37"/>
    </row>
    <row r="164" spans="2:13" x14ac:dyDescent="0.2">
      <c r="B164" s="41"/>
      <c r="C164" s="41"/>
      <c r="D164" s="37"/>
      <c r="E164" s="37"/>
      <c r="F164" s="37"/>
      <c r="G164" s="37"/>
      <c r="H164" s="37"/>
      <c r="I164" s="37"/>
      <c r="J164" s="37"/>
      <c r="K164" s="37"/>
      <c r="L164" s="37"/>
      <c r="M164" s="37"/>
    </row>
    <row r="165" spans="2:13" x14ac:dyDescent="0.2">
      <c r="B165" s="41"/>
      <c r="C165" s="41"/>
      <c r="D165" s="37"/>
      <c r="E165" s="37"/>
      <c r="F165" s="37"/>
      <c r="G165" s="37"/>
      <c r="H165" s="37"/>
      <c r="I165" s="37"/>
      <c r="J165" s="37"/>
      <c r="K165" s="37"/>
      <c r="L165" s="37"/>
      <c r="M165" s="37"/>
    </row>
    <row r="166" spans="2:13" x14ac:dyDescent="0.2">
      <c r="B166" s="41"/>
      <c r="C166" s="41"/>
      <c r="D166" s="37"/>
      <c r="E166" s="37"/>
      <c r="F166" s="37"/>
      <c r="G166" s="37"/>
      <c r="H166" s="37"/>
      <c r="I166" s="37"/>
      <c r="J166" s="37"/>
      <c r="K166" s="37"/>
      <c r="L166" s="37"/>
      <c r="M166" s="37"/>
    </row>
    <row r="167" spans="2:13" x14ac:dyDescent="0.2">
      <c r="B167" s="41"/>
      <c r="C167" s="41"/>
      <c r="D167" s="37"/>
      <c r="E167" s="37"/>
      <c r="F167" s="37"/>
      <c r="G167" s="37"/>
      <c r="H167" s="37"/>
      <c r="I167" s="37"/>
      <c r="J167" s="37"/>
      <c r="K167" s="37"/>
      <c r="L167" s="37"/>
      <c r="M167" s="37"/>
    </row>
    <row r="168" spans="2:13" x14ac:dyDescent="0.2">
      <c r="B168" s="41"/>
      <c r="C168" s="41"/>
      <c r="D168" s="37"/>
      <c r="E168" s="37"/>
      <c r="F168" s="37"/>
      <c r="G168" s="37"/>
      <c r="H168" s="37"/>
      <c r="I168" s="37"/>
      <c r="J168" s="37"/>
      <c r="K168" s="37"/>
      <c r="L168" s="37"/>
      <c r="M168" s="37"/>
    </row>
    <row r="169" spans="2:13" x14ac:dyDescent="0.2">
      <c r="B169" s="41"/>
      <c r="C169" s="41"/>
      <c r="D169" s="37"/>
      <c r="E169" s="37"/>
      <c r="F169" s="37"/>
      <c r="G169" s="37"/>
      <c r="H169" s="37"/>
      <c r="I169" s="37"/>
      <c r="J169" s="37"/>
      <c r="K169" s="37"/>
      <c r="L169" s="37"/>
      <c r="M169" s="37"/>
    </row>
    <row r="170" spans="2:13" x14ac:dyDescent="0.2">
      <c r="B170" s="41"/>
      <c r="C170" s="41"/>
      <c r="D170" s="37"/>
      <c r="E170" s="37"/>
      <c r="F170" s="37"/>
      <c r="G170" s="37"/>
      <c r="H170" s="37"/>
      <c r="I170" s="37"/>
      <c r="J170" s="37"/>
      <c r="K170" s="37"/>
      <c r="L170" s="37"/>
      <c r="M170" s="37"/>
    </row>
    <row r="171" spans="2:13" x14ac:dyDescent="0.2">
      <c r="B171" s="41"/>
      <c r="C171" s="41"/>
      <c r="D171" s="37"/>
      <c r="E171" s="37"/>
      <c r="F171" s="37"/>
      <c r="G171" s="37"/>
      <c r="H171" s="37"/>
      <c r="I171" s="37"/>
      <c r="J171" s="37"/>
      <c r="K171" s="37"/>
      <c r="L171" s="37"/>
      <c r="M171" s="37"/>
    </row>
    <row r="172" spans="2:13" x14ac:dyDescent="0.2">
      <c r="B172" s="41"/>
      <c r="C172" s="41"/>
      <c r="D172" s="37"/>
      <c r="E172" s="37"/>
      <c r="F172" s="37"/>
      <c r="G172" s="37"/>
      <c r="H172" s="37"/>
      <c r="I172" s="37"/>
      <c r="J172" s="37"/>
      <c r="K172" s="37"/>
      <c r="L172" s="37"/>
      <c r="M172" s="37"/>
    </row>
    <row r="173" spans="2:13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</row>
    <row r="174" spans="2:13" x14ac:dyDescent="0.2">
      <c r="B174" s="41"/>
      <c r="C174" s="41"/>
      <c r="D174" s="37"/>
      <c r="E174" s="37"/>
      <c r="F174" s="37"/>
      <c r="G174" s="37"/>
      <c r="H174" s="37"/>
      <c r="I174" s="37"/>
      <c r="J174" s="37"/>
      <c r="K174" s="37"/>
      <c r="L174" s="37"/>
      <c r="M174" s="37"/>
    </row>
    <row r="175" spans="2:13" x14ac:dyDescent="0.2">
      <c r="B175" s="41"/>
      <c r="C175" s="41"/>
      <c r="D175" s="37"/>
      <c r="E175" s="37"/>
      <c r="F175" s="37"/>
      <c r="G175" s="37"/>
      <c r="H175" s="37"/>
      <c r="I175" s="37"/>
      <c r="J175" s="37"/>
      <c r="K175" s="37"/>
      <c r="L175" s="37"/>
      <c r="M175" s="37"/>
    </row>
    <row r="176" spans="2:13" x14ac:dyDescent="0.2">
      <c r="B176" s="41"/>
      <c r="C176" s="41"/>
      <c r="D176" s="37"/>
      <c r="E176" s="37"/>
      <c r="F176" s="37"/>
      <c r="G176" s="37"/>
      <c r="H176" s="37"/>
      <c r="I176" s="37"/>
      <c r="J176" s="37"/>
      <c r="K176" s="37"/>
      <c r="L176" s="37"/>
      <c r="M176" s="37"/>
    </row>
    <row r="177" spans="2:13" x14ac:dyDescent="0.2">
      <c r="B177" s="41"/>
      <c r="C177" s="41"/>
      <c r="D177" s="37"/>
      <c r="E177" s="37"/>
      <c r="F177" s="37"/>
      <c r="G177" s="37"/>
      <c r="H177" s="37"/>
      <c r="I177" s="37"/>
      <c r="J177" s="37"/>
      <c r="K177" s="37"/>
      <c r="L177" s="37"/>
      <c r="M177" s="37"/>
    </row>
    <row r="178" spans="2:13" x14ac:dyDescent="0.2">
      <c r="B178" s="41"/>
      <c r="C178" s="41"/>
      <c r="D178" s="37"/>
      <c r="E178" s="37"/>
      <c r="F178" s="37"/>
      <c r="G178" s="37"/>
      <c r="H178" s="37"/>
      <c r="I178" s="37"/>
      <c r="J178" s="37"/>
      <c r="K178" s="37"/>
      <c r="L178" s="37"/>
      <c r="M178" s="37"/>
    </row>
    <row r="179" spans="2:13" x14ac:dyDescent="0.2">
      <c r="B179" s="41"/>
      <c r="C179" s="41"/>
      <c r="D179" s="37"/>
      <c r="E179" s="37"/>
      <c r="F179" s="37"/>
      <c r="G179" s="37"/>
      <c r="H179" s="37"/>
      <c r="I179" s="37"/>
      <c r="J179" s="37"/>
      <c r="K179" s="37"/>
      <c r="L179" s="37"/>
      <c r="M179" s="37"/>
    </row>
    <row r="180" spans="2:13" x14ac:dyDescent="0.2">
      <c r="B180" s="41"/>
      <c r="C180" s="41"/>
      <c r="D180" s="37"/>
      <c r="E180" s="37"/>
      <c r="F180" s="37"/>
      <c r="G180" s="37"/>
      <c r="H180" s="37"/>
      <c r="I180" s="37"/>
      <c r="J180" s="37"/>
      <c r="K180" s="37"/>
      <c r="L180" s="37"/>
      <c r="M180" s="37"/>
    </row>
    <row r="181" spans="2:13" x14ac:dyDescent="0.2">
      <c r="B181" s="41"/>
      <c r="C181" s="41"/>
      <c r="D181" s="37"/>
      <c r="E181" s="37"/>
      <c r="F181" s="37"/>
      <c r="G181" s="37"/>
      <c r="H181" s="37"/>
      <c r="I181" s="37"/>
      <c r="J181" s="37"/>
      <c r="K181" s="37"/>
      <c r="L181" s="37"/>
      <c r="M181" s="37"/>
    </row>
    <row r="182" spans="2:13" x14ac:dyDescent="0.2">
      <c r="B182" s="41"/>
      <c r="C182" s="41"/>
      <c r="D182" s="37"/>
      <c r="E182" s="37"/>
      <c r="F182" s="37"/>
      <c r="G182" s="37"/>
      <c r="H182" s="37"/>
      <c r="I182" s="37"/>
      <c r="J182" s="37"/>
      <c r="K182" s="37"/>
      <c r="L182" s="37"/>
      <c r="M182" s="37"/>
    </row>
    <row r="183" spans="2:13" x14ac:dyDescent="0.2">
      <c r="B183" s="41"/>
      <c r="C183" s="41"/>
      <c r="D183" s="37"/>
      <c r="E183" s="37"/>
      <c r="F183" s="37"/>
      <c r="G183" s="37"/>
      <c r="H183" s="37"/>
      <c r="I183" s="37"/>
      <c r="J183" s="37"/>
      <c r="K183" s="37"/>
      <c r="L183" s="37"/>
      <c r="M183" s="37"/>
    </row>
    <row r="184" spans="2:13" x14ac:dyDescent="0.2">
      <c r="B184" s="41"/>
      <c r="C184" s="41"/>
      <c r="D184" s="37"/>
      <c r="E184" s="37"/>
      <c r="F184" s="37"/>
      <c r="G184" s="37"/>
      <c r="H184" s="37"/>
      <c r="I184" s="37"/>
      <c r="J184" s="37"/>
      <c r="K184" s="37"/>
      <c r="L184" s="37"/>
      <c r="M184" s="37"/>
    </row>
    <row r="185" spans="2:13" x14ac:dyDescent="0.2">
      <c r="B185" s="41"/>
      <c r="C185" s="41"/>
      <c r="D185" s="37"/>
      <c r="E185" s="37"/>
      <c r="F185" s="37"/>
      <c r="G185" s="37"/>
      <c r="H185" s="37"/>
      <c r="I185" s="37"/>
      <c r="J185" s="37"/>
      <c r="K185" s="37"/>
      <c r="L185" s="37"/>
      <c r="M185" s="37"/>
    </row>
    <row r="186" spans="2:13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</row>
    <row r="187" spans="2:13" x14ac:dyDescent="0.2">
      <c r="B187" s="41"/>
      <c r="C187" s="41"/>
      <c r="D187" s="37"/>
      <c r="E187" s="37"/>
      <c r="F187" s="37"/>
      <c r="G187" s="37"/>
      <c r="H187" s="37"/>
      <c r="I187" s="37"/>
      <c r="J187" s="37"/>
      <c r="K187" s="37"/>
      <c r="L187" s="37"/>
      <c r="M187" s="37"/>
    </row>
    <row r="188" spans="2:13" x14ac:dyDescent="0.2">
      <c r="B188" s="41"/>
      <c r="C188" s="41"/>
      <c r="D188" s="37"/>
      <c r="E188" s="37"/>
      <c r="F188" s="37"/>
      <c r="G188" s="37"/>
      <c r="H188" s="37"/>
      <c r="I188" s="37"/>
      <c r="J188" s="37"/>
      <c r="K188" s="37"/>
      <c r="L188" s="37"/>
      <c r="M188" s="37"/>
    </row>
    <row r="189" spans="2:13" x14ac:dyDescent="0.2">
      <c r="B189" s="41"/>
      <c r="C189" s="41"/>
      <c r="D189" s="37"/>
      <c r="E189" s="37"/>
      <c r="F189" s="37"/>
      <c r="G189" s="37"/>
      <c r="H189" s="37"/>
      <c r="I189" s="37"/>
      <c r="J189" s="37"/>
      <c r="K189" s="37"/>
      <c r="L189" s="37"/>
      <c r="M189" s="37"/>
    </row>
    <row r="190" spans="2:13" x14ac:dyDescent="0.2">
      <c r="B190" s="41"/>
      <c r="C190" s="41"/>
      <c r="D190" s="37"/>
      <c r="E190" s="37"/>
      <c r="F190" s="37"/>
      <c r="G190" s="37"/>
      <c r="H190" s="37"/>
      <c r="I190" s="37"/>
      <c r="J190" s="37"/>
      <c r="K190" s="37"/>
      <c r="L190" s="37"/>
      <c r="M190" s="37"/>
    </row>
    <row r="191" spans="2:13" x14ac:dyDescent="0.2">
      <c r="B191" s="41"/>
      <c r="C191" s="41"/>
      <c r="D191" s="37"/>
      <c r="E191" s="37"/>
      <c r="F191" s="37"/>
      <c r="G191" s="37"/>
      <c r="H191" s="37"/>
      <c r="I191" s="37"/>
      <c r="J191" s="37"/>
      <c r="K191" s="37"/>
      <c r="L191" s="37"/>
      <c r="M191" s="37"/>
    </row>
    <row r="192" spans="2:13" x14ac:dyDescent="0.2">
      <c r="B192" s="41"/>
      <c r="C192" s="41"/>
      <c r="D192" s="37"/>
      <c r="E192" s="37"/>
      <c r="F192" s="37"/>
      <c r="G192" s="37"/>
      <c r="H192" s="37"/>
      <c r="I192" s="37"/>
      <c r="J192" s="37"/>
      <c r="K192" s="37"/>
      <c r="L192" s="37"/>
      <c r="M192" s="37"/>
    </row>
    <row r="193" spans="2:13" x14ac:dyDescent="0.2">
      <c r="B193" s="41"/>
      <c r="C193" s="41"/>
      <c r="D193" s="37"/>
      <c r="E193" s="37"/>
      <c r="F193" s="37"/>
      <c r="G193" s="37"/>
      <c r="H193" s="37"/>
      <c r="I193" s="37"/>
      <c r="J193" s="37"/>
      <c r="K193" s="37"/>
      <c r="L193" s="37"/>
      <c r="M193" s="37"/>
    </row>
    <row r="194" spans="2:13" x14ac:dyDescent="0.2">
      <c r="B194" s="41"/>
      <c r="C194" s="41"/>
      <c r="D194" s="37"/>
      <c r="E194" s="37"/>
      <c r="F194" s="37"/>
      <c r="G194" s="37"/>
      <c r="H194" s="37"/>
      <c r="I194" s="37"/>
      <c r="J194" s="37"/>
      <c r="K194" s="37"/>
      <c r="L194" s="37"/>
      <c r="M194" s="37"/>
    </row>
    <row r="195" spans="2:13" x14ac:dyDescent="0.2">
      <c r="B195" s="41"/>
      <c r="C195" s="41"/>
      <c r="D195" s="37"/>
      <c r="E195" s="37"/>
      <c r="F195" s="37"/>
      <c r="G195" s="37"/>
      <c r="H195" s="37"/>
      <c r="I195" s="37"/>
      <c r="J195" s="37"/>
      <c r="K195" s="37"/>
      <c r="L195" s="37"/>
      <c r="M195" s="37"/>
    </row>
    <row r="196" spans="2:13" x14ac:dyDescent="0.2">
      <c r="B196" s="41"/>
      <c r="C196" s="41"/>
      <c r="D196" s="37"/>
      <c r="E196" s="37"/>
      <c r="F196" s="37"/>
      <c r="G196" s="37"/>
      <c r="H196" s="37"/>
      <c r="I196" s="37"/>
      <c r="J196" s="37"/>
      <c r="K196" s="37"/>
      <c r="L196" s="37"/>
      <c r="M196" s="37"/>
    </row>
    <row r="197" spans="2:13" x14ac:dyDescent="0.2">
      <c r="B197" s="41"/>
      <c r="C197" s="41"/>
      <c r="D197" s="37"/>
      <c r="E197" s="37"/>
      <c r="F197" s="37"/>
      <c r="G197" s="37"/>
      <c r="H197" s="37"/>
      <c r="I197" s="37"/>
      <c r="J197" s="37"/>
      <c r="K197" s="37"/>
      <c r="L197" s="37"/>
      <c r="M197" s="37"/>
    </row>
    <row r="198" spans="2:13" x14ac:dyDescent="0.2">
      <c r="B198" s="41"/>
      <c r="C198" s="41"/>
      <c r="D198" s="37"/>
      <c r="E198" s="37"/>
      <c r="F198" s="37"/>
      <c r="G198" s="37"/>
      <c r="H198" s="37"/>
      <c r="I198" s="37"/>
      <c r="J198" s="37"/>
      <c r="K198" s="37"/>
      <c r="L198" s="37"/>
      <c r="M198" s="37"/>
    </row>
    <row r="199" spans="2:13" x14ac:dyDescent="0.2">
      <c r="B199" s="41"/>
      <c r="C199" s="41"/>
      <c r="D199" s="37"/>
      <c r="E199" s="37"/>
      <c r="F199" s="37"/>
      <c r="G199" s="37"/>
      <c r="H199" s="37"/>
      <c r="I199" s="37"/>
      <c r="J199" s="37"/>
      <c r="K199" s="37"/>
      <c r="L199" s="37"/>
      <c r="M199" s="37"/>
    </row>
    <row r="200" spans="2:13" x14ac:dyDescent="0.2">
      <c r="B200" s="41"/>
      <c r="C200" s="41"/>
      <c r="D200" s="37"/>
      <c r="E200" s="37"/>
      <c r="F200" s="37"/>
      <c r="G200" s="37"/>
      <c r="H200" s="37"/>
      <c r="I200" s="37"/>
      <c r="J200" s="37"/>
      <c r="K200" s="37"/>
      <c r="L200" s="37"/>
      <c r="M200" s="37"/>
    </row>
    <row r="201" spans="2:13" x14ac:dyDescent="0.2">
      <c r="B201" s="41"/>
      <c r="C201" s="41"/>
      <c r="D201" s="37"/>
      <c r="E201" s="37"/>
      <c r="F201" s="37"/>
      <c r="G201" s="37"/>
      <c r="H201" s="37"/>
      <c r="I201" s="37"/>
      <c r="J201" s="37"/>
      <c r="K201" s="37"/>
      <c r="L201" s="37"/>
      <c r="M201" s="37"/>
    </row>
    <row r="202" spans="2:13" x14ac:dyDescent="0.2">
      <c r="B202" s="41"/>
      <c r="C202" s="41"/>
      <c r="D202" s="37"/>
      <c r="E202" s="37"/>
      <c r="F202" s="37"/>
      <c r="G202" s="37"/>
      <c r="H202" s="37"/>
      <c r="I202" s="37"/>
      <c r="J202" s="37"/>
      <c r="K202" s="37"/>
      <c r="L202" s="37"/>
      <c r="M202" s="37"/>
    </row>
    <row r="203" spans="2:13" x14ac:dyDescent="0.2">
      <c r="B203" s="41"/>
      <c r="C203" s="41"/>
      <c r="D203" s="37"/>
      <c r="E203" s="37"/>
      <c r="F203" s="37"/>
      <c r="G203" s="37"/>
      <c r="H203" s="37"/>
      <c r="I203" s="37"/>
      <c r="J203" s="37"/>
      <c r="K203" s="37"/>
      <c r="L203" s="37"/>
      <c r="M203" s="37"/>
    </row>
  </sheetData>
  <mergeCells count="17">
    <mergeCell ref="N6:O7"/>
    <mergeCell ref="P6:Q7"/>
    <mergeCell ref="R6:S7"/>
    <mergeCell ref="T6:U7"/>
    <mergeCell ref="A1:Y1"/>
    <mergeCell ref="A2:Y2"/>
    <mergeCell ref="A3:Y3"/>
    <mergeCell ref="A5:A7"/>
    <mergeCell ref="B5:Y5"/>
    <mergeCell ref="B6:C7"/>
    <mergeCell ref="D6:E7"/>
    <mergeCell ref="F6:G7"/>
    <mergeCell ref="H6:I7"/>
    <mergeCell ref="V6:W7"/>
    <mergeCell ref="X6:Y7"/>
    <mergeCell ref="J6:K7"/>
    <mergeCell ref="L6:M7"/>
  </mergeCells>
  <pageMargins left="0.21" right="0.36" top="0.21" bottom="0.17" header="0" footer="0"/>
  <pageSetup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Presentacion</vt:lpstr>
      <vt:lpstr>1.</vt:lpstr>
      <vt:lpstr>2.</vt:lpstr>
      <vt:lpstr>3.</vt:lpstr>
      <vt:lpstr>4.</vt:lpstr>
      <vt:lpstr>5.</vt:lpstr>
      <vt:lpstr>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</dc:creator>
  <cp:lastModifiedBy>Sandra Delgado Jiménez</cp:lastModifiedBy>
  <dcterms:created xsi:type="dcterms:W3CDTF">2020-12-09T16:35:31Z</dcterms:created>
  <dcterms:modified xsi:type="dcterms:W3CDTF">2023-12-15T19:34:15Z</dcterms:modified>
</cp:coreProperties>
</file>