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ACTUAL 2023\CANCER\DATOS PUBLICAR 2016\Incidencia 2021\"/>
    </mc:Choice>
  </mc:AlternateContent>
  <xr:revisionPtr revIDLastSave="0" documentId="13_ncr:1_{1251F4A1-8E08-4CCE-8E84-72E66C7AE8FD}" xr6:coauthVersionLast="47" xr6:coauthVersionMax="47" xr10:uidLastSave="{00000000-0000-0000-0000-000000000000}"/>
  <bookViews>
    <workbookView xWindow="29565" yWindow="855" windowWidth="21195" windowHeight="11535" xr2:uid="{771E65CB-AE0B-4E8B-90B9-714C958C5AC5}"/>
  </bookViews>
  <sheets>
    <sheet name="Presentacion" sheetId="2" r:id="rId1"/>
    <sheet name="1." sheetId="1" r:id="rId2"/>
    <sheet name="2." sheetId="3" r:id="rId3"/>
    <sheet name="3." sheetId="4" r:id="rId4"/>
    <sheet name="4." sheetId="5" r:id="rId5"/>
    <sheet name="5." sheetId="6" r:id="rId6"/>
    <sheet name="6.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9" i="7" l="1"/>
  <c r="Y98" i="7"/>
  <c r="W98" i="7"/>
  <c r="U98" i="7"/>
  <c r="S98" i="7"/>
  <c r="Q98" i="7"/>
  <c r="O98" i="7"/>
  <c r="M98" i="7"/>
  <c r="K98" i="7"/>
  <c r="I98" i="7"/>
  <c r="G98" i="7"/>
  <c r="E98" i="7"/>
  <c r="B98" i="7"/>
  <c r="C98" i="7" s="1"/>
  <c r="Y97" i="7"/>
  <c r="W97" i="7"/>
  <c r="U97" i="7"/>
  <c r="S97" i="7"/>
  <c r="Q97" i="7"/>
  <c r="O97" i="7"/>
  <c r="M97" i="7"/>
  <c r="K97" i="7"/>
  <c r="I97" i="7"/>
  <c r="G97" i="7"/>
  <c r="E97" i="7"/>
  <c r="B97" i="7"/>
  <c r="C97" i="7" s="1"/>
  <c r="Y96" i="7"/>
  <c r="W96" i="7"/>
  <c r="U96" i="7"/>
  <c r="S96" i="7"/>
  <c r="Q96" i="7"/>
  <c r="O96" i="7"/>
  <c r="M96" i="7"/>
  <c r="K96" i="7"/>
  <c r="I96" i="7"/>
  <c r="G96" i="7"/>
  <c r="E96" i="7"/>
  <c r="B96" i="7"/>
  <c r="C96" i="7" s="1"/>
  <c r="Y95" i="7"/>
  <c r="W95" i="7"/>
  <c r="U95" i="7"/>
  <c r="S95" i="7"/>
  <c r="Q95" i="7"/>
  <c r="O95" i="7"/>
  <c r="M95" i="7"/>
  <c r="K95" i="7"/>
  <c r="I95" i="7"/>
  <c r="G95" i="7"/>
  <c r="E95" i="7"/>
  <c r="C95" i="7"/>
  <c r="B95" i="7"/>
  <c r="Y94" i="7"/>
  <c r="W94" i="7"/>
  <c r="U94" i="7"/>
  <c r="S94" i="7"/>
  <c r="Q94" i="7"/>
  <c r="O94" i="7"/>
  <c r="M94" i="7"/>
  <c r="K94" i="7"/>
  <c r="I94" i="7"/>
  <c r="G94" i="7"/>
  <c r="E94" i="7"/>
  <c r="B94" i="7"/>
  <c r="C94" i="7" s="1"/>
  <c r="Y93" i="7"/>
  <c r="W93" i="7"/>
  <c r="U93" i="7"/>
  <c r="S93" i="7"/>
  <c r="Q93" i="7"/>
  <c r="O93" i="7"/>
  <c r="M93" i="7"/>
  <c r="K93" i="7"/>
  <c r="I93" i="7"/>
  <c r="G93" i="7"/>
  <c r="E93" i="7"/>
  <c r="B93" i="7"/>
  <c r="C93" i="7" s="1"/>
  <c r="Y92" i="7"/>
  <c r="W92" i="7"/>
  <c r="U92" i="7"/>
  <c r="S92" i="7"/>
  <c r="Q92" i="7"/>
  <c r="O92" i="7"/>
  <c r="M92" i="7"/>
  <c r="K92" i="7"/>
  <c r="I92" i="7"/>
  <c r="G92" i="7"/>
  <c r="E92" i="7"/>
  <c r="B92" i="7"/>
  <c r="C92" i="7" s="1"/>
  <c r="Y91" i="7"/>
  <c r="W91" i="7"/>
  <c r="U91" i="7"/>
  <c r="S91" i="7"/>
  <c r="Q91" i="7"/>
  <c r="O91" i="7"/>
  <c r="M91" i="7"/>
  <c r="K91" i="7"/>
  <c r="I91" i="7"/>
  <c r="G91" i="7"/>
  <c r="E91" i="7"/>
  <c r="B91" i="7"/>
  <c r="C91" i="7" s="1"/>
  <c r="Y90" i="7"/>
  <c r="W90" i="7"/>
  <c r="U90" i="7"/>
  <c r="S90" i="7"/>
  <c r="Q90" i="7"/>
  <c r="O90" i="7"/>
  <c r="M90" i="7"/>
  <c r="K90" i="7"/>
  <c r="I90" i="7"/>
  <c r="G90" i="7"/>
  <c r="E90" i="7"/>
  <c r="B90" i="7"/>
  <c r="C90" i="7" s="1"/>
  <c r="Y89" i="7"/>
  <c r="W89" i="7"/>
  <c r="U89" i="7"/>
  <c r="S89" i="7"/>
  <c r="Q89" i="7"/>
  <c r="O89" i="7"/>
  <c r="M89" i="7"/>
  <c r="K89" i="7"/>
  <c r="I89" i="7"/>
  <c r="G89" i="7"/>
  <c r="E89" i="7"/>
  <c r="B89" i="7"/>
  <c r="C89" i="7" s="1"/>
  <c r="Y88" i="7"/>
  <c r="W88" i="7"/>
  <c r="U88" i="7"/>
  <c r="S88" i="7"/>
  <c r="Q88" i="7"/>
  <c r="O88" i="7"/>
  <c r="M88" i="7"/>
  <c r="K88" i="7"/>
  <c r="I88" i="7"/>
  <c r="G88" i="7"/>
  <c r="E88" i="7"/>
  <c r="B88" i="7"/>
  <c r="C88" i="7" s="1"/>
  <c r="Y87" i="7"/>
  <c r="W87" i="7"/>
  <c r="U87" i="7"/>
  <c r="S87" i="7"/>
  <c r="Q87" i="7"/>
  <c r="O87" i="7"/>
  <c r="M87" i="7"/>
  <c r="K87" i="7"/>
  <c r="I87" i="7"/>
  <c r="G87" i="7"/>
  <c r="E87" i="7"/>
  <c r="B87" i="7"/>
  <c r="C87" i="7" s="1"/>
  <c r="Y86" i="7"/>
  <c r="W86" i="7"/>
  <c r="U86" i="7"/>
  <c r="S86" i="7"/>
  <c r="Q86" i="7"/>
  <c r="O86" i="7"/>
  <c r="M86" i="7"/>
  <c r="K86" i="7"/>
  <c r="I86" i="7"/>
  <c r="G86" i="7"/>
  <c r="E86" i="7"/>
  <c r="B86" i="7"/>
  <c r="C86" i="7" s="1"/>
  <c r="Y85" i="7"/>
  <c r="W85" i="7"/>
  <c r="U85" i="7"/>
  <c r="S85" i="7"/>
  <c r="Q85" i="7"/>
  <c r="O85" i="7"/>
  <c r="M85" i="7"/>
  <c r="K85" i="7"/>
  <c r="I85" i="7"/>
  <c r="G85" i="7"/>
  <c r="E85" i="7"/>
  <c r="B85" i="7"/>
  <c r="C85" i="7" s="1"/>
  <c r="Y84" i="7"/>
  <c r="W84" i="7"/>
  <c r="U84" i="7"/>
  <c r="S84" i="7"/>
  <c r="Q84" i="7"/>
  <c r="O84" i="7"/>
  <c r="M84" i="7"/>
  <c r="K84" i="7"/>
  <c r="I84" i="7"/>
  <c r="G84" i="7"/>
  <c r="E84" i="7"/>
  <c r="B84" i="7"/>
  <c r="C84" i="7" s="1"/>
  <c r="Y83" i="7"/>
  <c r="W83" i="7"/>
  <c r="U83" i="7"/>
  <c r="S83" i="7"/>
  <c r="Q83" i="7"/>
  <c r="O83" i="7"/>
  <c r="M83" i="7"/>
  <c r="K83" i="7"/>
  <c r="I83" i="7"/>
  <c r="G83" i="7"/>
  <c r="E83" i="7"/>
  <c r="B83" i="7"/>
  <c r="C83" i="7" s="1"/>
  <c r="Y82" i="7"/>
  <c r="W82" i="7"/>
  <c r="U82" i="7"/>
  <c r="S82" i="7"/>
  <c r="Q82" i="7"/>
  <c r="O82" i="7"/>
  <c r="M82" i="7"/>
  <c r="K82" i="7"/>
  <c r="I82" i="7"/>
  <c r="G82" i="7"/>
  <c r="E82" i="7"/>
  <c r="B82" i="7"/>
  <c r="C82" i="7" s="1"/>
  <c r="Y81" i="7"/>
  <c r="W81" i="7"/>
  <c r="U81" i="7"/>
  <c r="S81" i="7"/>
  <c r="Q81" i="7"/>
  <c r="O81" i="7"/>
  <c r="M81" i="7"/>
  <c r="K81" i="7"/>
  <c r="I81" i="7"/>
  <c r="G81" i="7"/>
  <c r="E81" i="7"/>
  <c r="B81" i="7"/>
  <c r="C81" i="7" s="1"/>
  <c r="Y80" i="7"/>
  <c r="W80" i="7"/>
  <c r="U80" i="7"/>
  <c r="S80" i="7"/>
  <c r="Q80" i="7"/>
  <c r="O80" i="7"/>
  <c r="M80" i="7"/>
  <c r="K80" i="7"/>
  <c r="I80" i="7"/>
  <c r="G80" i="7"/>
  <c r="E80" i="7"/>
  <c r="B80" i="7"/>
  <c r="C80" i="7" s="1"/>
  <c r="Y79" i="7"/>
  <c r="W79" i="7"/>
  <c r="U79" i="7"/>
  <c r="S79" i="7"/>
  <c r="Q79" i="7"/>
  <c r="O79" i="7"/>
  <c r="M79" i="7"/>
  <c r="K79" i="7"/>
  <c r="I79" i="7"/>
  <c r="G79" i="7"/>
  <c r="E79" i="7"/>
  <c r="B79" i="7"/>
  <c r="C79" i="7" s="1"/>
  <c r="Y78" i="7"/>
  <c r="W78" i="7"/>
  <c r="U78" i="7"/>
  <c r="S78" i="7"/>
  <c r="Q78" i="7"/>
  <c r="O78" i="7"/>
  <c r="M78" i="7"/>
  <c r="K78" i="7"/>
  <c r="I78" i="7"/>
  <c r="G78" i="7"/>
  <c r="E78" i="7"/>
  <c r="B78" i="7"/>
  <c r="C78" i="7" s="1"/>
  <c r="Y77" i="7"/>
  <c r="W77" i="7"/>
  <c r="U77" i="7"/>
  <c r="S77" i="7"/>
  <c r="Q77" i="7"/>
  <c r="O77" i="7"/>
  <c r="M77" i="7"/>
  <c r="K77" i="7"/>
  <c r="I77" i="7"/>
  <c r="G77" i="7"/>
  <c r="E77" i="7"/>
  <c r="B77" i="7"/>
  <c r="C77" i="7" s="1"/>
  <c r="Y76" i="7"/>
  <c r="W76" i="7"/>
  <c r="U76" i="7"/>
  <c r="S76" i="7"/>
  <c r="Q76" i="7"/>
  <c r="O76" i="7"/>
  <c r="M76" i="7"/>
  <c r="K76" i="7"/>
  <c r="I76" i="7"/>
  <c r="G76" i="7"/>
  <c r="E76" i="7"/>
  <c r="B76" i="7"/>
  <c r="C76" i="7" s="1"/>
  <c r="Y75" i="7"/>
  <c r="W75" i="7"/>
  <c r="U75" i="7"/>
  <c r="S75" i="7"/>
  <c r="Q75" i="7"/>
  <c r="O75" i="7"/>
  <c r="M75" i="7"/>
  <c r="K75" i="7"/>
  <c r="I75" i="7"/>
  <c r="G75" i="7"/>
  <c r="E75" i="7"/>
  <c r="B75" i="7"/>
  <c r="C75" i="7" s="1"/>
  <c r="Y74" i="7"/>
  <c r="W74" i="7"/>
  <c r="U74" i="7"/>
  <c r="S74" i="7"/>
  <c r="Q74" i="7"/>
  <c r="O74" i="7"/>
  <c r="M74" i="7"/>
  <c r="K74" i="7"/>
  <c r="I74" i="7"/>
  <c r="G74" i="7"/>
  <c r="E74" i="7"/>
  <c r="B74" i="7"/>
  <c r="C74" i="7" s="1"/>
  <c r="Y73" i="7"/>
  <c r="W73" i="7"/>
  <c r="U73" i="7"/>
  <c r="S73" i="7"/>
  <c r="Q73" i="7"/>
  <c r="O73" i="7"/>
  <c r="M73" i="7"/>
  <c r="K73" i="7"/>
  <c r="I73" i="7"/>
  <c r="G73" i="7"/>
  <c r="E73" i="7"/>
  <c r="B73" i="7"/>
  <c r="C73" i="7" s="1"/>
  <c r="Y72" i="7"/>
  <c r="W72" i="7"/>
  <c r="U72" i="7"/>
  <c r="S72" i="7"/>
  <c r="Q72" i="7"/>
  <c r="O72" i="7"/>
  <c r="M72" i="7"/>
  <c r="K72" i="7"/>
  <c r="I72" i="7"/>
  <c r="G72" i="7"/>
  <c r="E72" i="7"/>
  <c r="B72" i="7"/>
  <c r="C72" i="7" s="1"/>
  <c r="Y71" i="7"/>
  <c r="W71" i="7"/>
  <c r="U71" i="7"/>
  <c r="S71" i="7"/>
  <c r="Q71" i="7"/>
  <c r="O71" i="7"/>
  <c r="M71" i="7"/>
  <c r="K71" i="7"/>
  <c r="I71" i="7"/>
  <c r="G71" i="7"/>
  <c r="E71" i="7"/>
  <c r="B71" i="7"/>
  <c r="C71" i="7" s="1"/>
  <c r="Y70" i="7"/>
  <c r="W70" i="7"/>
  <c r="U70" i="7"/>
  <c r="S70" i="7"/>
  <c r="Q70" i="7"/>
  <c r="O70" i="7"/>
  <c r="M70" i="7"/>
  <c r="K70" i="7"/>
  <c r="I70" i="7"/>
  <c r="G70" i="7"/>
  <c r="E70" i="7"/>
  <c r="B70" i="7"/>
  <c r="C70" i="7" s="1"/>
  <c r="Y69" i="7"/>
  <c r="W69" i="7"/>
  <c r="U69" i="7"/>
  <c r="S69" i="7"/>
  <c r="Q69" i="7"/>
  <c r="O69" i="7"/>
  <c r="M69" i="7"/>
  <c r="K69" i="7"/>
  <c r="I69" i="7"/>
  <c r="G69" i="7"/>
  <c r="E69" i="7"/>
  <c r="B69" i="7"/>
  <c r="C69" i="7" s="1"/>
  <c r="Y68" i="7"/>
  <c r="W68" i="7"/>
  <c r="U68" i="7"/>
  <c r="S68" i="7"/>
  <c r="Q68" i="7"/>
  <c r="O68" i="7"/>
  <c r="M68" i="7"/>
  <c r="K68" i="7"/>
  <c r="I68" i="7"/>
  <c r="G68" i="7"/>
  <c r="E68" i="7"/>
  <c r="B68" i="7"/>
  <c r="C68" i="7" s="1"/>
  <c r="Y67" i="7"/>
  <c r="W67" i="7"/>
  <c r="U67" i="7"/>
  <c r="S67" i="7"/>
  <c r="Q67" i="7"/>
  <c r="O67" i="7"/>
  <c r="M67" i="7"/>
  <c r="K67" i="7"/>
  <c r="I67" i="7"/>
  <c r="G67" i="7"/>
  <c r="E67" i="7"/>
  <c r="C67" i="7"/>
  <c r="B67" i="7"/>
  <c r="Y66" i="7"/>
  <c r="W66" i="7"/>
  <c r="U66" i="7"/>
  <c r="S66" i="7"/>
  <c r="Q66" i="7"/>
  <c r="O66" i="7"/>
  <c r="M66" i="7"/>
  <c r="K66" i="7"/>
  <c r="I66" i="7"/>
  <c r="G66" i="7"/>
  <c r="E66" i="7"/>
  <c r="B66" i="7"/>
  <c r="C66" i="7" s="1"/>
  <c r="Y65" i="7"/>
  <c r="W65" i="7"/>
  <c r="U65" i="7"/>
  <c r="S65" i="7"/>
  <c r="Q65" i="7"/>
  <c r="O65" i="7"/>
  <c r="M65" i="7"/>
  <c r="K65" i="7"/>
  <c r="I65" i="7"/>
  <c r="G65" i="7"/>
  <c r="E65" i="7"/>
  <c r="B65" i="7"/>
  <c r="C65" i="7" s="1"/>
  <c r="Y64" i="7"/>
  <c r="W64" i="7"/>
  <c r="U64" i="7"/>
  <c r="S64" i="7"/>
  <c r="Q64" i="7"/>
  <c r="O64" i="7"/>
  <c r="M64" i="7"/>
  <c r="K64" i="7"/>
  <c r="I64" i="7"/>
  <c r="G64" i="7"/>
  <c r="E64" i="7"/>
  <c r="B64" i="7"/>
  <c r="C64" i="7" s="1"/>
  <c r="Y63" i="7"/>
  <c r="W63" i="7"/>
  <c r="U63" i="7"/>
  <c r="S63" i="7"/>
  <c r="Q63" i="7"/>
  <c r="O63" i="7"/>
  <c r="M63" i="7"/>
  <c r="K63" i="7"/>
  <c r="I63" i="7"/>
  <c r="G63" i="7"/>
  <c r="E63" i="7"/>
  <c r="B63" i="7"/>
  <c r="C63" i="7" s="1"/>
  <c r="Y62" i="7"/>
  <c r="W62" i="7"/>
  <c r="U62" i="7"/>
  <c r="S62" i="7"/>
  <c r="Q62" i="7"/>
  <c r="O62" i="7"/>
  <c r="M62" i="7"/>
  <c r="K62" i="7"/>
  <c r="I62" i="7"/>
  <c r="G62" i="7"/>
  <c r="E62" i="7"/>
  <c r="B62" i="7"/>
  <c r="C62" i="7" s="1"/>
  <c r="Y61" i="7"/>
  <c r="W61" i="7"/>
  <c r="U61" i="7"/>
  <c r="S61" i="7"/>
  <c r="Q61" i="7"/>
  <c r="O61" i="7"/>
  <c r="M61" i="7"/>
  <c r="K61" i="7"/>
  <c r="I61" i="7"/>
  <c r="G61" i="7"/>
  <c r="E61" i="7"/>
  <c r="B61" i="7"/>
  <c r="C61" i="7" s="1"/>
  <c r="Y60" i="7"/>
  <c r="W60" i="7"/>
  <c r="U60" i="7"/>
  <c r="S60" i="7"/>
  <c r="Q60" i="7"/>
  <c r="O60" i="7"/>
  <c r="M60" i="7"/>
  <c r="K60" i="7"/>
  <c r="I60" i="7"/>
  <c r="G60" i="7"/>
  <c r="E60" i="7"/>
  <c r="B60" i="7"/>
  <c r="C60" i="7" s="1"/>
  <c r="Y59" i="7"/>
  <c r="W59" i="7"/>
  <c r="U59" i="7"/>
  <c r="S59" i="7"/>
  <c r="Q59" i="7"/>
  <c r="O59" i="7"/>
  <c r="M59" i="7"/>
  <c r="K59" i="7"/>
  <c r="I59" i="7"/>
  <c r="G59" i="7"/>
  <c r="E59" i="7"/>
  <c r="C59" i="7"/>
  <c r="B59" i="7"/>
  <c r="Y58" i="7"/>
  <c r="W58" i="7"/>
  <c r="U58" i="7"/>
  <c r="S58" i="7"/>
  <c r="Q58" i="7"/>
  <c r="O58" i="7"/>
  <c r="M58" i="7"/>
  <c r="K58" i="7"/>
  <c r="I58" i="7"/>
  <c r="G58" i="7"/>
  <c r="E58" i="7"/>
  <c r="B58" i="7"/>
  <c r="C58" i="7" s="1"/>
  <c r="Y57" i="7"/>
  <c r="W57" i="7"/>
  <c r="U57" i="7"/>
  <c r="S57" i="7"/>
  <c r="Q57" i="7"/>
  <c r="O57" i="7"/>
  <c r="M57" i="7"/>
  <c r="K57" i="7"/>
  <c r="I57" i="7"/>
  <c r="G57" i="7"/>
  <c r="E57" i="7"/>
  <c r="B57" i="7"/>
  <c r="C57" i="7" s="1"/>
  <c r="Y56" i="7"/>
  <c r="W56" i="7"/>
  <c r="U56" i="7"/>
  <c r="S56" i="7"/>
  <c r="Q56" i="7"/>
  <c r="O56" i="7"/>
  <c r="M56" i="7"/>
  <c r="K56" i="7"/>
  <c r="I56" i="7"/>
  <c r="G56" i="7"/>
  <c r="E56" i="7"/>
  <c r="B56" i="7"/>
  <c r="C56" i="7" s="1"/>
  <c r="Y55" i="7"/>
  <c r="W55" i="7"/>
  <c r="U55" i="7"/>
  <c r="S55" i="7"/>
  <c r="Q55" i="7"/>
  <c r="O55" i="7"/>
  <c r="M55" i="7"/>
  <c r="K55" i="7"/>
  <c r="I55" i="7"/>
  <c r="G55" i="7"/>
  <c r="E55" i="7"/>
  <c r="B55" i="7"/>
  <c r="C55" i="7" s="1"/>
  <c r="Y54" i="7"/>
  <c r="W54" i="7"/>
  <c r="U54" i="7"/>
  <c r="S54" i="7"/>
  <c r="Q54" i="7"/>
  <c r="O54" i="7"/>
  <c r="M54" i="7"/>
  <c r="K54" i="7"/>
  <c r="I54" i="7"/>
  <c r="G54" i="7"/>
  <c r="E54" i="7"/>
  <c r="B54" i="7"/>
  <c r="C54" i="7" s="1"/>
  <c r="Y53" i="7"/>
  <c r="W53" i="7"/>
  <c r="U53" i="7"/>
  <c r="S53" i="7"/>
  <c r="Q53" i="7"/>
  <c r="O53" i="7"/>
  <c r="M53" i="7"/>
  <c r="K53" i="7"/>
  <c r="I53" i="7"/>
  <c r="G53" i="7"/>
  <c r="E53" i="7"/>
  <c r="B53" i="7"/>
  <c r="C53" i="7" s="1"/>
  <c r="Y52" i="7"/>
  <c r="W52" i="7"/>
  <c r="U52" i="7"/>
  <c r="S52" i="7"/>
  <c r="Q52" i="7"/>
  <c r="O52" i="7"/>
  <c r="M52" i="7"/>
  <c r="K52" i="7"/>
  <c r="I52" i="7"/>
  <c r="G52" i="7"/>
  <c r="E52" i="7"/>
  <c r="B52" i="7"/>
  <c r="C52" i="7" s="1"/>
  <c r="Y51" i="7"/>
  <c r="W51" i="7"/>
  <c r="U51" i="7"/>
  <c r="S51" i="7"/>
  <c r="Q51" i="7"/>
  <c r="O51" i="7"/>
  <c r="M51" i="7"/>
  <c r="K51" i="7"/>
  <c r="I51" i="7"/>
  <c r="G51" i="7"/>
  <c r="E51" i="7"/>
  <c r="C51" i="7"/>
  <c r="B51" i="7"/>
  <c r="Y50" i="7"/>
  <c r="W50" i="7"/>
  <c r="U50" i="7"/>
  <c r="S50" i="7"/>
  <c r="Q50" i="7"/>
  <c r="O50" i="7"/>
  <c r="M50" i="7"/>
  <c r="K50" i="7"/>
  <c r="I50" i="7"/>
  <c r="G50" i="7"/>
  <c r="E50" i="7"/>
  <c r="B50" i="7"/>
  <c r="C50" i="7" s="1"/>
  <c r="Y49" i="7"/>
  <c r="W49" i="7"/>
  <c r="U49" i="7"/>
  <c r="S49" i="7"/>
  <c r="Q49" i="7"/>
  <c r="O49" i="7"/>
  <c r="M49" i="7"/>
  <c r="K49" i="7"/>
  <c r="I49" i="7"/>
  <c r="G49" i="7"/>
  <c r="E49" i="7"/>
  <c r="B49" i="7"/>
  <c r="C49" i="7" s="1"/>
  <c r="Y48" i="7"/>
  <c r="W48" i="7"/>
  <c r="U48" i="7"/>
  <c r="S48" i="7"/>
  <c r="Q48" i="7"/>
  <c r="O48" i="7"/>
  <c r="M48" i="7"/>
  <c r="K48" i="7"/>
  <c r="I48" i="7"/>
  <c r="G48" i="7"/>
  <c r="E48" i="7"/>
  <c r="B48" i="7"/>
  <c r="C48" i="7" s="1"/>
  <c r="Y47" i="7"/>
  <c r="W47" i="7"/>
  <c r="U47" i="7"/>
  <c r="S47" i="7"/>
  <c r="Q47" i="7"/>
  <c r="O47" i="7"/>
  <c r="M47" i="7"/>
  <c r="K47" i="7"/>
  <c r="I47" i="7"/>
  <c r="G47" i="7"/>
  <c r="E47" i="7"/>
  <c r="B47" i="7"/>
  <c r="C47" i="7" s="1"/>
  <c r="Y46" i="7"/>
  <c r="W46" i="7"/>
  <c r="U46" i="7"/>
  <c r="S46" i="7"/>
  <c r="Q46" i="7"/>
  <c r="O46" i="7"/>
  <c r="M46" i="7"/>
  <c r="K46" i="7"/>
  <c r="I46" i="7"/>
  <c r="G46" i="7"/>
  <c r="E46" i="7"/>
  <c r="C46" i="7"/>
  <c r="B46" i="7"/>
  <c r="Y45" i="7"/>
  <c r="W45" i="7"/>
  <c r="U45" i="7"/>
  <c r="S45" i="7"/>
  <c r="Q45" i="7"/>
  <c r="O45" i="7"/>
  <c r="M45" i="7"/>
  <c r="K45" i="7"/>
  <c r="I45" i="7"/>
  <c r="G45" i="7"/>
  <c r="E45" i="7"/>
  <c r="B45" i="7"/>
  <c r="C45" i="7" s="1"/>
  <c r="Y44" i="7"/>
  <c r="W44" i="7"/>
  <c r="U44" i="7"/>
  <c r="S44" i="7"/>
  <c r="Q44" i="7"/>
  <c r="O44" i="7"/>
  <c r="M44" i="7"/>
  <c r="K44" i="7"/>
  <c r="I44" i="7"/>
  <c r="G44" i="7"/>
  <c r="E44" i="7"/>
  <c r="B44" i="7"/>
  <c r="C44" i="7" s="1"/>
  <c r="Y43" i="7"/>
  <c r="W43" i="7"/>
  <c r="U43" i="7"/>
  <c r="S43" i="7"/>
  <c r="Q43" i="7"/>
  <c r="O43" i="7"/>
  <c r="M43" i="7"/>
  <c r="K43" i="7"/>
  <c r="I43" i="7"/>
  <c r="G43" i="7"/>
  <c r="E43" i="7"/>
  <c r="B43" i="7"/>
  <c r="C43" i="7" s="1"/>
  <c r="Y42" i="7"/>
  <c r="W42" i="7"/>
  <c r="U42" i="7"/>
  <c r="S42" i="7"/>
  <c r="Q42" i="7"/>
  <c r="O42" i="7"/>
  <c r="M42" i="7"/>
  <c r="K42" i="7"/>
  <c r="I42" i="7"/>
  <c r="G42" i="7"/>
  <c r="E42" i="7"/>
  <c r="B42" i="7"/>
  <c r="C42" i="7" s="1"/>
  <c r="Y41" i="7"/>
  <c r="W41" i="7"/>
  <c r="U41" i="7"/>
  <c r="S41" i="7"/>
  <c r="Q41" i="7"/>
  <c r="O41" i="7"/>
  <c r="M41" i="7"/>
  <c r="K41" i="7"/>
  <c r="I41" i="7"/>
  <c r="G41" i="7"/>
  <c r="E41" i="7"/>
  <c r="B41" i="7"/>
  <c r="C41" i="7" s="1"/>
  <c r="Y40" i="7"/>
  <c r="W40" i="7"/>
  <c r="U40" i="7"/>
  <c r="S40" i="7"/>
  <c r="Q40" i="7"/>
  <c r="O40" i="7"/>
  <c r="M40" i="7"/>
  <c r="K40" i="7"/>
  <c r="I40" i="7"/>
  <c r="G40" i="7"/>
  <c r="E40" i="7"/>
  <c r="B40" i="7"/>
  <c r="C40" i="7" s="1"/>
  <c r="Y39" i="7"/>
  <c r="W39" i="7"/>
  <c r="U39" i="7"/>
  <c r="S39" i="7"/>
  <c r="Q39" i="7"/>
  <c r="O39" i="7"/>
  <c r="M39" i="7"/>
  <c r="K39" i="7"/>
  <c r="I39" i="7"/>
  <c r="G39" i="7"/>
  <c r="E39" i="7"/>
  <c r="B39" i="7"/>
  <c r="C39" i="7" s="1"/>
  <c r="Y38" i="7"/>
  <c r="W38" i="7"/>
  <c r="U38" i="7"/>
  <c r="S38" i="7"/>
  <c r="Q38" i="7"/>
  <c r="O38" i="7"/>
  <c r="M38" i="7"/>
  <c r="K38" i="7"/>
  <c r="I38" i="7"/>
  <c r="G38" i="7"/>
  <c r="E38" i="7"/>
  <c r="B38" i="7"/>
  <c r="C38" i="7" s="1"/>
  <c r="Y37" i="7"/>
  <c r="W37" i="7"/>
  <c r="U37" i="7"/>
  <c r="S37" i="7"/>
  <c r="Q37" i="7"/>
  <c r="O37" i="7"/>
  <c r="M37" i="7"/>
  <c r="K37" i="7"/>
  <c r="I37" i="7"/>
  <c r="G37" i="7"/>
  <c r="E37" i="7"/>
  <c r="C37" i="7"/>
  <c r="B37" i="7"/>
  <c r="Y36" i="7"/>
  <c r="W36" i="7"/>
  <c r="U36" i="7"/>
  <c r="S36" i="7"/>
  <c r="Q36" i="7"/>
  <c r="O36" i="7"/>
  <c r="M36" i="7"/>
  <c r="K36" i="7"/>
  <c r="I36" i="7"/>
  <c r="G36" i="7"/>
  <c r="E36" i="7"/>
  <c r="B36" i="7"/>
  <c r="C36" i="7" s="1"/>
  <c r="Y35" i="7"/>
  <c r="W35" i="7"/>
  <c r="U35" i="7"/>
  <c r="S35" i="7"/>
  <c r="Q35" i="7"/>
  <c r="O35" i="7"/>
  <c r="M35" i="7"/>
  <c r="K35" i="7"/>
  <c r="I35" i="7"/>
  <c r="G35" i="7"/>
  <c r="E35" i="7"/>
  <c r="B35" i="7"/>
  <c r="C35" i="7" s="1"/>
  <c r="Y34" i="7"/>
  <c r="W34" i="7"/>
  <c r="U34" i="7"/>
  <c r="S34" i="7"/>
  <c r="Q34" i="7"/>
  <c r="O34" i="7"/>
  <c r="M34" i="7"/>
  <c r="K34" i="7"/>
  <c r="I34" i="7"/>
  <c r="G34" i="7"/>
  <c r="E34" i="7"/>
  <c r="B34" i="7"/>
  <c r="C34" i="7" s="1"/>
  <c r="Y33" i="7"/>
  <c r="W33" i="7"/>
  <c r="U33" i="7"/>
  <c r="S33" i="7"/>
  <c r="Q33" i="7"/>
  <c r="O33" i="7"/>
  <c r="M33" i="7"/>
  <c r="K33" i="7"/>
  <c r="I33" i="7"/>
  <c r="G33" i="7"/>
  <c r="E33" i="7"/>
  <c r="B33" i="7"/>
  <c r="C33" i="7" s="1"/>
  <c r="Y32" i="7"/>
  <c r="W32" i="7"/>
  <c r="U32" i="7"/>
  <c r="S32" i="7"/>
  <c r="Q32" i="7"/>
  <c r="O32" i="7"/>
  <c r="M32" i="7"/>
  <c r="K32" i="7"/>
  <c r="I32" i="7"/>
  <c r="G32" i="7"/>
  <c r="E32" i="7"/>
  <c r="B32" i="7"/>
  <c r="C32" i="7" s="1"/>
  <c r="Y31" i="7"/>
  <c r="W31" i="7"/>
  <c r="U31" i="7"/>
  <c r="S31" i="7"/>
  <c r="Q31" i="7"/>
  <c r="O31" i="7"/>
  <c r="M31" i="7"/>
  <c r="K31" i="7"/>
  <c r="I31" i="7"/>
  <c r="G31" i="7"/>
  <c r="E31" i="7"/>
  <c r="C31" i="7"/>
  <c r="B31" i="7"/>
  <c r="Y30" i="7"/>
  <c r="W30" i="7"/>
  <c r="U30" i="7"/>
  <c r="S30" i="7"/>
  <c r="Q30" i="7"/>
  <c r="O30" i="7"/>
  <c r="M30" i="7"/>
  <c r="K30" i="7"/>
  <c r="I30" i="7"/>
  <c r="G30" i="7"/>
  <c r="E30" i="7"/>
  <c r="B30" i="7"/>
  <c r="C30" i="7" s="1"/>
  <c r="Y29" i="7"/>
  <c r="W29" i="7"/>
  <c r="U29" i="7"/>
  <c r="S29" i="7"/>
  <c r="Q29" i="7"/>
  <c r="O29" i="7"/>
  <c r="M29" i="7"/>
  <c r="K29" i="7"/>
  <c r="I29" i="7"/>
  <c r="G29" i="7"/>
  <c r="E29" i="7"/>
  <c r="B29" i="7"/>
  <c r="C29" i="7" s="1"/>
  <c r="Y28" i="7"/>
  <c r="W28" i="7"/>
  <c r="U28" i="7"/>
  <c r="S28" i="7"/>
  <c r="Q28" i="7"/>
  <c r="O28" i="7"/>
  <c r="M28" i="7"/>
  <c r="K28" i="7"/>
  <c r="I28" i="7"/>
  <c r="G28" i="7"/>
  <c r="E28" i="7"/>
  <c r="B28" i="7"/>
  <c r="C28" i="7" s="1"/>
  <c r="Y27" i="7"/>
  <c r="W27" i="7"/>
  <c r="U27" i="7"/>
  <c r="S27" i="7"/>
  <c r="Q27" i="7"/>
  <c r="O27" i="7"/>
  <c r="M27" i="7"/>
  <c r="K27" i="7"/>
  <c r="I27" i="7"/>
  <c r="G27" i="7"/>
  <c r="E27" i="7"/>
  <c r="B27" i="7"/>
  <c r="C27" i="7" s="1"/>
  <c r="Y26" i="7"/>
  <c r="W26" i="7"/>
  <c r="U26" i="7"/>
  <c r="S26" i="7"/>
  <c r="Q26" i="7"/>
  <c r="O26" i="7"/>
  <c r="M26" i="7"/>
  <c r="K26" i="7"/>
  <c r="I26" i="7"/>
  <c r="G26" i="7"/>
  <c r="E26" i="7"/>
  <c r="B26" i="7"/>
  <c r="C26" i="7" s="1"/>
  <c r="Y25" i="7"/>
  <c r="W25" i="7"/>
  <c r="U25" i="7"/>
  <c r="S25" i="7"/>
  <c r="Q25" i="7"/>
  <c r="O25" i="7"/>
  <c r="M25" i="7"/>
  <c r="K25" i="7"/>
  <c r="I25" i="7"/>
  <c r="G25" i="7"/>
  <c r="E25" i="7"/>
  <c r="B25" i="7"/>
  <c r="C25" i="7" s="1"/>
  <c r="Y24" i="7"/>
  <c r="W24" i="7"/>
  <c r="U24" i="7"/>
  <c r="S24" i="7"/>
  <c r="Q24" i="7"/>
  <c r="O24" i="7"/>
  <c r="M24" i="7"/>
  <c r="K24" i="7"/>
  <c r="I24" i="7"/>
  <c r="G24" i="7"/>
  <c r="E24" i="7"/>
  <c r="B24" i="7"/>
  <c r="C24" i="7" s="1"/>
  <c r="Y23" i="7"/>
  <c r="W23" i="7"/>
  <c r="U23" i="7"/>
  <c r="S23" i="7"/>
  <c r="Q23" i="7"/>
  <c r="O23" i="7"/>
  <c r="M23" i="7"/>
  <c r="K23" i="7"/>
  <c r="I23" i="7"/>
  <c r="G23" i="7"/>
  <c r="E23" i="7"/>
  <c r="B23" i="7"/>
  <c r="C23" i="7" s="1"/>
  <c r="Y22" i="7"/>
  <c r="W22" i="7"/>
  <c r="U22" i="7"/>
  <c r="S22" i="7"/>
  <c r="Q22" i="7"/>
  <c r="O22" i="7"/>
  <c r="M22" i="7"/>
  <c r="K22" i="7"/>
  <c r="I22" i="7"/>
  <c r="G22" i="7"/>
  <c r="E22" i="7"/>
  <c r="B22" i="7"/>
  <c r="C22" i="7" s="1"/>
  <c r="Y21" i="7"/>
  <c r="W21" i="7"/>
  <c r="U21" i="7"/>
  <c r="S21" i="7"/>
  <c r="Q21" i="7"/>
  <c r="O21" i="7"/>
  <c r="M21" i="7"/>
  <c r="K21" i="7"/>
  <c r="I21" i="7"/>
  <c r="G21" i="7"/>
  <c r="E21" i="7"/>
  <c r="B21" i="7"/>
  <c r="C21" i="7" s="1"/>
  <c r="Y20" i="7"/>
  <c r="W20" i="7"/>
  <c r="U20" i="7"/>
  <c r="S20" i="7"/>
  <c r="Q20" i="7"/>
  <c r="O20" i="7"/>
  <c r="M20" i="7"/>
  <c r="K20" i="7"/>
  <c r="I20" i="7"/>
  <c r="G20" i="7"/>
  <c r="E20" i="7"/>
  <c r="B20" i="7"/>
  <c r="C20" i="7" s="1"/>
  <c r="Y19" i="7"/>
  <c r="W19" i="7"/>
  <c r="U19" i="7"/>
  <c r="S19" i="7"/>
  <c r="Q19" i="7"/>
  <c r="O19" i="7"/>
  <c r="M19" i="7"/>
  <c r="K19" i="7"/>
  <c r="I19" i="7"/>
  <c r="G19" i="7"/>
  <c r="E19" i="7"/>
  <c r="B19" i="7"/>
  <c r="C19" i="7" s="1"/>
  <c r="Y18" i="7"/>
  <c r="W18" i="7"/>
  <c r="U18" i="7"/>
  <c r="S18" i="7"/>
  <c r="Q18" i="7"/>
  <c r="O18" i="7"/>
  <c r="M18" i="7"/>
  <c r="K18" i="7"/>
  <c r="I18" i="7"/>
  <c r="G18" i="7"/>
  <c r="E18" i="7"/>
  <c r="B18" i="7"/>
  <c r="C18" i="7" s="1"/>
  <c r="Y17" i="7"/>
  <c r="W17" i="7"/>
  <c r="U17" i="7"/>
  <c r="S17" i="7"/>
  <c r="Q17" i="7"/>
  <c r="O17" i="7"/>
  <c r="M17" i="7"/>
  <c r="K17" i="7"/>
  <c r="I17" i="7"/>
  <c r="G17" i="7"/>
  <c r="E17" i="7"/>
  <c r="B17" i="7"/>
  <c r="C17" i="7" s="1"/>
  <c r="Y16" i="7"/>
  <c r="W16" i="7"/>
  <c r="U16" i="7"/>
  <c r="S16" i="7"/>
  <c r="Q16" i="7"/>
  <c r="O16" i="7"/>
  <c r="M16" i="7"/>
  <c r="K16" i="7"/>
  <c r="I16" i="7"/>
  <c r="G16" i="7"/>
  <c r="E16" i="7"/>
  <c r="B16" i="7"/>
  <c r="C16" i="7" s="1"/>
  <c r="Y15" i="7"/>
  <c r="W15" i="7"/>
  <c r="U15" i="7"/>
  <c r="S15" i="7"/>
  <c r="Q15" i="7"/>
  <c r="O15" i="7"/>
  <c r="M15" i="7"/>
  <c r="K15" i="7"/>
  <c r="I15" i="7"/>
  <c r="G15" i="7"/>
  <c r="E15" i="7"/>
  <c r="B15" i="7"/>
  <c r="C15" i="7" s="1"/>
  <c r="Y14" i="7"/>
  <c r="W14" i="7"/>
  <c r="U14" i="7"/>
  <c r="S14" i="7"/>
  <c r="Q14" i="7"/>
  <c r="O14" i="7"/>
  <c r="M14" i="7"/>
  <c r="K14" i="7"/>
  <c r="I14" i="7"/>
  <c r="G14" i="7"/>
  <c r="E14" i="7"/>
  <c r="C14" i="7"/>
  <c r="B14" i="7"/>
  <c r="Y13" i="7"/>
  <c r="W13" i="7"/>
  <c r="U13" i="7"/>
  <c r="S13" i="7"/>
  <c r="Q13" i="7"/>
  <c r="O13" i="7"/>
  <c r="M13" i="7"/>
  <c r="K13" i="7"/>
  <c r="I13" i="7"/>
  <c r="G13" i="7"/>
  <c r="E13" i="7"/>
  <c r="B13" i="7"/>
  <c r="C13" i="7" s="1"/>
  <c r="Y12" i="7"/>
  <c r="W12" i="7"/>
  <c r="U12" i="7"/>
  <c r="S12" i="7"/>
  <c r="Q12" i="7"/>
  <c r="O12" i="7"/>
  <c r="M12" i="7"/>
  <c r="K12" i="7"/>
  <c r="I12" i="7"/>
  <c r="G12" i="7"/>
  <c r="E12" i="7"/>
  <c r="B12" i="7"/>
  <c r="C12" i="7" s="1"/>
  <c r="Y11" i="7"/>
  <c r="W11" i="7"/>
  <c r="U11" i="7"/>
  <c r="S11" i="7"/>
  <c r="Q11" i="7"/>
  <c r="O11" i="7"/>
  <c r="M11" i="7"/>
  <c r="K11" i="7"/>
  <c r="I11" i="7"/>
  <c r="G11" i="7"/>
  <c r="E11" i="7"/>
  <c r="B11" i="7"/>
  <c r="C11" i="7" s="1"/>
  <c r="Y10" i="7"/>
  <c r="W10" i="7"/>
  <c r="U10" i="7"/>
  <c r="S10" i="7"/>
  <c r="Q10" i="7"/>
  <c r="O10" i="7"/>
  <c r="M10" i="7"/>
  <c r="K10" i="7"/>
  <c r="I10" i="7"/>
  <c r="G10" i="7"/>
  <c r="E10" i="7"/>
  <c r="B10" i="7"/>
  <c r="C10" i="7" s="1"/>
  <c r="X9" i="7"/>
  <c r="Y9" i="7" s="1"/>
  <c r="V9" i="7"/>
  <c r="W9" i="7" s="1"/>
  <c r="T9" i="7"/>
  <c r="U9" i="7" s="1"/>
  <c r="R9" i="7"/>
  <c r="S9" i="7" s="1"/>
  <c r="P9" i="7"/>
  <c r="Q9" i="7" s="1"/>
  <c r="O9" i="7"/>
  <c r="N9" i="7"/>
  <c r="L9" i="7"/>
  <c r="M9" i="7" s="1"/>
  <c r="J9" i="7"/>
  <c r="K9" i="7" s="1"/>
  <c r="H9" i="7"/>
  <c r="I9" i="7" s="1"/>
  <c r="F9" i="7"/>
  <c r="G9" i="7" s="1"/>
  <c r="D9" i="7"/>
  <c r="E9" i="7" s="1"/>
  <c r="B9" i="7" l="1"/>
  <c r="C9" i="7" s="1"/>
  <c r="B99" i="6" l="1"/>
  <c r="Y98" i="6"/>
  <c r="W98" i="6"/>
  <c r="U98" i="6"/>
  <c r="S98" i="6"/>
  <c r="Q98" i="6"/>
  <c r="O98" i="6"/>
  <c r="M98" i="6"/>
  <c r="K98" i="6"/>
  <c r="I98" i="6"/>
  <c r="G98" i="6"/>
  <c r="E98" i="6"/>
  <c r="B98" i="6"/>
  <c r="C98" i="6" s="1"/>
  <c r="Y97" i="6"/>
  <c r="W97" i="6"/>
  <c r="U97" i="6"/>
  <c r="S97" i="6"/>
  <c r="Q97" i="6"/>
  <c r="O97" i="6"/>
  <c r="M97" i="6"/>
  <c r="K97" i="6"/>
  <c r="I97" i="6"/>
  <c r="G97" i="6"/>
  <c r="E97" i="6"/>
  <c r="B97" i="6"/>
  <c r="C97" i="6" s="1"/>
  <c r="Y96" i="6"/>
  <c r="W96" i="6"/>
  <c r="U96" i="6"/>
  <c r="S96" i="6"/>
  <c r="Q96" i="6"/>
  <c r="O96" i="6"/>
  <c r="M96" i="6"/>
  <c r="K96" i="6"/>
  <c r="I96" i="6"/>
  <c r="G96" i="6"/>
  <c r="E96" i="6"/>
  <c r="B96" i="6"/>
  <c r="C96" i="6" s="1"/>
  <c r="Y95" i="6"/>
  <c r="W95" i="6"/>
  <c r="U95" i="6"/>
  <c r="S95" i="6"/>
  <c r="Q95" i="6"/>
  <c r="O95" i="6"/>
  <c r="M95" i="6"/>
  <c r="K95" i="6"/>
  <c r="I95" i="6"/>
  <c r="G95" i="6"/>
  <c r="E95" i="6"/>
  <c r="B95" i="6"/>
  <c r="C95" i="6" s="1"/>
  <c r="Y94" i="6"/>
  <c r="W94" i="6"/>
  <c r="U94" i="6"/>
  <c r="S94" i="6"/>
  <c r="Q94" i="6"/>
  <c r="O94" i="6"/>
  <c r="M94" i="6"/>
  <c r="K94" i="6"/>
  <c r="I94" i="6"/>
  <c r="G94" i="6"/>
  <c r="E94" i="6"/>
  <c r="B94" i="6"/>
  <c r="C94" i="6" s="1"/>
  <c r="Y93" i="6"/>
  <c r="W93" i="6"/>
  <c r="U93" i="6"/>
  <c r="S93" i="6"/>
  <c r="Q93" i="6"/>
  <c r="O93" i="6"/>
  <c r="M93" i="6"/>
  <c r="K93" i="6"/>
  <c r="I93" i="6"/>
  <c r="G93" i="6"/>
  <c r="E93" i="6"/>
  <c r="B93" i="6"/>
  <c r="C93" i="6" s="1"/>
  <c r="Y92" i="6"/>
  <c r="W92" i="6"/>
  <c r="U92" i="6"/>
  <c r="S92" i="6"/>
  <c r="Q92" i="6"/>
  <c r="O92" i="6"/>
  <c r="M92" i="6"/>
  <c r="K92" i="6"/>
  <c r="I92" i="6"/>
  <c r="G92" i="6"/>
  <c r="E92" i="6"/>
  <c r="B92" i="6"/>
  <c r="C92" i="6" s="1"/>
  <c r="Y91" i="6"/>
  <c r="W91" i="6"/>
  <c r="U91" i="6"/>
  <c r="S91" i="6"/>
  <c r="Q91" i="6"/>
  <c r="O91" i="6"/>
  <c r="M91" i="6"/>
  <c r="K91" i="6"/>
  <c r="I91" i="6"/>
  <c r="G91" i="6"/>
  <c r="E91" i="6"/>
  <c r="B91" i="6"/>
  <c r="C91" i="6" s="1"/>
  <c r="Y90" i="6"/>
  <c r="W90" i="6"/>
  <c r="U90" i="6"/>
  <c r="S90" i="6"/>
  <c r="Q90" i="6"/>
  <c r="O90" i="6"/>
  <c r="M90" i="6"/>
  <c r="K90" i="6"/>
  <c r="I90" i="6"/>
  <c r="G90" i="6"/>
  <c r="E90" i="6"/>
  <c r="B90" i="6"/>
  <c r="C90" i="6" s="1"/>
  <c r="Y89" i="6"/>
  <c r="W89" i="6"/>
  <c r="U89" i="6"/>
  <c r="S89" i="6"/>
  <c r="Q89" i="6"/>
  <c r="O89" i="6"/>
  <c r="M89" i="6"/>
  <c r="K89" i="6"/>
  <c r="I89" i="6"/>
  <c r="G89" i="6"/>
  <c r="E89" i="6"/>
  <c r="B89" i="6"/>
  <c r="C89" i="6" s="1"/>
  <c r="Y88" i="6"/>
  <c r="W88" i="6"/>
  <c r="U88" i="6"/>
  <c r="S88" i="6"/>
  <c r="Q88" i="6"/>
  <c r="O88" i="6"/>
  <c r="M88" i="6"/>
  <c r="K88" i="6"/>
  <c r="I88" i="6"/>
  <c r="G88" i="6"/>
  <c r="E88" i="6"/>
  <c r="B88" i="6"/>
  <c r="C88" i="6" s="1"/>
  <c r="Y87" i="6"/>
  <c r="W87" i="6"/>
  <c r="U87" i="6"/>
  <c r="S87" i="6"/>
  <c r="Q87" i="6"/>
  <c r="O87" i="6"/>
  <c r="M87" i="6"/>
  <c r="K87" i="6"/>
  <c r="I87" i="6"/>
  <c r="G87" i="6"/>
  <c r="E87" i="6"/>
  <c r="B87" i="6"/>
  <c r="C87" i="6" s="1"/>
  <c r="Y86" i="6"/>
  <c r="W86" i="6"/>
  <c r="U86" i="6"/>
  <c r="S86" i="6"/>
  <c r="Q86" i="6"/>
  <c r="O86" i="6"/>
  <c r="M86" i="6"/>
  <c r="K86" i="6"/>
  <c r="I86" i="6"/>
  <c r="G86" i="6"/>
  <c r="E86" i="6"/>
  <c r="B86" i="6"/>
  <c r="C86" i="6" s="1"/>
  <c r="Y85" i="6"/>
  <c r="W85" i="6"/>
  <c r="U85" i="6"/>
  <c r="S85" i="6"/>
  <c r="Q85" i="6"/>
  <c r="O85" i="6"/>
  <c r="M85" i="6"/>
  <c r="K85" i="6"/>
  <c r="I85" i="6"/>
  <c r="G85" i="6"/>
  <c r="E85" i="6"/>
  <c r="B85" i="6"/>
  <c r="C85" i="6" s="1"/>
  <c r="Y84" i="6"/>
  <c r="W84" i="6"/>
  <c r="U84" i="6"/>
  <c r="S84" i="6"/>
  <c r="Q84" i="6"/>
  <c r="O84" i="6"/>
  <c r="M84" i="6"/>
  <c r="K84" i="6"/>
  <c r="I84" i="6"/>
  <c r="G84" i="6"/>
  <c r="E84" i="6"/>
  <c r="B84" i="6"/>
  <c r="C84" i="6" s="1"/>
  <c r="Y83" i="6"/>
  <c r="W83" i="6"/>
  <c r="U83" i="6"/>
  <c r="S83" i="6"/>
  <c r="Q83" i="6"/>
  <c r="O83" i="6"/>
  <c r="M83" i="6"/>
  <c r="K83" i="6"/>
  <c r="I83" i="6"/>
  <c r="G83" i="6"/>
  <c r="E83" i="6"/>
  <c r="B83" i="6"/>
  <c r="C83" i="6" s="1"/>
  <c r="Y82" i="6"/>
  <c r="W82" i="6"/>
  <c r="U82" i="6"/>
  <c r="S82" i="6"/>
  <c r="Q82" i="6"/>
  <c r="O82" i="6"/>
  <c r="M82" i="6"/>
  <c r="K82" i="6"/>
  <c r="I82" i="6"/>
  <c r="G82" i="6"/>
  <c r="E82" i="6"/>
  <c r="B82" i="6"/>
  <c r="C82" i="6" s="1"/>
  <c r="Y81" i="6"/>
  <c r="W81" i="6"/>
  <c r="U81" i="6"/>
  <c r="S81" i="6"/>
  <c r="Q81" i="6"/>
  <c r="O81" i="6"/>
  <c r="M81" i="6"/>
  <c r="K81" i="6"/>
  <c r="I81" i="6"/>
  <c r="G81" i="6"/>
  <c r="E81" i="6"/>
  <c r="B81" i="6"/>
  <c r="C81" i="6" s="1"/>
  <c r="Y80" i="6"/>
  <c r="W80" i="6"/>
  <c r="U80" i="6"/>
  <c r="S80" i="6"/>
  <c r="Q80" i="6"/>
  <c r="O80" i="6"/>
  <c r="M80" i="6"/>
  <c r="K80" i="6"/>
  <c r="I80" i="6"/>
  <c r="G80" i="6"/>
  <c r="E80" i="6"/>
  <c r="B80" i="6"/>
  <c r="C80" i="6" s="1"/>
  <c r="Y79" i="6"/>
  <c r="W79" i="6"/>
  <c r="U79" i="6"/>
  <c r="S79" i="6"/>
  <c r="Q79" i="6"/>
  <c r="O79" i="6"/>
  <c r="M79" i="6"/>
  <c r="K79" i="6"/>
  <c r="I79" i="6"/>
  <c r="G79" i="6"/>
  <c r="E79" i="6"/>
  <c r="B79" i="6"/>
  <c r="C79" i="6" s="1"/>
  <c r="Y78" i="6"/>
  <c r="W78" i="6"/>
  <c r="U78" i="6"/>
  <c r="S78" i="6"/>
  <c r="Q78" i="6"/>
  <c r="O78" i="6"/>
  <c r="M78" i="6"/>
  <c r="K78" i="6"/>
  <c r="I78" i="6"/>
  <c r="G78" i="6"/>
  <c r="E78" i="6"/>
  <c r="B78" i="6"/>
  <c r="C78" i="6" s="1"/>
  <c r="Y77" i="6"/>
  <c r="W77" i="6"/>
  <c r="U77" i="6"/>
  <c r="S77" i="6"/>
  <c r="Q77" i="6"/>
  <c r="O77" i="6"/>
  <c r="M77" i="6"/>
  <c r="K77" i="6"/>
  <c r="I77" i="6"/>
  <c r="G77" i="6"/>
  <c r="E77" i="6"/>
  <c r="B77" i="6"/>
  <c r="C77" i="6" s="1"/>
  <c r="Y76" i="6"/>
  <c r="W76" i="6"/>
  <c r="U76" i="6"/>
  <c r="S76" i="6"/>
  <c r="Q76" i="6"/>
  <c r="O76" i="6"/>
  <c r="M76" i="6"/>
  <c r="K76" i="6"/>
  <c r="I76" i="6"/>
  <c r="G76" i="6"/>
  <c r="E76" i="6"/>
  <c r="B76" i="6"/>
  <c r="C76" i="6" s="1"/>
  <c r="Y75" i="6"/>
  <c r="W75" i="6"/>
  <c r="U75" i="6"/>
  <c r="S75" i="6"/>
  <c r="Q75" i="6"/>
  <c r="O75" i="6"/>
  <c r="M75" i="6"/>
  <c r="K75" i="6"/>
  <c r="I75" i="6"/>
  <c r="G75" i="6"/>
  <c r="E75" i="6"/>
  <c r="B75" i="6"/>
  <c r="C75" i="6" s="1"/>
  <c r="Y74" i="6"/>
  <c r="W74" i="6"/>
  <c r="U74" i="6"/>
  <c r="S74" i="6"/>
  <c r="Q74" i="6"/>
  <c r="O74" i="6"/>
  <c r="M74" i="6"/>
  <c r="K74" i="6"/>
  <c r="I74" i="6"/>
  <c r="G74" i="6"/>
  <c r="E74" i="6"/>
  <c r="B74" i="6"/>
  <c r="C74" i="6" s="1"/>
  <c r="Y73" i="6"/>
  <c r="W73" i="6"/>
  <c r="U73" i="6"/>
  <c r="S73" i="6"/>
  <c r="Q73" i="6"/>
  <c r="O73" i="6"/>
  <c r="M73" i="6"/>
  <c r="K73" i="6"/>
  <c r="I73" i="6"/>
  <c r="G73" i="6"/>
  <c r="E73" i="6"/>
  <c r="B73" i="6"/>
  <c r="C73" i="6" s="1"/>
  <c r="Y72" i="6"/>
  <c r="W72" i="6"/>
  <c r="U72" i="6"/>
  <c r="S72" i="6"/>
  <c r="Q72" i="6"/>
  <c r="O72" i="6"/>
  <c r="M72" i="6"/>
  <c r="K72" i="6"/>
  <c r="I72" i="6"/>
  <c r="G72" i="6"/>
  <c r="E72" i="6"/>
  <c r="B72" i="6"/>
  <c r="C72" i="6" s="1"/>
  <c r="Y71" i="6"/>
  <c r="W71" i="6"/>
  <c r="U71" i="6"/>
  <c r="S71" i="6"/>
  <c r="Q71" i="6"/>
  <c r="O71" i="6"/>
  <c r="M71" i="6"/>
  <c r="K71" i="6"/>
  <c r="I71" i="6"/>
  <c r="G71" i="6"/>
  <c r="E71" i="6"/>
  <c r="B71" i="6"/>
  <c r="C71" i="6" s="1"/>
  <c r="Y70" i="6"/>
  <c r="W70" i="6"/>
  <c r="U70" i="6"/>
  <c r="S70" i="6"/>
  <c r="Q70" i="6"/>
  <c r="O70" i="6"/>
  <c r="M70" i="6"/>
  <c r="K70" i="6"/>
  <c r="I70" i="6"/>
  <c r="G70" i="6"/>
  <c r="E70" i="6"/>
  <c r="B70" i="6"/>
  <c r="C70" i="6" s="1"/>
  <c r="Y69" i="6"/>
  <c r="W69" i="6"/>
  <c r="U69" i="6"/>
  <c r="S69" i="6"/>
  <c r="Q69" i="6"/>
  <c r="O69" i="6"/>
  <c r="M69" i="6"/>
  <c r="K69" i="6"/>
  <c r="I69" i="6"/>
  <c r="G69" i="6"/>
  <c r="E69" i="6"/>
  <c r="B69" i="6"/>
  <c r="C69" i="6" s="1"/>
  <c r="Y68" i="6"/>
  <c r="W68" i="6"/>
  <c r="U68" i="6"/>
  <c r="S68" i="6"/>
  <c r="Q68" i="6"/>
  <c r="O68" i="6"/>
  <c r="M68" i="6"/>
  <c r="K68" i="6"/>
  <c r="I68" i="6"/>
  <c r="G68" i="6"/>
  <c r="E68" i="6"/>
  <c r="B68" i="6"/>
  <c r="C68" i="6" s="1"/>
  <c r="Y67" i="6"/>
  <c r="W67" i="6"/>
  <c r="U67" i="6"/>
  <c r="S67" i="6"/>
  <c r="Q67" i="6"/>
  <c r="O67" i="6"/>
  <c r="M67" i="6"/>
  <c r="K67" i="6"/>
  <c r="I67" i="6"/>
  <c r="G67" i="6"/>
  <c r="E67" i="6"/>
  <c r="B67" i="6"/>
  <c r="C67" i="6" s="1"/>
  <c r="Y66" i="6"/>
  <c r="W66" i="6"/>
  <c r="U66" i="6"/>
  <c r="S66" i="6"/>
  <c r="Q66" i="6"/>
  <c r="O66" i="6"/>
  <c r="M66" i="6"/>
  <c r="K66" i="6"/>
  <c r="I66" i="6"/>
  <c r="G66" i="6"/>
  <c r="E66" i="6"/>
  <c r="B66" i="6"/>
  <c r="C66" i="6" s="1"/>
  <c r="Y65" i="6"/>
  <c r="W65" i="6"/>
  <c r="U65" i="6"/>
  <c r="S65" i="6"/>
  <c r="Q65" i="6"/>
  <c r="O65" i="6"/>
  <c r="M65" i="6"/>
  <c r="K65" i="6"/>
  <c r="I65" i="6"/>
  <c r="G65" i="6"/>
  <c r="E65" i="6"/>
  <c r="B65" i="6"/>
  <c r="C65" i="6" s="1"/>
  <c r="Y64" i="6"/>
  <c r="W64" i="6"/>
  <c r="U64" i="6"/>
  <c r="S64" i="6"/>
  <c r="Q64" i="6"/>
  <c r="O64" i="6"/>
  <c r="M64" i="6"/>
  <c r="K64" i="6"/>
  <c r="I64" i="6"/>
  <c r="G64" i="6"/>
  <c r="E64" i="6"/>
  <c r="B64" i="6"/>
  <c r="C64" i="6" s="1"/>
  <c r="Y63" i="6"/>
  <c r="W63" i="6"/>
  <c r="U63" i="6"/>
  <c r="S63" i="6"/>
  <c r="Q63" i="6"/>
  <c r="O63" i="6"/>
  <c r="M63" i="6"/>
  <c r="K63" i="6"/>
  <c r="I63" i="6"/>
  <c r="G63" i="6"/>
  <c r="E63" i="6"/>
  <c r="B63" i="6"/>
  <c r="C63" i="6" s="1"/>
  <c r="Y62" i="6"/>
  <c r="W62" i="6"/>
  <c r="U62" i="6"/>
  <c r="S62" i="6"/>
  <c r="Q62" i="6"/>
  <c r="O62" i="6"/>
  <c r="M62" i="6"/>
  <c r="K62" i="6"/>
  <c r="I62" i="6"/>
  <c r="G62" i="6"/>
  <c r="E62" i="6"/>
  <c r="B62" i="6"/>
  <c r="C62" i="6" s="1"/>
  <c r="Y61" i="6"/>
  <c r="W61" i="6"/>
  <c r="U61" i="6"/>
  <c r="S61" i="6"/>
  <c r="Q61" i="6"/>
  <c r="O61" i="6"/>
  <c r="M61" i="6"/>
  <c r="K61" i="6"/>
  <c r="I61" i="6"/>
  <c r="G61" i="6"/>
  <c r="E61" i="6"/>
  <c r="B61" i="6"/>
  <c r="C61" i="6" s="1"/>
  <c r="Y60" i="6"/>
  <c r="W60" i="6"/>
  <c r="U60" i="6"/>
  <c r="S60" i="6"/>
  <c r="Q60" i="6"/>
  <c r="O60" i="6"/>
  <c r="M60" i="6"/>
  <c r="K60" i="6"/>
  <c r="I60" i="6"/>
  <c r="G60" i="6"/>
  <c r="E60" i="6"/>
  <c r="B60" i="6"/>
  <c r="C60" i="6" s="1"/>
  <c r="Y59" i="6"/>
  <c r="W59" i="6"/>
  <c r="U59" i="6"/>
  <c r="S59" i="6"/>
  <c r="Q59" i="6"/>
  <c r="O59" i="6"/>
  <c r="M59" i="6"/>
  <c r="K59" i="6"/>
  <c r="I59" i="6"/>
  <c r="G59" i="6"/>
  <c r="E59" i="6"/>
  <c r="B59" i="6"/>
  <c r="C59" i="6" s="1"/>
  <c r="Y58" i="6"/>
  <c r="W58" i="6"/>
  <c r="U58" i="6"/>
  <c r="S58" i="6"/>
  <c r="Q58" i="6"/>
  <c r="O58" i="6"/>
  <c r="M58" i="6"/>
  <c r="K58" i="6"/>
  <c r="I58" i="6"/>
  <c r="G58" i="6"/>
  <c r="E58" i="6"/>
  <c r="B58" i="6"/>
  <c r="C58" i="6" s="1"/>
  <c r="Y57" i="6"/>
  <c r="W57" i="6"/>
  <c r="U57" i="6"/>
  <c r="S57" i="6"/>
  <c r="Q57" i="6"/>
  <c r="O57" i="6"/>
  <c r="M57" i="6"/>
  <c r="K57" i="6"/>
  <c r="I57" i="6"/>
  <c r="G57" i="6"/>
  <c r="E57" i="6"/>
  <c r="B57" i="6"/>
  <c r="C57" i="6" s="1"/>
  <c r="Y56" i="6"/>
  <c r="W56" i="6"/>
  <c r="U56" i="6"/>
  <c r="S56" i="6"/>
  <c r="Q56" i="6"/>
  <c r="O56" i="6"/>
  <c r="M56" i="6"/>
  <c r="K56" i="6"/>
  <c r="I56" i="6"/>
  <c r="G56" i="6"/>
  <c r="E56" i="6"/>
  <c r="B56" i="6"/>
  <c r="C56" i="6" s="1"/>
  <c r="Y55" i="6"/>
  <c r="W55" i="6"/>
  <c r="U55" i="6"/>
  <c r="S55" i="6"/>
  <c r="Q55" i="6"/>
  <c r="O55" i="6"/>
  <c r="M55" i="6"/>
  <c r="K55" i="6"/>
  <c r="I55" i="6"/>
  <c r="G55" i="6"/>
  <c r="E55" i="6"/>
  <c r="B55" i="6"/>
  <c r="C55" i="6" s="1"/>
  <c r="Y54" i="6"/>
  <c r="W54" i="6"/>
  <c r="U54" i="6"/>
  <c r="S54" i="6"/>
  <c r="Q54" i="6"/>
  <c r="O54" i="6"/>
  <c r="M54" i="6"/>
  <c r="K54" i="6"/>
  <c r="I54" i="6"/>
  <c r="G54" i="6"/>
  <c r="E54" i="6"/>
  <c r="B54" i="6"/>
  <c r="C54" i="6" s="1"/>
  <c r="Y53" i="6"/>
  <c r="W53" i="6"/>
  <c r="U53" i="6"/>
  <c r="S53" i="6"/>
  <c r="Q53" i="6"/>
  <c r="O53" i="6"/>
  <c r="M53" i="6"/>
  <c r="K53" i="6"/>
  <c r="I53" i="6"/>
  <c r="G53" i="6"/>
  <c r="E53" i="6"/>
  <c r="B53" i="6"/>
  <c r="C53" i="6" s="1"/>
  <c r="Y52" i="6"/>
  <c r="W52" i="6"/>
  <c r="U52" i="6"/>
  <c r="S52" i="6"/>
  <c r="Q52" i="6"/>
  <c r="O52" i="6"/>
  <c r="M52" i="6"/>
  <c r="K52" i="6"/>
  <c r="I52" i="6"/>
  <c r="G52" i="6"/>
  <c r="E52" i="6"/>
  <c r="B52" i="6"/>
  <c r="C52" i="6" s="1"/>
  <c r="Y51" i="6"/>
  <c r="W51" i="6"/>
  <c r="U51" i="6"/>
  <c r="S51" i="6"/>
  <c r="Q51" i="6"/>
  <c r="O51" i="6"/>
  <c r="M51" i="6"/>
  <c r="K51" i="6"/>
  <c r="I51" i="6"/>
  <c r="G51" i="6"/>
  <c r="E51" i="6"/>
  <c r="B51" i="6"/>
  <c r="C51" i="6" s="1"/>
  <c r="Y50" i="6"/>
  <c r="W50" i="6"/>
  <c r="U50" i="6"/>
  <c r="S50" i="6"/>
  <c r="Q50" i="6"/>
  <c r="O50" i="6"/>
  <c r="M50" i="6"/>
  <c r="K50" i="6"/>
  <c r="I50" i="6"/>
  <c r="G50" i="6"/>
  <c r="E50" i="6"/>
  <c r="B50" i="6"/>
  <c r="C50" i="6" s="1"/>
  <c r="Y49" i="6"/>
  <c r="W49" i="6"/>
  <c r="U49" i="6"/>
  <c r="S49" i="6"/>
  <c r="Q49" i="6"/>
  <c r="O49" i="6"/>
  <c r="M49" i="6"/>
  <c r="K49" i="6"/>
  <c r="I49" i="6"/>
  <c r="G49" i="6"/>
  <c r="E49" i="6"/>
  <c r="B49" i="6"/>
  <c r="C49" i="6" s="1"/>
  <c r="Y48" i="6"/>
  <c r="W48" i="6"/>
  <c r="U48" i="6"/>
  <c r="S48" i="6"/>
  <c r="Q48" i="6"/>
  <c r="O48" i="6"/>
  <c r="M48" i="6"/>
  <c r="K48" i="6"/>
  <c r="I48" i="6"/>
  <c r="G48" i="6"/>
  <c r="E48" i="6"/>
  <c r="B48" i="6"/>
  <c r="C48" i="6" s="1"/>
  <c r="Y47" i="6"/>
  <c r="W47" i="6"/>
  <c r="U47" i="6"/>
  <c r="S47" i="6"/>
  <c r="Q47" i="6"/>
  <c r="O47" i="6"/>
  <c r="M47" i="6"/>
  <c r="K47" i="6"/>
  <c r="I47" i="6"/>
  <c r="G47" i="6"/>
  <c r="E47" i="6"/>
  <c r="B47" i="6"/>
  <c r="C47" i="6" s="1"/>
  <c r="Y46" i="6"/>
  <c r="W46" i="6"/>
  <c r="U46" i="6"/>
  <c r="S46" i="6"/>
  <c r="Q46" i="6"/>
  <c r="O46" i="6"/>
  <c r="M46" i="6"/>
  <c r="K46" i="6"/>
  <c r="I46" i="6"/>
  <c r="G46" i="6"/>
  <c r="E46" i="6"/>
  <c r="B46" i="6"/>
  <c r="C46" i="6" s="1"/>
  <c r="Y45" i="6"/>
  <c r="W45" i="6"/>
  <c r="U45" i="6"/>
  <c r="S45" i="6"/>
  <c r="Q45" i="6"/>
  <c r="O45" i="6"/>
  <c r="M45" i="6"/>
  <c r="K45" i="6"/>
  <c r="I45" i="6"/>
  <c r="G45" i="6"/>
  <c r="E45" i="6"/>
  <c r="B45" i="6"/>
  <c r="C45" i="6" s="1"/>
  <c r="Y44" i="6"/>
  <c r="W44" i="6"/>
  <c r="U44" i="6"/>
  <c r="S44" i="6"/>
  <c r="Q44" i="6"/>
  <c r="O44" i="6"/>
  <c r="M44" i="6"/>
  <c r="K44" i="6"/>
  <c r="I44" i="6"/>
  <c r="G44" i="6"/>
  <c r="E44" i="6"/>
  <c r="B44" i="6"/>
  <c r="C44" i="6" s="1"/>
  <c r="Y43" i="6"/>
  <c r="W43" i="6"/>
  <c r="U43" i="6"/>
  <c r="S43" i="6"/>
  <c r="Q43" i="6"/>
  <c r="O43" i="6"/>
  <c r="M43" i="6"/>
  <c r="K43" i="6"/>
  <c r="I43" i="6"/>
  <c r="G43" i="6"/>
  <c r="E43" i="6"/>
  <c r="B43" i="6"/>
  <c r="C43" i="6" s="1"/>
  <c r="Y42" i="6"/>
  <c r="W42" i="6"/>
  <c r="U42" i="6"/>
  <c r="S42" i="6"/>
  <c r="Q42" i="6"/>
  <c r="O42" i="6"/>
  <c r="M42" i="6"/>
  <c r="K42" i="6"/>
  <c r="I42" i="6"/>
  <c r="G42" i="6"/>
  <c r="E42" i="6"/>
  <c r="B42" i="6"/>
  <c r="C42" i="6" s="1"/>
  <c r="Y41" i="6"/>
  <c r="W41" i="6"/>
  <c r="U41" i="6"/>
  <c r="S41" i="6"/>
  <c r="Q41" i="6"/>
  <c r="O41" i="6"/>
  <c r="M41" i="6"/>
  <c r="K41" i="6"/>
  <c r="I41" i="6"/>
  <c r="G41" i="6"/>
  <c r="E41" i="6"/>
  <c r="B41" i="6"/>
  <c r="C41" i="6" s="1"/>
  <c r="Y40" i="6"/>
  <c r="W40" i="6"/>
  <c r="U40" i="6"/>
  <c r="S40" i="6"/>
  <c r="Q40" i="6"/>
  <c r="O40" i="6"/>
  <c r="M40" i="6"/>
  <c r="K40" i="6"/>
  <c r="I40" i="6"/>
  <c r="G40" i="6"/>
  <c r="E40" i="6"/>
  <c r="B40" i="6"/>
  <c r="C40" i="6" s="1"/>
  <c r="Y39" i="6"/>
  <c r="W39" i="6"/>
  <c r="U39" i="6"/>
  <c r="S39" i="6"/>
  <c r="Q39" i="6"/>
  <c r="O39" i="6"/>
  <c r="M39" i="6"/>
  <c r="K39" i="6"/>
  <c r="I39" i="6"/>
  <c r="G39" i="6"/>
  <c r="E39" i="6"/>
  <c r="B39" i="6"/>
  <c r="C39" i="6" s="1"/>
  <c r="Y38" i="6"/>
  <c r="W38" i="6"/>
  <c r="U38" i="6"/>
  <c r="S38" i="6"/>
  <c r="Q38" i="6"/>
  <c r="O38" i="6"/>
  <c r="M38" i="6"/>
  <c r="K38" i="6"/>
  <c r="I38" i="6"/>
  <c r="G38" i="6"/>
  <c r="E38" i="6"/>
  <c r="B38" i="6"/>
  <c r="C38" i="6" s="1"/>
  <c r="Y37" i="6"/>
  <c r="W37" i="6"/>
  <c r="U37" i="6"/>
  <c r="S37" i="6"/>
  <c r="Q37" i="6"/>
  <c r="O37" i="6"/>
  <c r="M37" i="6"/>
  <c r="K37" i="6"/>
  <c r="I37" i="6"/>
  <c r="G37" i="6"/>
  <c r="E37" i="6"/>
  <c r="B37" i="6"/>
  <c r="C37" i="6" s="1"/>
  <c r="Y36" i="6"/>
  <c r="W36" i="6"/>
  <c r="U36" i="6"/>
  <c r="S36" i="6"/>
  <c r="Q36" i="6"/>
  <c r="O36" i="6"/>
  <c r="M36" i="6"/>
  <c r="K36" i="6"/>
  <c r="I36" i="6"/>
  <c r="G36" i="6"/>
  <c r="E36" i="6"/>
  <c r="B36" i="6"/>
  <c r="C36" i="6" s="1"/>
  <c r="Y35" i="6"/>
  <c r="W35" i="6"/>
  <c r="U35" i="6"/>
  <c r="S35" i="6"/>
  <c r="Q35" i="6"/>
  <c r="O35" i="6"/>
  <c r="M35" i="6"/>
  <c r="K35" i="6"/>
  <c r="I35" i="6"/>
  <c r="G35" i="6"/>
  <c r="E35" i="6"/>
  <c r="B35" i="6"/>
  <c r="C35" i="6" s="1"/>
  <c r="Y34" i="6"/>
  <c r="W34" i="6"/>
  <c r="U34" i="6"/>
  <c r="S34" i="6"/>
  <c r="Q34" i="6"/>
  <c r="O34" i="6"/>
  <c r="M34" i="6"/>
  <c r="K34" i="6"/>
  <c r="I34" i="6"/>
  <c r="G34" i="6"/>
  <c r="E34" i="6"/>
  <c r="B34" i="6"/>
  <c r="C34" i="6" s="1"/>
  <c r="Y33" i="6"/>
  <c r="W33" i="6"/>
  <c r="U33" i="6"/>
  <c r="S33" i="6"/>
  <c r="Q33" i="6"/>
  <c r="O33" i="6"/>
  <c r="M33" i="6"/>
  <c r="K33" i="6"/>
  <c r="I33" i="6"/>
  <c r="G33" i="6"/>
  <c r="E33" i="6"/>
  <c r="B33" i="6"/>
  <c r="C33" i="6" s="1"/>
  <c r="Y32" i="6"/>
  <c r="W32" i="6"/>
  <c r="U32" i="6"/>
  <c r="S32" i="6"/>
  <c r="Q32" i="6"/>
  <c r="O32" i="6"/>
  <c r="M32" i="6"/>
  <c r="K32" i="6"/>
  <c r="I32" i="6"/>
  <c r="G32" i="6"/>
  <c r="E32" i="6"/>
  <c r="B32" i="6"/>
  <c r="C32" i="6" s="1"/>
  <c r="Y31" i="6"/>
  <c r="W31" i="6"/>
  <c r="U31" i="6"/>
  <c r="S31" i="6"/>
  <c r="Q31" i="6"/>
  <c r="O31" i="6"/>
  <c r="M31" i="6"/>
  <c r="K31" i="6"/>
  <c r="I31" i="6"/>
  <c r="G31" i="6"/>
  <c r="E31" i="6"/>
  <c r="B31" i="6"/>
  <c r="C31" i="6" s="1"/>
  <c r="Y30" i="6"/>
  <c r="W30" i="6"/>
  <c r="U30" i="6"/>
  <c r="S30" i="6"/>
  <c r="Q30" i="6"/>
  <c r="O30" i="6"/>
  <c r="M30" i="6"/>
  <c r="K30" i="6"/>
  <c r="I30" i="6"/>
  <c r="G30" i="6"/>
  <c r="E30" i="6"/>
  <c r="B30" i="6"/>
  <c r="C30" i="6" s="1"/>
  <c r="Y29" i="6"/>
  <c r="W29" i="6"/>
  <c r="U29" i="6"/>
  <c r="S29" i="6"/>
  <c r="Q29" i="6"/>
  <c r="O29" i="6"/>
  <c r="M29" i="6"/>
  <c r="K29" i="6"/>
  <c r="I29" i="6"/>
  <c r="G29" i="6"/>
  <c r="E29" i="6"/>
  <c r="B29" i="6"/>
  <c r="C29" i="6" s="1"/>
  <c r="Y28" i="6"/>
  <c r="W28" i="6"/>
  <c r="U28" i="6"/>
  <c r="S28" i="6"/>
  <c r="Q28" i="6"/>
  <c r="O28" i="6"/>
  <c r="M28" i="6"/>
  <c r="K28" i="6"/>
  <c r="I28" i="6"/>
  <c r="G28" i="6"/>
  <c r="E28" i="6"/>
  <c r="B28" i="6"/>
  <c r="C28" i="6" s="1"/>
  <c r="Y27" i="6"/>
  <c r="W27" i="6"/>
  <c r="U27" i="6"/>
  <c r="S27" i="6"/>
  <c r="Q27" i="6"/>
  <c r="O27" i="6"/>
  <c r="M27" i="6"/>
  <c r="K27" i="6"/>
  <c r="I27" i="6"/>
  <c r="G27" i="6"/>
  <c r="E27" i="6"/>
  <c r="B27" i="6"/>
  <c r="C27" i="6" s="1"/>
  <c r="Y26" i="6"/>
  <c r="W26" i="6"/>
  <c r="U26" i="6"/>
  <c r="S26" i="6"/>
  <c r="Q26" i="6"/>
  <c r="O26" i="6"/>
  <c r="M26" i="6"/>
  <c r="K26" i="6"/>
  <c r="I26" i="6"/>
  <c r="G26" i="6"/>
  <c r="E26" i="6"/>
  <c r="B26" i="6"/>
  <c r="C26" i="6" s="1"/>
  <c r="Y25" i="6"/>
  <c r="W25" i="6"/>
  <c r="U25" i="6"/>
  <c r="S25" i="6"/>
  <c r="Q25" i="6"/>
  <c r="O25" i="6"/>
  <c r="M25" i="6"/>
  <c r="K25" i="6"/>
  <c r="I25" i="6"/>
  <c r="G25" i="6"/>
  <c r="E25" i="6"/>
  <c r="B25" i="6"/>
  <c r="C25" i="6" s="1"/>
  <c r="Y24" i="6"/>
  <c r="W24" i="6"/>
  <c r="U24" i="6"/>
  <c r="S24" i="6"/>
  <c r="Q24" i="6"/>
  <c r="O24" i="6"/>
  <c r="M24" i="6"/>
  <c r="K24" i="6"/>
  <c r="I24" i="6"/>
  <c r="G24" i="6"/>
  <c r="E24" i="6"/>
  <c r="B24" i="6"/>
  <c r="C24" i="6" s="1"/>
  <c r="Y23" i="6"/>
  <c r="W23" i="6"/>
  <c r="U23" i="6"/>
  <c r="S23" i="6"/>
  <c r="Q23" i="6"/>
  <c r="O23" i="6"/>
  <c r="M23" i="6"/>
  <c r="K23" i="6"/>
  <c r="I23" i="6"/>
  <c r="G23" i="6"/>
  <c r="E23" i="6"/>
  <c r="B23" i="6"/>
  <c r="C23" i="6" s="1"/>
  <c r="Y22" i="6"/>
  <c r="W22" i="6"/>
  <c r="U22" i="6"/>
  <c r="S22" i="6"/>
  <c r="Q22" i="6"/>
  <c r="O22" i="6"/>
  <c r="M22" i="6"/>
  <c r="K22" i="6"/>
  <c r="I22" i="6"/>
  <c r="G22" i="6"/>
  <c r="E22" i="6"/>
  <c r="B22" i="6"/>
  <c r="C22" i="6" s="1"/>
  <c r="Y21" i="6"/>
  <c r="W21" i="6"/>
  <c r="U21" i="6"/>
  <c r="S21" i="6"/>
  <c r="Q21" i="6"/>
  <c r="O21" i="6"/>
  <c r="M21" i="6"/>
  <c r="K21" i="6"/>
  <c r="I21" i="6"/>
  <c r="G21" i="6"/>
  <c r="E21" i="6"/>
  <c r="B21" i="6"/>
  <c r="C21" i="6" s="1"/>
  <c r="Y20" i="6"/>
  <c r="W20" i="6"/>
  <c r="U20" i="6"/>
  <c r="S20" i="6"/>
  <c r="Q20" i="6"/>
  <c r="O20" i="6"/>
  <c r="M20" i="6"/>
  <c r="K20" i="6"/>
  <c r="I20" i="6"/>
  <c r="G20" i="6"/>
  <c r="E20" i="6"/>
  <c r="B20" i="6"/>
  <c r="C20" i="6" s="1"/>
  <c r="Y19" i="6"/>
  <c r="W19" i="6"/>
  <c r="U19" i="6"/>
  <c r="S19" i="6"/>
  <c r="Q19" i="6"/>
  <c r="O19" i="6"/>
  <c r="M19" i="6"/>
  <c r="K19" i="6"/>
  <c r="I19" i="6"/>
  <c r="G19" i="6"/>
  <c r="E19" i="6"/>
  <c r="B19" i="6"/>
  <c r="C19" i="6" s="1"/>
  <c r="Y18" i="6"/>
  <c r="W18" i="6"/>
  <c r="U18" i="6"/>
  <c r="S18" i="6"/>
  <c r="Q18" i="6"/>
  <c r="O18" i="6"/>
  <c r="M18" i="6"/>
  <c r="K18" i="6"/>
  <c r="I18" i="6"/>
  <c r="G18" i="6"/>
  <c r="E18" i="6"/>
  <c r="B18" i="6"/>
  <c r="C18" i="6" s="1"/>
  <c r="Y17" i="6"/>
  <c r="W17" i="6"/>
  <c r="U17" i="6"/>
  <c r="S17" i="6"/>
  <c r="Q17" i="6"/>
  <c r="O17" i="6"/>
  <c r="M17" i="6"/>
  <c r="K17" i="6"/>
  <c r="I17" i="6"/>
  <c r="G17" i="6"/>
  <c r="E17" i="6"/>
  <c r="B17" i="6"/>
  <c r="C17" i="6" s="1"/>
  <c r="Y16" i="6"/>
  <c r="W16" i="6"/>
  <c r="U16" i="6"/>
  <c r="S16" i="6"/>
  <c r="Q16" i="6"/>
  <c r="O16" i="6"/>
  <c r="M16" i="6"/>
  <c r="K16" i="6"/>
  <c r="I16" i="6"/>
  <c r="G16" i="6"/>
  <c r="E16" i="6"/>
  <c r="C16" i="6"/>
  <c r="B16" i="6"/>
  <c r="Y15" i="6"/>
  <c r="W15" i="6"/>
  <c r="U15" i="6"/>
  <c r="S15" i="6"/>
  <c r="Q15" i="6"/>
  <c r="O15" i="6"/>
  <c r="M15" i="6"/>
  <c r="K15" i="6"/>
  <c r="I15" i="6"/>
  <c r="G15" i="6"/>
  <c r="E15" i="6"/>
  <c r="B15" i="6"/>
  <c r="C15" i="6" s="1"/>
  <c r="Y14" i="6"/>
  <c r="W14" i="6"/>
  <c r="U14" i="6"/>
  <c r="S14" i="6"/>
  <c r="Q14" i="6"/>
  <c r="O14" i="6"/>
  <c r="M14" i="6"/>
  <c r="K14" i="6"/>
  <c r="I14" i="6"/>
  <c r="G14" i="6"/>
  <c r="E14" i="6"/>
  <c r="B14" i="6"/>
  <c r="C14" i="6" s="1"/>
  <c r="Y13" i="6"/>
  <c r="W13" i="6"/>
  <c r="U13" i="6"/>
  <c r="S13" i="6"/>
  <c r="Q13" i="6"/>
  <c r="O13" i="6"/>
  <c r="M13" i="6"/>
  <c r="K13" i="6"/>
  <c r="I13" i="6"/>
  <c r="G13" i="6"/>
  <c r="E13" i="6"/>
  <c r="B13" i="6"/>
  <c r="C13" i="6" s="1"/>
  <c r="Y12" i="6"/>
  <c r="W12" i="6"/>
  <c r="U12" i="6"/>
  <c r="S12" i="6"/>
  <c r="Q12" i="6"/>
  <c r="O12" i="6"/>
  <c r="M12" i="6"/>
  <c r="K12" i="6"/>
  <c r="I12" i="6"/>
  <c r="G12" i="6"/>
  <c r="E12" i="6"/>
  <c r="B12" i="6"/>
  <c r="C12" i="6" s="1"/>
  <c r="Y11" i="6"/>
  <c r="W11" i="6"/>
  <c r="U11" i="6"/>
  <c r="S11" i="6"/>
  <c r="Q11" i="6"/>
  <c r="O11" i="6"/>
  <c r="M11" i="6"/>
  <c r="K11" i="6"/>
  <c r="I11" i="6"/>
  <c r="G11" i="6"/>
  <c r="E11" i="6"/>
  <c r="B11" i="6"/>
  <c r="C11" i="6" s="1"/>
  <c r="Y10" i="6"/>
  <c r="W10" i="6"/>
  <c r="U10" i="6"/>
  <c r="S10" i="6"/>
  <c r="Q10" i="6"/>
  <c r="O10" i="6"/>
  <c r="M10" i="6"/>
  <c r="K10" i="6"/>
  <c r="I10" i="6"/>
  <c r="G10" i="6"/>
  <c r="E10" i="6"/>
  <c r="B10" i="6"/>
  <c r="C10" i="6" s="1"/>
  <c r="X9" i="6"/>
  <c r="Y9" i="6" s="1"/>
  <c r="V9" i="6"/>
  <c r="W9" i="6" s="1"/>
  <c r="T9" i="6"/>
  <c r="U9" i="6" s="1"/>
  <c r="R9" i="6"/>
  <c r="S9" i="6" s="1"/>
  <c r="P9" i="6"/>
  <c r="Q9" i="6" s="1"/>
  <c r="N9" i="6"/>
  <c r="O9" i="6" s="1"/>
  <c r="L9" i="6"/>
  <c r="M9" i="6" s="1"/>
  <c r="J9" i="6"/>
  <c r="K9" i="6" s="1"/>
  <c r="H9" i="6"/>
  <c r="I9" i="6" s="1"/>
  <c r="F9" i="6"/>
  <c r="G9" i="6" s="1"/>
  <c r="D9" i="6"/>
  <c r="E9" i="6" s="1"/>
  <c r="B9" i="6" l="1"/>
  <c r="C9" i="6" s="1"/>
  <c r="AJ19" i="5"/>
  <c r="AH19" i="5"/>
  <c r="AF19" i="5"/>
  <c r="AD19" i="5"/>
  <c r="AB19" i="5"/>
  <c r="Z19" i="5"/>
  <c r="X19" i="5"/>
  <c r="V19" i="5"/>
  <c r="T19" i="5"/>
  <c r="R19" i="5"/>
  <c r="P19" i="5"/>
  <c r="N19" i="5"/>
  <c r="L19" i="5"/>
  <c r="J19" i="5"/>
  <c r="H19" i="5"/>
  <c r="F19" i="5"/>
  <c r="C19" i="5"/>
  <c r="D19" i="5" s="1"/>
  <c r="AJ18" i="5"/>
  <c r="AH18" i="5"/>
  <c r="AF18" i="5"/>
  <c r="AD18" i="5"/>
  <c r="AB18" i="5"/>
  <c r="Z18" i="5"/>
  <c r="X18" i="5"/>
  <c r="V18" i="5"/>
  <c r="T18" i="5"/>
  <c r="R18" i="5"/>
  <c r="P18" i="5"/>
  <c r="N18" i="5"/>
  <c r="L18" i="5"/>
  <c r="J18" i="5"/>
  <c r="H18" i="5"/>
  <c r="F18" i="5"/>
  <c r="C18" i="5"/>
  <c r="D18" i="5" s="1"/>
  <c r="AJ17" i="5"/>
  <c r="AH17" i="5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C17" i="5"/>
  <c r="D17" i="5" s="1"/>
  <c r="AJ16" i="5"/>
  <c r="AH16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C16" i="5"/>
  <c r="D16" i="5" s="1"/>
  <c r="AJ15" i="5"/>
  <c r="AH15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C15" i="5"/>
  <c r="D15" i="5" s="1"/>
  <c r="AJ14" i="5"/>
  <c r="AH14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C14" i="5"/>
  <c r="D14" i="5" s="1"/>
  <c r="AJ13" i="5"/>
  <c r="AH13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C13" i="5"/>
  <c r="D13" i="5" s="1"/>
  <c r="AJ12" i="5"/>
  <c r="AH12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C12" i="5"/>
  <c r="D12" i="5" s="1"/>
  <c r="AJ11" i="5"/>
  <c r="AH11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C11" i="5"/>
  <c r="D11" i="5" s="1"/>
  <c r="AJ10" i="5"/>
  <c r="AH10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C10" i="5"/>
  <c r="D10" i="5" s="1"/>
  <c r="AJ9" i="5"/>
  <c r="AH9" i="5"/>
  <c r="AF9" i="5"/>
  <c r="AD9" i="5"/>
  <c r="AB9" i="5"/>
  <c r="Z9" i="5"/>
  <c r="X9" i="5"/>
  <c r="V9" i="5"/>
  <c r="T9" i="5"/>
  <c r="R9" i="5"/>
  <c r="P9" i="5"/>
  <c r="N9" i="5"/>
  <c r="L9" i="5"/>
  <c r="J9" i="5"/>
  <c r="H9" i="5"/>
  <c r="F9" i="5"/>
  <c r="C9" i="5"/>
  <c r="D9" i="5" s="1"/>
  <c r="AI8" i="5"/>
  <c r="AJ8" i="5" s="1"/>
  <c r="AG8" i="5"/>
  <c r="AH8" i="5" s="1"/>
  <c r="AE8" i="5"/>
  <c r="AF8" i="5" s="1"/>
  <c r="AC8" i="5"/>
  <c r="AD8" i="5" s="1"/>
  <c r="AA8" i="5"/>
  <c r="AB8" i="5" s="1"/>
  <c r="Y8" i="5"/>
  <c r="Z8" i="5" s="1"/>
  <c r="W8" i="5"/>
  <c r="X8" i="5" s="1"/>
  <c r="U8" i="5"/>
  <c r="V8" i="5" s="1"/>
  <c r="S8" i="5"/>
  <c r="T8" i="5" s="1"/>
  <c r="Q8" i="5"/>
  <c r="R8" i="5" s="1"/>
  <c r="O8" i="5"/>
  <c r="P8" i="5" s="1"/>
  <c r="M8" i="5"/>
  <c r="N8" i="5" s="1"/>
  <c r="K8" i="5"/>
  <c r="L8" i="5" s="1"/>
  <c r="I8" i="5"/>
  <c r="J8" i="5" s="1"/>
  <c r="G8" i="5"/>
  <c r="H8" i="5" s="1"/>
  <c r="E8" i="5"/>
  <c r="F8" i="5" s="1"/>
  <c r="C8" i="5" l="1"/>
  <c r="D8" i="5" s="1"/>
  <c r="AJ19" i="4" l="1"/>
  <c r="AH19" i="4"/>
  <c r="AF19" i="4"/>
  <c r="AD19" i="4"/>
  <c r="AB19" i="4"/>
  <c r="Z19" i="4"/>
  <c r="X19" i="4"/>
  <c r="V19" i="4"/>
  <c r="T19" i="4"/>
  <c r="R19" i="4"/>
  <c r="P19" i="4"/>
  <c r="N19" i="4"/>
  <c r="L19" i="4"/>
  <c r="J19" i="4"/>
  <c r="H19" i="4"/>
  <c r="F19" i="4"/>
  <c r="C19" i="4"/>
  <c r="D19" i="4" s="1"/>
  <c r="AJ18" i="4"/>
  <c r="AH18" i="4"/>
  <c r="AF18" i="4"/>
  <c r="AD18" i="4"/>
  <c r="AB18" i="4"/>
  <c r="Z18" i="4"/>
  <c r="X18" i="4"/>
  <c r="V18" i="4"/>
  <c r="T18" i="4"/>
  <c r="R18" i="4"/>
  <c r="P18" i="4"/>
  <c r="N18" i="4"/>
  <c r="L18" i="4"/>
  <c r="J18" i="4"/>
  <c r="H18" i="4"/>
  <c r="F18" i="4"/>
  <c r="C18" i="4"/>
  <c r="D18" i="4" s="1"/>
  <c r="AJ17" i="4"/>
  <c r="AH17" i="4"/>
  <c r="AF17" i="4"/>
  <c r="AD17" i="4"/>
  <c r="AB17" i="4"/>
  <c r="Z17" i="4"/>
  <c r="X17" i="4"/>
  <c r="V17" i="4"/>
  <c r="T17" i="4"/>
  <c r="R17" i="4"/>
  <c r="P17" i="4"/>
  <c r="N17" i="4"/>
  <c r="L17" i="4"/>
  <c r="J17" i="4"/>
  <c r="H17" i="4"/>
  <c r="F17" i="4"/>
  <c r="C17" i="4"/>
  <c r="D17" i="4" s="1"/>
  <c r="AJ16" i="4"/>
  <c r="AH16" i="4"/>
  <c r="AF16" i="4"/>
  <c r="AD16" i="4"/>
  <c r="AB16" i="4"/>
  <c r="Z16" i="4"/>
  <c r="X16" i="4"/>
  <c r="V16" i="4"/>
  <c r="T16" i="4"/>
  <c r="R16" i="4"/>
  <c r="P16" i="4"/>
  <c r="N16" i="4"/>
  <c r="L16" i="4"/>
  <c r="J16" i="4"/>
  <c r="H16" i="4"/>
  <c r="F16" i="4"/>
  <c r="C16" i="4"/>
  <c r="D16" i="4" s="1"/>
  <c r="AJ15" i="4"/>
  <c r="AH15" i="4"/>
  <c r="AF15" i="4"/>
  <c r="AD15" i="4"/>
  <c r="AB15" i="4"/>
  <c r="Z15" i="4"/>
  <c r="X15" i="4"/>
  <c r="V15" i="4"/>
  <c r="T15" i="4"/>
  <c r="R15" i="4"/>
  <c r="P15" i="4"/>
  <c r="N15" i="4"/>
  <c r="L15" i="4"/>
  <c r="J15" i="4"/>
  <c r="H15" i="4"/>
  <c r="F15" i="4"/>
  <c r="C15" i="4"/>
  <c r="D15" i="4" s="1"/>
  <c r="AJ14" i="4"/>
  <c r="AH14" i="4"/>
  <c r="AF14" i="4"/>
  <c r="AD14" i="4"/>
  <c r="AB14" i="4"/>
  <c r="Z14" i="4"/>
  <c r="X14" i="4"/>
  <c r="V14" i="4"/>
  <c r="T14" i="4"/>
  <c r="R14" i="4"/>
  <c r="P14" i="4"/>
  <c r="N14" i="4"/>
  <c r="L14" i="4"/>
  <c r="J14" i="4"/>
  <c r="H14" i="4"/>
  <c r="F14" i="4"/>
  <c r="C14" i="4"/>
  <c r="D14" i="4" s="1"/>
  <c r="AJ13" i="4"/>
  <c r="AH13" i="4"/>
  <c r="AF13" i="4"/>
  <c r="AD13" i="4"/>
  <c r="AB13" i="4"/>
  <c r="Z13" i="4"/>
  <c r="X13" i="4"/>
  <c r="V13" i="4"/>
  <c r="T13" i="4"/>
  <c r="R13" i="4"/>
  <c r="P13" i="4"/>
  <c r="N13" i="4"/>
  <c r="L13" i="4"/>
  <c r="J13" i="4"/>
  <c r="H13" i="4"/>
  <c r="F13" i="4"/>
  <c r="C13" i="4"/>
  <c r="D13" i="4" s="1"/>
  <c r="AJ12" i="4"/>
  <c r="AH12" i="4"/>
  <c r="AF12" i="4"/>
  <c r="AD12" i="4"/>
  <c r="AB12" i="4"/>
  <c r="Z12" i="4"/>
  <c r="X12" i="4"/>
  <c r="V12" i="4"/>
  <c r="T12" i="4"/>
  <c r="R12" i="4"/>
  <c r="P12" i="4"/>
  <c r="N12" i="4"/>
  <c r="L12" i="4"/>
  <c r="J12" i="4"/>
  <c r="H12" i="4"/>
  <c r="F12" i="4"/>
  <c r="C12" i="4"/>
  <c r="D12" i="4" s="1"/>
  <c r="AJ11" i="4"/>
  <c r="AH11" i="4"/>
  <c r="AF11" i="4"/>
  <c r="AD11" i="4"/>
  <c r="AB11" i="4"/>
  <c r="Z11" i="4"/>
  <c r="X11" i="4"/>
  <c r="V11" i="4"/>
  <c r="T11" i="4"/>
  <c r="R11" i="4"/>
  <c r="P11" i="4"/>
  <c r="N11" i="4"/>
  <c r="L11" i="4"/>
  <c r="J11" i="4"/>
  <c r="H11" i="4"/>
  <c r="F11" i="4"/>
  <c r="C11" i="4"/>
  <c r="D11" i="4" s="1"/>
  <c r="AJ10" i="4"/>
  <c r="AH10" i="4"/>
  <c r="AF10" i="4"/>
  <c r="AD10" i="4"/>
  <c r="AB10" i="4"/>
  <c r="Z10" i="4"/>
  <c r="X10" i="4"/>
  <c r="V10" i="4"/>
  <c r="T10" i="4"/>
  <c r="R10" i="4"/>
  <c r="P10" i="4"/>
  <c r="N10" i="4"/>
  <c r="L10" i="4"/>
  <c r="J10" i="4"/>
  <c r="H10" i="4"/>
  <c r="F10" i="4"/>
  <c r="C10" i="4"/>
  <c r="D10" i="4" s="1"/>
  <c r="AJ9" i="4"/>
  <c r="AH9" i="4"/>
  <c r="AF9" i="4"/>
  <c r="AD9" i="4"/>
  <c r="AB9" i="4"/>
  <c r="Z9" i="4"/>
  <c r="X9" i="4"/>
  <c r="V9" i="4"/>
  <c r="T9" i="4"/>
  <c r="R9" i="4"/>
  <c r="P9" i="4"/>
  <c r="N9" i="4"/>
  <c r="L9" i="4"/>
  <c r="J9" i="4"/>
  <c r="H9" i="4"/>
  <c r="F9" i="4"/>
  <c r="C9" i="4"/>
  <c r="D9" i="4" s="1"/>
  <c r="AI8" i="4"/>
  <c r="AJ8" i="4" s="1"/>
  <c r="AG8" i="4"/>
  <c r="AH8" i="4" s="1"/>
  <c r="AE8" i="4"/>
  <c r="AF8" i="4" s="1"/>
  <c r="AC8" i="4"/>
  <c r="AD8" i="4" s="1"/>
  <c r="AA8" i="4"/>
  <c r="AB8" i="4" s="1"/>
  <c r="Y8" i="4"/>
  <c r="Z8" i="4" s="1"/>
  <c r="W8" i="4"/>
  <c r="X8" i="4" s="1"/>
  <c r="U8" i="4"/>
  <c r="V8" i="4" s="1"/>
  <c r="S8" i="4"/>
  <c r="T8" i="4" s="1"/>
  <c r="Q8" i="4"/>
  <c r="R8" i="4" s="1"/>
  <c r="O8" i="4"/>
  <c r="P8" i="4" s="1"/>
  <c r="M8" i="4"/>
  <c r="N8" i="4" s="1"/>
  <c r="K8" i="4"/>
  <c r="L8" i="4" s="1"/>
  <c r="I8" i="4"/>
  <c r="J8" i="4" s="1"/>
  <c r="G8" i="4"/>
  <c r="H8" i="4" s="1"/>
  <c r="E8" i="4"/>
  <c r="F8" i="4" s="1"/>
  <c r="C8" i="4" l="1"/>
  <c r="D8" i="4" s="1"/>
  <c r="AJ78" i="3" l="1"/>
  <c r="AH78" i="3"/>
  <c r="AF78" i="3"/>
  <c r="AD78" i="3"/>
  <c r="AB78" i="3"/>
  <c r="Z78" i="3"/>
  <c r="X78" i="3"/>
  <c r="V78" i="3"/>
  <c r="T78" i="3"/>
  <c r="R78" i="3"/>
  <c r="P78" i="3"/>
  <c r="N78" i="3"/>
  <c r="L78" i="3"/>
  <c r="J78" i="3"/>
  <c r="H78" i="3"/>
  <c r="F78" i="3"/>
  <c r="C78" i="3"/>
  <c r="D78" i="3" s="1"/>
  <c r="AJ77" i="3"/>
  <c r="AH77" i="3"/>
  <c r="AF77" i="3"/>
  <c r="AD77" i="3"/>
  <c r="AB77" i="3"/>
  <c r="Z77" i="3"/>
  <c r="X77" i="3"/>
  <c r="V77" i="3"/>
  <c r="T77" i="3"/>
  <c r="R77" i="3"/>
  <c r="P77" i="3"/>
  <c r="N77" i="3"/>
  <c r="L77" i="3"/>
  <c r="J77" i="3"/>
  <c r="H77" i="3"/>
  <c r="F77" i="3"/>
  <c r="D77" i="3"/>
  <c r="C77" i="3"/>
  <c r="AJ76" i="3"/>
  <c r="AH76" i="3"/>
  <c r="AF76" i="3"/>
  <c r="AD76" i="3"/>
  <c r="AB76" i="3"/>
  <c r="Z76" i="3"/>
  <c r="X76" i="3"/>
  <c r="V76" i="3"/>
  <c r="T76" i="3"/>
  <c r="R76" i="3"/>
  <c r="P76" i="3"/>
  <c r="N76" i="3"/>
  <c r="L76" i="3"/>
  <c r="J76" i="3"/>
  <c r="H76" i="3"/>
  <c r="F76" i="3"/>
  <c r="C76" i="3"/>
  <c r="D76" i="3" s="1"/>
  <c r="AJ75" i="3"/>
  <c r="AH75" i="3"/>
  <c r="AF75" i="3"/>
  <c r="AD75" i="3"/>
  <c r="AB75" i="3"/>
  <c r="Z75" i="3"/>
  <c r="X75" i="3"/>
  <c r="V75" i="3"/>
  <c r="T75" i="3"/>
  <c r="R75" i="3"/>
  <c r="P75" i="3"/>
  <c r="N75" i="3"/>
  <c r="L75" i="3"/>
  <c r="J75" i="3"/>
  <c r="H75" i="3"/>
  <c r="F75" i="3"/>
  <c r="C75" i="3"/>
  <c r="D75" i="3" s="1"/>
  <c r="AJ74" i="3"/>
  <c r="AH74" i="3"/>
  <c r="AF74" i="3"/>
  <c r="AD74" i="3"/>
  <c r="AB74" i="3"/>
  <c r="Z74" i="3"/>
  <c r="X74" i="3"/>
  <c r="V74" i="3"/>
  <c r="T74" i="3"/>
  <c r="R74" i="3"/>
  <c r="P74" i="3"/>
  <c r="N74" i="3"/>
  <c r="L74" i="3"/>
  <c r="J74" i="3"/>
  <c r="H74" i="3"/>
  <c r="F74" i="3"/>
  <c r="C74" i="3"/>
  <c r="D74" i="3" s="1"/>
  <c r="AJ73" i="3"/>
  <c r="AH73" i="3"/>
  <c r="AF73" i="3"/>
  <c r="AD73" i="3"/>
  <c r="AB73" i="3"/>
  <c r="Z73" i="3"/>
  <c r="X73" i="3"/>
  <c r="V73" i="3"/>
  <c r="T73" i="3"/>
  <c r="R73" i="3"/>
  <c r="P73" i="3"/>
  <c r="N73" i="3"/>
  <c r="L73" i="3"/>
  <c r="J73" i="3"/>
  <c r="H73" i="3"/>
  <c r="F73" i="3"/>
  <c r="C73" i="3"/>
  <c r="D73" i="3" s="1"/>
  <c r="AJ72" i="3"/>
  <c r="AH72" i="3"/>
  <c r="AF72" i="3"/>
  <c r="AD72" i="3"/>
  <c r="AB72" i="3"/>
  <c r="Z72" i="3"/>
  <c r="X72" i="3"/>
  <c r="V72" i="3"/>
  <c r="T72" i="3"/>
  <c r="R72" i="3"/>
  <c r="P72" i="3"/>
  <c r="N72" i="3"/>
  <c r="L72" i="3"/>
  <c r="J72" i="3"/>
  <c r="H72" i="3"/>
  <c r="F72" i="3"/>
  <c r="C72" i="3"/>
  <c r="D72" i="3" s="1"/>
  <c r="AJ71" i="3"/>
  <c r="AH71" i="3"/>
  <c r="AF71" i="3"/>
  <c r="AD71" i="3"/>
  <c r="AB71" i="3"/>
  <c r="Z71" i="3"/>
  <c r="X71" i="3"/>
  <c r="V71" i="3"/>
  <c r="T71" i="3"/>
  <c r="R71" i="3"/>
  <c r="P71" i="3"/>
  <c r="N71" i="3"/>
  <c r="L71" i="3"/>
  <c r="J71" i="3"/>
  <c r="H71" i="3"/>
  <c r="F71" i="3"/>
  <c r="C71" i="3"/>
  <c r="D71" i="3" s="1"/>
  <c r="AJ70" i="3"/>
  <c r="AH70" i="3"/>
  <c r="AF70" i="3"/>
  <c r="AD70" i="3"/>
  <c r="AB70" i="3"/>
  <c r="Z70" i="3"/>
  <c r="X70" i="3"/>
  <c r="V70" i="3"/>
  <c r="T70" i="3"/>
  <c r="R70" i="3"/>
  <c r="P70" i="3"/>
  <c r="N70" i="3"/>
  <c r="L70" i="3"/>
  <c r="J70" i="3"/>
  <c r="H70" i="3"/>
  <c r="F70" i="3"/>
  <c r="C70" i="3"/>
  <c r="D70" i="3" s="1"/>
  <c r="AJ69" i="3"/>
  <c r="AH69" i="3"/>
  <c r="AF69" i="3"/>
  <c r="AD69" i="3"/>
  <c r="AB69" i="3"/>
  <c r="Z69" i="3"/>
  <c r="X69" i="3"/>
  <c r="V69" i="3"/>
  <c r="T69" i="3"/>
  <c r="R69" i="3"/>
  <c r="P69" i="3"/>
  <c r="N69" i="3"/>
  <c r="L69" i="3"/>
  <c r="J69" i="3"/>
  <c r="H69" i="3"/>
  <c r="F69" i="3"/>
  <c r="C69" i="3"/>
  <c r="D69" i="3" s="1"/>
  <c r="AJ68" i="3"/>
  <c r="AH68" i="3"/>
  <c r="AF68" i="3"/>
  <c r="AD68" i="3"/>
  <c r="AB68" i="3"/>
  <c r="Z68" i="3"/>
  <c r="X68" i="3"/>
  <c r="V68" i="3"/>
  <c r="T68" i="3"/>
  <c r="R68" i="3"/>
  <c r="P68" i="3"/>
  <c r="N68" i="3"/>
  <c r="L68" i="3"/>
  <c r="J68" i="3"/>
  <c r="H68" i="3"/>
  <c r="F68" i="3"/>
  <c r="C68" i="3"/>
  <c r="D68" i="3" s="1"/>
  <c r="AJ67" i="3"/>
  <c r="AH67" i="3"/>
  <c r="AF67" i="3"/>
  <c r="AD67" i="3"/>
  <c r="AB67" i="3"/>
  <c r="Z67" i="3"/>
  <c r="X67" i="3"/>
  <c r="V67" i="3"/>
  <c r="T67" i="3"/>
  <c r="R67" i="3"/>
  <c r="P67" i="3"/>
  <c r="N67" i="3"/>
  <c r="L67" i="3"/>
  <c r="J67" i="3"/>
  <c r="H67" i="3"/>
  <c r="F67" i="3"/>
  <c r="C67" i="3"/>
  <c r="D67" i="3" s="1"/>
  <c r="AJ66" i="3"/>
  <c r="AH66" i="3"/>
  <c r="AF66" i="3"/>
  <c r="AD66" i="3"/>
  <c r="AB66" i="3"/>
  <c r="Z66" i="3"/>
  <c r="X66" i="3"/>
  <c r="V66" i="3"/>
  <c r="T66" i="3"/>
  <c r="R66" i="3"/>
  <c r="P66" i="3"/>
  <c r="N66" i="3"/>
  <c r="L66" i="3"/>
  <c r="J66" i="3"/>
  <c r="H66" i="3"/>
  <c r="F66" i="3"/>
  <c r="C66" i="3"/>
  <c r="D66" i="3" s="1"/>
  <c r="AJ65" i="3"/>
  <c r="AH65" i="3"/>
  <c r="AF65" i="3"/>
  <c r="AD65" i="3"/>
  <c r="AB65" i="3"/>
  <c r="Z65" i="3"/>
  <c r="X65" i="3"/>
  <c r="V65" i="3"/>
  <c r="T65" i="3"/>
  <c r="R65" i="3"/>
  <c r="P65" i="3"/>
  <c r="N65" i="3"/>
  <c r="L65" i="3"/>
  <c r="J65" i="3"/>
  <c r="H65" i="3"/>
  <c r="F65" i="3"/>
  <c r="C65" i="3"/>
  <c r="D65" i="3" s="1"/>
  <c r="AJ64" i="3"/>
  <c r="AH64" i="3"/>
  <c r="AF64" i="3"/>
  <c r="AD64" i="3"/>
  <c r="AB64" i="3"/>
  <c r="Z64" i="3"/>
  <c r="X64" i="3"/>
  <c r="V64" i="3"/>
  <c r="T64" i="3"/>
  <c r="R64" i="3"/>
  <c r="P64" i="3"/>
  <c r="N64" i="3"/>
  <c r="L64" i="3"/>
  <c r="J64" i="3"/>
  <c r="H64" i="3"/>
  <c r="F64" i="3"/>
  <c r="C64" i="3"/>
  <c r="D64" i="3" s="1"/>
  <c r="AJ63" i="3"/>
  <c r="AH63" i="3"/>
  <c r="AF63" i="3"/>
  <c r="AD63" i="3"/>
  <c r="AB63" i="3"/>
  <c r="Z63" i="3"/>
  <c r="X63" i="3"/>
  <c r="V63" i="3"/>
  <c r="T63" i="3"/>
  <c r="R63" i="3"/>
  <c r="P63" i="3"/>
  <c r="N63" i="3"/>
  <c r="L63" i="3"/>
  <c r="J63" i="3"/>
  <c r="H63" i="3"/>
  <c r="F63" i="3"/>
  <c r="C63" i="3"/>
  <c r="D63" i="3" s="1"/>
  <c r="AJ62" i="3"/>
  <c r="AH62" i="3"/>
  <c r="AF62" i="3"/>
  <c r="AD62" i="3"/>
  <c r="AB62" i="3"/>
  <c r="Z62" i="3"/>
  <c r="X62" i="3"/>
  <c r="V62" i="3"/>
  <c r="T62" i="3"/>
  <c r="R62" i="3"/>
  <c r="P62" i="3"/>
  <c r="N62" i="3"/>
  <c r="L62" i="3"/>
  <c r="J62" i="3"/>
  <c r="H62" i="3"/>
  <c r="F62" i="3"/>
  <c r="C62" i="3"/>
  <c r="D62" i="3" s="1"/>
  <c r="AJ61" i="3"/>
  <c r="AH61" i="3"/>
  <c r="AF61" i="3"/>
  <c r="AD61" i="3"/>
  <c r="AB61" i="3"/>
  <c r="Z61" i="3"/>
  <c r="X61" i="3"/>
  <c r="V61" i="3"/>
  <c r="T61" i="3"/>
  <c r="R61" i="3"/>
  <c r="P61" i="3"/>
  <c r="N61" i="3"/>
  <c r="L61" i="3"/>
  <c r="J61" i="3"/>
  <c r="H61" i="3"/>
  <c r="F61" i="3"/>
  <c r="C61" i="3"/>
  <c r="D61" i="3" s="1"/>
  <c r="AJ60" i="3"/>
  <c r="AH60" i="3"/>
  <c r="AF60" i="3"/>
  <c r="AD60" i="3"/>
  <c r="AB60" i="3"/>
  <c r="Z60" i="3"/>
  <c r="X60" i="3"/>
  <c r="V60" i="3"/>
  <c r="T60" i="3"/>
  <c r="R60" i="3"/>
  <c r="P60" i="3"/>
  <c r="N60" i="3"/>
  <c r="L60" i="3"/>
  <c r="J60" i="3"/>
  <c r="H60" i="3"/>
  <c r="F60" i="3"/>
  <c r="C60" i="3"/>
  <c r="D60" i="3" s="1"/>
  <c r="AJ59" i="3"/>
  <c r="AH59" i="3"/>
  <c r="AF59" i="3"/>
  <c r="AD59" i="3"/>
  <c r="AB59" i="3"/>
  <c r="Z59" i="3"/>
  <c r="X59" i="3"/>
  <c r="V59" i="3"/>
  <c r="T59" i="3"/>
  <c r="R59" i="3"/>
  <c r="P59" i="3"/>
  <c r="N59" i="3"/>
  <c r="L59" i="3"/>
  <c r="J59" i="3"/>
  <c r="H59" i="3"/>
  <c r="F59" i="3"/>
  <c r="C59" i="3"/>
  <c r="D59" i="3" s="1"/>
  <c r="AJ58" i="3"/>
  <c r="AH58" i="3"/>
  <c r="AF58" i="3"/>
  <c r="AD58" i="3"/>
  <c r="AB58" i="3"/>
  <c r="Z58" i="3"/>
  <c r="X58" i="3"/>
  <c r="V58" i="3"/>
  <c r="T58" i="3"/>
  <c r="R58" i="3"/>
  <c r="P58" i="3"/>
  <c r="N58" i="3"/>
  <c r="L58" i="3"/>
  <c r="J58" i="3"/>
  <c r="H58" i="3"/>
  <c r="F58" i="3"/>
  <c r="C58" i="3"/>
  <c r="D58" i="3" s="1"/>
  <c r="AJ57" i="3"/>
  <c r="AH57" i="3"/>
  <c r="AF57" i="3"/>
  <c r="AD57" i="3"/>
  <c r="AB57" i="3"/>
  <c r="Z57" i="3"/>
  <c r="X57" i="3"/>
  <c r="V57" i="3"/>
  <c r="T57" i="3"/>
  <c r="R57" i="3"/>
  <c r="P57" i="3"/>
  <c r="N57" i="3"/>
  <c r="L57" i="3"/>
  <c r="J57" i="3"/>
  <c r="H57" i="3"/>
  <c r="F57" i="3"/>
  <c r="C57" i="3"/>
  <c r="D57" i="3" s="1"/>
  <c r="AJ56" i="3"/>
  <c r="AH56" i="3"/>
  <c r="AF56" i="3"/>
  <c r="AD56" i="3"/>
  <c r="AB56" i="3"/>
  <c r="Z56" i="3"/>
  <c r="X56" i="3"/>
  <c r="V56" i="3"/>
  <c r="T56" i="3"/>
  <c r="R56" i="3"/>
  <c r="P56" i="3"/>
  <c r="N56" i="3"/>
  <c r="L56" i="3"/>
  <c r="J56" i="3"/>
  <c r="H56" i="3"/>
  <c r="F56" i="3"/>
  <c r="D56" i="3"/>
  <c r="C56" i="3"/>
  <c r="AJ55" i="3"/>
  <c r="AH55" i="3"/>
  <c r="AF55" i="3"/>
  <c r="AD55" i="3"/>
  <c r="AB55" i="3"/>
  <c r="Z55" i="3"/>
  <c r="X55" i="3"/>
  <c r="V55" i="3"/>
  <c r="T55" i="3"/>
  <c r="R55" i="3"/>
  <c r="P55" i="3"/>
  <c r="N55" i="3"/>
  <c r="L55" i="3"/>
  <c r="J55" i="3"/>
  <c r="H55" i="3"/>
  <c r="F55" i="3"/>
  <c r="C55" i="3"/>
  <c r="D55" i="3" s="1"/>
  <c r="AJ54" i="3"/>
  <c r="AH54" i="3"/>
  <c r="AF54" i="3"/>
  <c r="AD54" i="3"/>
  <c r="AB54" i="3"/>
  <c r="Z54" i="3"/>
  <c r="X54" i="3"/>
  <c r="V54" i="3"/>
  <c r="T54" i="3"/>
  <c r="R54" i="3"/>
  <c r="P54" i="3"/>
  <c r="N54" i="3"/>
  <c r="L54" i="3"/>
  <c r="J54" i="3"/>
  <c r="H54" i="3"/>
  <c r="F54" i="3"/>
  <c r="C54" i="3"/>
  <c r="D54" i="3" s="1"/>
  <c r="AJ53" i="3"/>
  <c r="AH53" i="3"/>
  <c r="AF53" i="3"/>
  <c r="AD53" i="3"/>
  <c r="AB53" i="3"/>
  <c r="Z53" i="3"/>
  <c r="X53" i="3"/>
  <c r="V53" i="3"/>
  <c r="T53" i="3"/>
  <c r="R53" i="3"/>
  <c r="P53" i="3"/>
  <c r="N53" i="3"/>
  <c r="L53" i="3"/>
  <c r="J53" i="3"/>
  <c r="H53" i="3"/>
  <c r="F53" i="3"/>
  <c r="C53" i="3"/>
  <c r="D53" i="3" s="1"/>
  <c r="AJ52" i="3"/>
  <c r="AH52" i="3"/>
  <c r="AF52" i="3"/>
  <c r="AD52" i="3"/>
  <c r="AB52" i="3"/>
  <c r="Z52" i="3"/>
  <c r="X52" i="3"/>
  <c r="V52" i="3"/>
  <c r="T52" i="3"/>
  <c r="R52" i="3"/>
  <c r="P52" i="3"/>
  <c r="N52" i="3"/>
  <c r="L52" i="3"/>
  <c r="J52" i="3"/>
  <c r="H52" i="3"/>
  <c r="F52" i="3"/>
  <c r="C52" i="3"/>
  <c r="D52" i="3" s="1"/>
  <c r="AJ51" i="3"/>
  <c r="AH51" i="3"/>
  <c r="AF51" i="3"/>
  <c r="AD51" i="3"/>
  <c r="AB51" i="3"/>
  <c r="Z51" i="3"/>
  <c r="X51" i="3"/>
  <c r="V51" i="3"/>
  <c r="T51" i="3"/>
  <c r="R51" i="3"/>
  <c r="P51" i="3"/>
  <c r="N51" i="3"/>
  <c r="L51" i="3"/>
  <c r="J51" i="3"/>
  <c r="H51" i="3"/>
  <c r="F51" i="3"/>
  <c r="C51" i="3"/>
  <c r="D51" i="3" s="1"/>
  <c r="AJ50" i="3"/>
  <c r="AH50" i="3"/>
  <c r="AF50" i="3"/>
  <c r="AD50" i="3"/>
  <c r="AB50" i="3"/>
  <c r="Z50" i="3"/>
  <c r="X50" i="3"/>
  <c r="V50" i="3"/>
  <c r="T50" i="3"/>
  <c r="R50" i="3"/>
  <c r="P50" i="3"/>
  <c r="N50" i="3"/>
  <c r="L50" i="3"/>
  <c r="J50" i="3"/>
  <c r="H50" i="3"/>
  <c r="F50" i="3"/>
  <c r="D50" i="3"/>
  <c r="C50" i="3"/>
  <c r="AJ49" i="3"/>
  <c r="AH49" i="3"/>
  <c r="AF49" i="3"/>
  <c r="AD49" i="3"/>
  <c r="AB49" i="3"/>
  <c r="Z49" i="3"/>
  <c r="X49" i="3"/>
  <c r="V49" i="3"/>
  <c r="T49" i="3"/>
  <c r="R49" i="3"/>
  <c r="P49" i="3"/>
  <c r="N49" i="3"/>
  <c r="L49" i="3"/>
  <c r="J49" i="3"/>
  <c r="H49" i="3"/>
  <c r="F49" i="3"/>
  <c r="C49" i="3"/>
  <c r="D49" i="3" s="1"/>
  <c r="AJ48" i="3"/>
  <c r="AH48" i="3"/>
  <c r="AF48" i="3"/>
  <c r="AD48" i="3"/>
  <c r="AB48" i="3"/>
  <c r="Z48" i="3"/>
  <c r="X48" i="3"/>
  <c r="V48" i="3"/>
  <c r="T48" i="3"/>
  <c r="R48" i="3"/>
  <c r="P48" i="3"/>
  <c r="N48" i="3"/>
  <c r="L48" i="3"/>
  <c r="J48" i="3"/>
  <c r="H48" i="3"/>
  <c r="F48" i="3"/>
  <c r="D48" i="3"/>
  <c r="C48" i="3"/>
  <c r="AJ47" i="3"/>
  <c r="AH47" i="3"/>
  <c r="AF47" i="3"/>
  <c r="AD47" i="3"/>
  <c r="AB47" i="3"/>
  <c r="Z47" i="3"/>
  <c r="X47" i="3"/>
  <c r="V47" i="3"/>
  <c r="T47" i="3"/>
  <c r="R47" i="3"/>
  <c r="P47" i="3"/>
  <c r="N47" i="3"/>
  <c r="L47" i="3"/>
  <c r="J47" i="3"/>
  <c r="H47" i="3"/>
  <c r="F47" i="3"/>
  <c r="C47" i="3"/>
  <c r="D47" i="3" s="1"/>
  <c r="AJ46" i="3"/>
  <c r="AH46" i="3"/>
  <c r="AF46" i="3"/>
  <c r="AD46" i="3"/>
  <c r="AB46" i="3"/>
  <c r="Z46" i="3"/>
  <c r="X46" i="3"/>
  <c r="V46" i="3"/>
  <c r="T46" i="3"/>
  <c r="R46" i="3"/>
  <c r="P46" i="3"/>
  <c r="N46" i="3"/>
  <c r="L46" i="3"/>
  <c r="J46" i="3"/>
  <c r="H46" i="3"/>
  <c r="F46" i="3"/>
  <c r="C46" i="3"/>
  <c r="D46" i="3" s="1"/>
  <c r="AJ45" i="3"/>
  <c r="AH45" i="3"/>
  <c r="AF45" i="3"/>
  <c r="AD45" i="3"/>
  <c r="AB45" i="3"/>
  <c r="Z45" i="3"/>
  <c r="X45" i="3"/>
  <c r="V45" i="3"/>
  <c r="T45" i="3"/>
  <c r="R45" i="3"/>
  <c r="P45" i="3"/>
  <c r="N45" i="3"/>
  <c r="L45" i="3"/>
  <c r="J45" i="3"/>
  <c r="H45" i="3"/>
  <c r="F45" i="3"/>
  <c r="C45" i="3"/>
  <c r="D45" i="3" s="1"/>
  <c r="AJ44" i="3"/>
  <c r="AH44" i="3"/>
  <c r="AF44" i="3"/>
  <c r="AD44" i="3"/>
  <c r="AB44" i="3"/>
  <c r="Z44" i="3"/>
  <c r="X44" i="3"/>
  <c r="V44" i="3"/>
  <c r="T44" i="3"/>
  <c r="R44" i="3"/>
  <c r="P44" i="3"/>
  <c r="N44" i="3"/>
  <c r="L44" i="3"/>
  <c r="J44" i="3"/>
  <c r="H44" i="3"/>
  <c r="F44" i="3"/>
  <c r="C44" i="3"/>
  <c r="D44" i="3" s="1"/>
  <c r="AJ43" i="3"/>
  <c r="AH43" i="3"/>
  <c r="AF43" i="3"/>
  <c r="AD43" i="3"/>
  <c r="AB43" i="3"/>
  <c r="Z43" i="3"/>
  <c r="X43" i="3"/>
  <c r="V43" i="3"/>
  <c r="T43" i="3"/>
  <c r="R43" i="3"/>
  <c r="P43" i="3"/>
  <c r="N43" i="3"/>
  <c r="L43" i="3"/>
  <c r="J43" i="3"/>
  <c r="H43" i="3"/>
  <c r="F43" i="3"/>
  <c r="C43" i="3"/>
  <c r="D43" i="3" s="1"/>
  <c r="AJ42" i="3"/>
  <c r="AH42" i="3"/>
  <c r="AF42" i="3"/>
  <c r="AD42" i="3"/>
  <c r="AB42" i="3"/>
  <c r="Z42" i="3"/>
  <c r="X42" i="3"/>
  <c r="V42" i="3"/>
  <c r="T42" i="3"/>
  <c r="R42" i="3"/>
  <c r="P42" i="3"/>
  <c r="N42" i="3"/>
  <c r="L42" i="3"/>
  <c r="J42" i="3"/>
  <c r="H42" i="3"/>
  <c r="F42" i="3"/>
  <c r="C42" i="3"/>
  <c r="D42" i="3" s="1"/>
  <c r="AJ41" i="3"/>
  <c r="AH41" i="3"/>
  <c r="AF41" i="3"/>
  <c r="AD41" i="3"/>
  <c r="AB41" i="3"/>
  <c r="Z41" i="3"/>
  <c r="X41" i="3"/>
  <c r="V41" i="3"/>
  <c r="T41" i="3"/>
  <c r="R41" i="3"/>
  <c r="P41" i="3"/>
  <c r="N41" i="3"/>
  <c r="L41" i="3"/>
  <c r="J41" i="3"/>
  <c r="H41" i="3"/>
  <c r="F41" i="3"/>
  <c r="C41" i="3"/>
  <c r="D41" i="3" s="1"/>
  <c r="AJ40" i="3"/>
  <c r="AH40" i="3"/>
  <c r="AF40" i="3"/>
  <c r="AD40" i="3"/>
  <c r="AB40" i="3"/>
  <c r="Z40" i="3"/>
  <c r="X40" i="3"/>
  <c r="V40" i="3"/>
  <c r="T40" i="3"/>
  <c r="R40" i="3"/>
  <c r="P40" i="3"/>
  <c r="N40" i="3"/>
  <c r="L40" i="3"/>
  <c r="J40" i="3"/>
  <c r="H40" i="3"/>
  <c r="F40" i="3"/>
  <c r="C40" i="3"/>
  <c r="D40" i="3" s="1"/>
  <c r="AJ39" i="3"/>
  <c r="AH39" i="3"/>
  <c r="AF39" i="3"/>
  <c r="AD39" i="3"/>
  <c r="AB39" i="3"/>
  <c r="Z39" i="3"/>
  <c r="X39" i="3"/>
  <c r="V39" i="3"/>
  <c r="T39" i="3"/>
  <c r="R39" i="3"/>
  <c r="P39" i="3"/>
  <c r="N39" i="3"/>
  <c r="L39" i="3"/>
  <c r="J39" i="3"/>
  <c r="H39" i="3"/>
  <c r="F39" i="3"/>
  <c r="C39" i="3"/>
  <c r="D39" i="3" s="1"/>
  <c r="AJ38" i="3"/>
  <c r="AH38" i="3"/>
  <c r="AF38" i="3"/>
  <c r="AD38" i="3"/>
  <c r="AB38" i="3"/>
  <c r="Z38" i="3"/>
  <c r="X38" i="3"/>
  <c r="V38" i="3"/>
  <c r="T38" i="3"/>
  <c r="R38" i="3"/>
  <c r="P38" i="3"/>
  <c r="N38" i="3"/>
  <c r="L38" i="3"/>
  <c r="J38" i="3"/>
  <c r="H38" i="3"/>
  <c r="F38" i="3"/>
  <c r="C38" i="3"/>
  <c r="D38" i="3" s="1"/>
  <c r="AJ37" i="3"/>
  <c r="AH37" i="3"/>
  <c r="AF37" i="3"/>
  <c r="AD37" i="3"/>
  <c r="AB37" i="3"/>
  <c r="Z37" i="3"/>
  <c r="X37" i="3"/>
  <c r="V37" i="3"/>
  <c r="T37" i="3"/>
  <c r="R37" i="3"/>
  <c r="P37" i="3"/>
  <c r="N37" i="3"/>
  <c r="L37" i="3"/>
  <c r="J37" i="3"/>
  <c r="H37" i="3"/>
  <c r="F37" i="3"/>
  <c r="D37" i="3"/>
  <c r="C37" i="3"/>
  <c r="AJ36" i="3"/>
  <c r="AH36" i="3"/>
  <c r="AF36" i="3"/>
  <c r="AD36" i="3"/>
  <c r="AB36" i="3"/>
  <c r="Z36" i="3"/>
  <c r="X36" i="3"/>
  <c r="V36" i="3"/>
  <c r="T36" i="3"/>
  <c r="R36" i="3"/>
  <c r="P36" i="3"/>
  <c r="N36" i="3"/>
  <c r="L36" i="3"/>
  <c r="J36" i="3"/>
  <c r="H36" i="3"/>
  <c r="F36" i="3"/>
  <c r="C36" i="3"/>
  <c r="D36" i="3" s="1"/>
  <c r="AJ35" i="3"/>
  <c r="AH35" i="3"/>
  <c r="AF35" i="3"/>
  <c r="AD35" i="3"/>
  <c r="AB35" i="3"/>
  <c r="Z35" i="3"/>
  <c r="X35" i="3"/>
  <c r="V35" i="3"/>
  <c r="T35" i="3"/>
  <c r="R35" i="3"/>
  <c r="P35" i="3"/>
  <c r="N35" i="3"/>
  <c r="L35" i="3"/>
  <c r="J35" i="3"/>
  <c r="H35" i="3"/>
  <c r="F35" i="3"/>
  <c r="C35" i="3"/>
  <c r="D35" i="3" s="1"/>
  <c r="AJ34" i="3"/>
  <c r="AH34" i="3"/>
  <c r="AF34" i="3"/>
  <c r="AD34" i="3"/>
  <c r="AB34" i="3"/>
  <c r="Z34" i="3"/>
  <c r="X34" i="3"/>
  <c r="V34" i="3"/>
  <c r="T34" i="3"/>
  <c r="R34" i="3"/>
  <c r="P34" i="3"/>
  <c r="N34" i="3"/>
  <c r="L34" i="3"/>
  <c r="J34" i="3"/>
  <c r="H34" i="3"/>
  <c r="F34" i="3"/>
  <c r="C34" i="3"/>
  <c r="D34" i="3" s="1"/>
  <c r="AJ33" i="3"/>
  <c r="AH33" i="3"/>
  <c r="AF33" i="3"/>
  <c r="AD33" i="3"/>
  <c r="AB33" i="3"/>
  <c r="Z33" i="3"/>
  <c r="X33" i="3"/>
  <c r="V33" i="3"/>
  <c r="T33" i="3"/>
  <c r="R33" i="3"/>
  <c r="P33" i="3"/>
  <c r="N33" i="3"/>
  <c r="L33" i="3"/>
  <c r="J33" i="3"/>
  <c r="H33" i="3"/>
  <c r="F33" i="3"/>
  <c r="C33" i="3"/>
  <c r="D33" i="3" s="1"/>
  <c r="AJ32" i="3"/>
  <c r="AH32" i="3"/>
  <c r="AF32" i="3"/>
  <c r="AD32" i="3"/>
  <c r="AB32" i="3"/>
  <c r="Z32" i="3"/>
  <c r="X32" i="3"/>
  <c r="V32" i="3"/>
  <c r="T32" i="3"/>
  <c r="R32" i="3"/>
  <c r="P32" i="3"/>
  <c r="N32" i="3"/>
  <c r="L32" i="3"/>
  <c r="J32" i="3"/>
  <c r="H32" i="3"/>
  <c r="F32" i="3"/>
  <c r="C32" i="3"/>
  <c r="D32" i="3" s="1"/>
  <c r="AJ31" i="3"/>
  <c r="AH31" i="3"/>
  <c r="AF31" i="3"/>
  <c r="AD31" i="3"/>
  <c r="AB31" i="3"/>
  <c r="Z31" i="3"/>
  <c r="X31" i="3"/>
  <c r="V31" i="3"/>
  <c r="T31" i="3"/>
  <c r="R31" i="3"/>
  <c r="P31" i="3"/>
  <c r="N31" i="3"/>
  <c r="L31" i="3"/>
  <c r="J31" i="3"/>
  <c r="H31" i="3"/>
  <c r="F31" i="3"/>
  <c r="C31" i="3"/>
  <c r="D31" i="3" s="1"/>
  <c r="AJ30" i="3"/>
  <c r="AH30" i="3"/>
  <c r="AF30" i="3"/>
  <c r="AD30" i="3"/>
  <c r="AB30" i="3"/>
  <c r="Z30" i="3"/>
  <c r="X30" i="3"/>
  <c r="V30" i="3"/>
  <c r="T30" i="3"/>
  <c r="R30" i="3"/>
  <c r="P30" i="3"/>
  <c r="N30" i="3"/>
  <c r="L30" i="3"/>
  <c r="J30" i="3"/>
  <c r="H30" i="3"/>
  <c r="F30" i="3"/>
  <c r="C30" i="3"/>
  <c r="D30" i="3" s="1"/>
  <c r="AJ29" i="3"/>
  <c r="AH29" i="3"/>
  <c r="AF29" i="3"/>
  <c r="AD29" i="3"/>
  <c r="AB29" i="3"/>
  <c r="Z29" i="3"/>
  <c r="X29" i="3"/>
  <c r="V29" i="3"/>
  <c r="T29" i="3"/>
  <c r="R29" i="3"/>
  <c r="P29" i="3"/>
  <c r="N29" i="3"/>
  <c r="L29" i="3"/>
  <c r="J29" i="3"/>
  <c r="H29" i="3"/>
  <c r="F29" i="3"/>
  <c r="C29" i="3"/>
  <c r="D29" i="3" s="1"/>
  <c r="AJ28" i="3"/>
  <c r="AH28" i="3"/>
  <c r="AF28" i="3"/>
  <c r="AD28" i="3"/>
  <c r="AB28" i="3"/>
  <c r="Z28" i="3"/>
  <c r="X28" i="3"/>
  <c r="V28" i="3"/>
  <c r="T28" i="3"/>
  <c r="R28" i="3"/>
  <c r="P28" i="3"/>
  <c r="N28" i="3"/>
  <c r="L28" i="3"/>
  <c r="J28" i="3"/>
  <c r="H28" i="3"/>
  <c r="F28" i="3"/>
  <c r="C28" i="3"/>
  <c r="D28" i="3" s="1"/>
  <c r="AJ27" i="3"/>
  <c r="AH27" i="3"/>
  <c r="AF27" i="3"/>
  <c r="AD27" i="3"/>
  <c r="AB27" i="3"/>
  <c r="Z27" i="3"/>
  <c r="X27" i="3"/>
  <c r="V27" i="3"/>
  <c r="T27" i="3"/>
  <c r="R27" i="3"/>
  <c r="P27" i="3"/>
  <c r="N27" i="3"/>
  <c r="L27" i="3"/>
  <c r="J27" i="3"/>
  <c r="H27" i="3"/>
  <c r="F27" i="3"/>
  <c r="C27" i="3"/>
  <c r="D27" i="3" s="1"/>
  <c r="AJ26" i="3"/>
  <c r="AH26" i="3"/>
  <c r="AF26" i="3"/>
  <c r="AD26" i="3"/>
  <c r="AB26" i="3"/>
  <c r="Z26" i="3"/>
  <c r="X26" i="3"/>
  <c r="V26" i="3"/>
  <c r="T26" i="3"/>
  <c r="R26" i="3"/>
  <c r="P26" i="3"/>
  <c r="N26" i="3"/>
  <c r="L26" i="3"/>
  <c r="J26" i="3"/>
  <c r="H26" i="3"/>
  <c r="F26" i="3"/>
  <c r="D26" i="3"/>
  <c r="C26" i="3"/>
  <c r="AJ25" i="3"/>
  <c r="AH25" i="3"/>
  <c r="AF25" i="3"/>
  <c r="AD25" i="3"/>
  <c r="AB25" i="3"/>
  <c r="Z25" i="3"/>
  <c r="X25" i="3"/>
  <c r="V25" i="3"/>
  <c r="T25" i="3"/>
  <c r="R25" i="3"/>
  <c r="P25" i="3"/>
  <c r="N25" i="3"/>
  <c r="L25" i="3"/>
  <c r="J25" i="3"/>
  <c r="H25" i="3"/>
  <c r="F25" i="3"/>
  <c r="C25" i="3"/>
  <c r="D25" i="3" s="1"/>
  <c r="AJ24" i="3"/>
  <c r="AH24" i="3"/>
  <c r="AF24" i="3"/>
  <c r="AD24" i="3"/>
  <c r="AB24" i="3"/>
  <c r="Z24" i="3"/>
  <c r="X24" i="3"/>
  <c r="V24" i="3"/>
  <c r="T24" i="3"/>
  <c r="R24" i="3"/>
  <c r="P24" i="3"/>
  <c r="N24" i="3"/>
  <c r="L24" i="3"/>
  <c r="J24" i="3"/>
  <c r="H24" i="3"/>
  <c r="F24" i="3"/>
  <c r="C24" i="3"/>
  <c r="D24" i="3" s="1"/>
  <c r="AJ23" i="3"/>
  <c r="AH23" i="3"/>
  <c r="AF23" i="3"/>
  <c r="AD23" i="3"/>
  <c r="AB23" i="3"/>
  <c r="Z23" i="3"/>
  <c r="X23" i="3"/>
  <c r="V23" i="3"/>
  <c r="T23" i="3"/>
  <c r="R23" i="3"/>
  <c r="P23" i="3"/>
  <c r="N23" i="3"/>
  <c r="L23" i="3"/>
  <c r="J23" i="3"/>
  <c r="H23" i="3"/>
  <c r="F23" i="3"/>
  <c r="C23" i="3"/>
  <c r="D23" i="3" s="1"/>
  <c r="AJ22" i="3"/>
  <c r="AH22" i="3"/>
  <c r="AF22" i="3"/>
  <c r="AD22" i="3"/>
  <c r="AB22" i="3"/>
  <c r="Z22" i="3"/>
  <c r="X22" i="3"/>
  <c r="V22" i="3"/>
  <c r="T22" i="3"/>
  <c r="R22" i="3"/>
  <c r="P22" i="3"/>
  <c r="N22" i="3"/>
  <c r="L22" i="3"/>
  <c r="J22" i="3"/>
  <c r="H22" i="3"/>
  <c r="F22" i="3"/>
  <c r="C22" i="3"/>
  <c r="D22" i="3" s="1"/>
  <c r="AJ21" i="3"/>
  <c r="AH21" i="3"/>
  <c r="AF21" i="3"/>
  <c r="AD21" i="3"/>
  <c r="AB21" i="3"/>
  <c r="Z21" i="3"/>
  <c r="X21" i="3"/>
  <c r="V21" i="3"/>
  <c r="T21" i="3"/>
  <c r="R21" i="3"/>
  <c r="P21" i="3"/>
  <c r="N21" i="3"/>
  <c r="L21" i="3"/>
  <c r="J21" i="3"/>
  <c r="H21" i="3"/>
  <c r="F21" i="3"/>
  <c r="C21" i="3"/>
  <c r="D21" i="3" s="1"/>
  <c r="AJ20" i="3"/>
  <c r="AH20" i="3"/>
  <c r="AF20" i="3"/>
  <c r="AD20" i="3"/>
  <c r="AB20" i="3"/>
  <c r="Z20" i="3"/>
  <c r="X20" i="3"/>
  <c r="V20" i="3"/>
  <c r="T20" i="3"/>
  <c r="R20" i="3"/>
  <c r="P20" i="3"/>
  <c r="N20" i="3"/>
  <c r="L20" i="3"/>
  <c r="J20" i="3"/>
  <c r="H20" i="3"/>
  <c r="F20" i="3"/>
  <c r="C20" i="3"/>
  <c r="D20" i="3" s="1"/>
  <c r="AJ19" i="3"/>
  <c r="AH19" i="3"/>
  <c r="AF19" i="3"/>
  <c r="AD19" i="3"/>
  <c r="AB19" i="3"/>
  <c r="Z19" i="3"/>
  <c r="X19" i="3"/>
  <c r="V19" i="3"/>
  <c r="T19" i="3"/>
  <c r="R19" i="3"/>
  <c r="P19" i="3"/>
  <c r="N19" i="3"/>
  <c r="L19" i="3"/>
  <c r="J19" i="3"/>
  <c r="H19" i="3"/>
  <c r="F19" i="3"/>
  <c r="C19" i="3"/>
  <c r="D19" i="3" s="1"/>
  <c r="AJ18" i="3"/>
  <c r="AH18" i="3"/>
  <c r="AF18" i="3"/>
  <c r="AD18" i="3"/>
  <c r="AB18" i="3"/>
  <c r="Z18" i="3"/>
  <c r="X18" i="3"/>
  <c r="V18" i="3"/>
  <c r="T18" i="3"/>
  <c r="R18" i="3"/>
  <c r="P18" i="3"/>
  <c r="N18" i="3"/>
  <c r="L18" i="3"/>
  <c r="J18" i="3"/>
  <c r="H18" i="3"/>
  <c r="F18" i="3"/>
  <c r="C18" i="3"/>
  <c r="D18" i="3" s="1"/>
  <c r="AJ17" i="3"/>
  <c r="AH17" i="3"/>
  <c r="AF17" i="3"/>
  <c r="AD17" i="3"/>
  <c r="AB17" i="3"/>
  <c r="Z17" i="3"/>
  <c r="X17" i="3"/>
  <c r="V17" i="3"/>
  <c r="T17" i="3"/>
  <c r="R17" i="3"/>
  <c r="P17" i="3"/>
  <c r="N17" i="3"/>
  <c r="L17" i="3"/>
  <c r="J17" i="3"/>
  <c r="H17" i="3"/>
  <c r="F17" i="3"/>
  <c r="C17" i="3"/>
  <c r="D17" i="3" s="1"/>
  <c r="AJ16" i="3"/>
  <c r="AH16" i="3"/>
  <c r="AF16" i="3"/>
  <c r="AD16" i="3"/>
  <c r="AB16" i="3"/>
  <c r="Z16" i="3"/>
  <c r="X16" i="3"/>
  <c r="V16" i="3"/>
  <c r="T16" i="3"/>
  <c r="R16" i="3"/>
  <c r="P16" i="3"/>
  <c r="N16" i="3"/>
  <c r="L16" i="3"/>
  <c r="J16" i="3"/>
  <c r="H16" i="3"/>
  <c r="F16" i="3"/>
  <c r="C16" i="3"/>
  <c r="D16" i="3" s="1"/>
  <c r="AJ15" i="3"/>
  <c r="AH15" i="3"/>
  <c r="AF15" i="3"/>
  <c r="AD15" i="3"/>
  <c r="AB15" i="3"/>
  <c r="Z15" i="3"/>
  <c r="X15" i="3"/>
  <c r="V15" i="3"/>
  <c r="T15" i="3"/>
  <c r="R15" i="3"/>
  <c r="P15" i="3"/>
  <c r="N15" i="3"/>
  <c r="L15" i="3"/>
  <c r="J15" i="3"/>
  <c r="H15" i="3"/>
  <c r="F15" i="3"/>
  <c r="C15" i="3"/>
  <c r="D15" i="3" s="1"/>
  <c r="AJ14" i="3"/>
  <c r="AH14" i="3"/>
  <c r="AF14" i="3"/>
  <c r="AD14" i="3"/>
  <c r="AB14" i="3"/>
  <c r="Z14" i="3"/>
  <c r="X14" i="3"/>
  <c r="V14" i="3"/>
  <c r="T14" i="3"/>
  <c r="R14" i="3"/>
  <c r="P14" i="3"/>
  <c r="N14" i="3"/>
  <c r="L14" i="3"/>
  <c r="J14" i="3"/>
  <c r="H14" i="3"/>
  <c r="F14" i="3"/>
  <c r="C14" i="3"/>
  <c r="D14" i="3" s="1"/>
  <c r="AJ13" i="3"/>
  <c r="AH13" i="3"/>
  <c r="AF13" i="3"/>
  <c r="AD13" i="3"/>
  <c r="AB13" i="3"/>
  <c r="Z13" i="3"/>
  <c r="X13" i="3"/>
  <c r="V13" i="3"/>
  <c r="T13" i="3"/>
  <c r="R13" i="3"/>
  <c r="P13" i="3"/>
  <c r="N13" i="3"/>
  <c r="L13" i="3"/>
  <c r="J13" i="3"/>
  <c r="H13" i="3"/>
  <c r="F13" i="3"/>
  <c r="D13" i="3"/>
  <c r="C13" i="3"/>
  <c r="AJ12" i="3"/>
  <c r="AH12" i="3"/>
  <c r="AF12" i="3"/>
  <c r="AD12" i="3"/>
  <c r="AB12" i="3"/>
  <c r="Z12" i="3"/>
  <c r="X12" i="3"/>
  <c r="V12" i="3"/>
  <c r="T12" i="3"/>
  <c r="R12" i="3"/>
  <c r="P12" i="3"/>
  <c r="N12" i="3"/>
  <c r="L12" i="3"/>
  <c r="J12" i="3"/>
  <c r="H12" i="3"/>
  <c r="F12" i="3"/>
  <c r="C12" i="3"/>
  <c r="D12" i="3" s="1"/>
  <c r="AJ11" i="3"/>
  <c r="AH11" i="3"/>
  <c r="AF11" i="3"/>
  <c r="AD11" i="3"/>
  <c r="AB11" i="3"/>
  <c r="Z11" i="3"/>
  <c r="X11" i="3"/>
  <c r="V11" i="3"/>
  <c r="T11" i="3"/>
  <c r="R11" i="3"/>
  <c r="P11" i="3"/>
  <c r="N11" i="3"/>
  <c r="L11" i="3"/>
  <c r="J11" i="3"/>
  <c r="H11" i="3"/>
  <c r="F11" i="3"/>
  <c r="C11" i="3"/>
  <c r="D11" i="3" s="1"/>
  <c r="AJ10" i="3"/>
  <c r="AH10" i="3"/>
  <c r="AF10" i="3"/>
  <c r="AD10" i="3"/>
  <c r="AB10" i="3"/>
  <c r="Z10" i="3"/>
  <c r="X10" i="3"/>
  <c r="V10" i="3"/>
  <c r="T10" i="3"/>
  <c r="R10" i="3"/>
  <c r="P10" i="3"/>
  <c r="N10" i="3"/>
  <c r="L10" i="3"/>
  <c r="J10" i="3"/>
  <c r="H10" i="3"/>
  <c r="F10" i="3"/>
  <c r="C10" i="3"/>
  <c r="D10" i="3" s="1"/>
  <c r="AJ9" i="3"/>
  <c r="AH9" i="3"/>
  <c r="AF9" i="3"/>
  <c r="AD9" i="3"/>
  <c r="AB9" i="3"/>
  <c r="Z9" i="3"/>
  <c r="X9" i="3"/>
  <c r="V9" i="3"/>
  <c r="T9" i="3"/>
  <c r="R9" i="3"/>
  <c r="P9" i="3"/>
  <c r="N9" i="3"/>
  <c r="L9" i="3"/>
  <c r="J9" i="3"/>
  <c r="H9" i="3"/>
  <c r="F9" i="3"/>
  <c r="C9" i="3"/>
  <c r="D9" i="3" s="1"/>
  <c r="AI8" i="3"/>
  <c r="AJ8" i="3" s="1"/>
  <c r="AG8" i="3"/>
  <c r="AH8" i="3" s="1"/>
  <c r="AE8" i="3"/>
  <c r="AF8" i="3" s="1"/>
  <c r="AC8" i="3"/>
  <c r="AD8" i="3" s="1"/>
  <c r="AA8" i="3"/>
  <c r="AB8" i="3" s="1"/>
  <c r="Y8" i="3"/>
  <c r="Z8" i="3" s="1"/>
  <c r="W8" i="3"/>
  <c r="X8" i="3" s="1"/>
  <c r="U8" i="3"/>
  <c r="V8" i="3" s="1"/>
  <c r="S8" i="3"/>
  <c r="T8" i="3" s="1"/>
  <c r="Q8" i="3"/>
  <c r="R8" i="3" s="1"/>
  <c r="O8" i="3"/>
  <c r="P8" i="3" s="1"/>
  <c r="M8" i="3"/>
  <c r="N8" i="3" s="1"/>
  <c r="K8" i="3"/>
  <c r="L8" i="3" s="1"/>
  <c r="I8" i="3"/>
  <c r="J8" i="3" s="1"/>
  <c r="H8" i="3"/>
  <c r="G8" i="3"/>
  <c r="E8" i="3"/>
  <c r="F8" i="3" s="1"/>
  <c r="C8" i="3" l="1"/>
  <c r="D8" i="3" s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9" i="1"/>
  <c r="AI8" i="1"/>
  <c r="AG8" i="1"/>
  <c r="AE8" i="1"/>
  <c r="AC8" i="1"/>
  <c r="AA8" i="1"/>
  <c r="Y8" i="1"/>
  <c r="W8" i="1"/>
  <c r="U8" i="1"/>
  <c r="S8" i="1"/>
  <c r="Q8" i="1"/>
  <c r="O8" i="1"/>
  <c r="M8" i="1"/>
  <c r="K8" i="1"/>
  <c r="I8" i="1"/>
  <c r="G8" i="1"/>
  <c r="E8" i="1"/>
  <c r="C8" i="1" l="1"/>
  <c r="D78" i="1"/>
  <c r="AJ78" i="1"/>
  <c r="AH78" i="1"/>
  <c r="AF78" i="1"/>
  <c r="AD78" i="1"/>
  <c r="AB78" i="1"/>
  <c r="Z78" i="1"/>
  <c r="X78" i="1"/>
  <c r="V78" i="1"/>
  <c r="T78" i="1"/>
  <c r="R78" i="1"/>
  <c r="P78" i="1"/>
  <c r="N78" i="1"/>
  <c r="L78" i="1"/>
  <c r="J78" i="1"/>
  <c r="H78" i="1"/>
  <c r="F78" i="1"/>
  <c r="D77" i="1"/>
  <c r="AJ77" i="1"/>
  <c r="AH77" i="1"/>
  <c r="AF77" i="1"/>
  <c r="AD77" i="1"/>
  <c r="AB77" i="1"/>
  <c r="Z77" i="1"/>
  <c r="X77" i="1"/>
  <c r="V77" i="1"/>
  <c r="T77" i="1"/>
  <c r="R77" i="1"/>
  <c r="P77" i="1"/>
  <c r="N77" i="1"/>
  <c r="L77" i="1"/>
  <c r="J77" i="1"/>
  <c r="H77" i="1"/>
  <c r="F77" i="1"/>
  <c r="D76" i="1"/>
  <c r="AJ76" i="1"/>
  <c r="AH76" i="1"/>
  <c r="AF76" i="1"/>
  <c r="AD76" i="1"/>
  <c r="AB76" i="1"/>
  <c r="Z76" i="1"/>
  <c r="X76" i="1"/>
  <c r="V76" i="1"/>
  <c r="T76" i="1"/>
  <c r="R76" i="1"/>
  <c r="P76" i="1"/>
  <c r="N76" i="1"/>
  <c r="L76" i="1"/>
  <c r="J76" i="1"/>
  <c r="H76" i="1"/>
  <c r="F76" i="1"/>
  <c r="D75" i="1"/>
  <c r="AJ75" i="1"/>
  <c r="AH75" i="1"/>
  <c r="AF75" i="1"/>
  <c r="AD75" i="1"/>
  <c r="AB75" i="1"/>
  <c r="Z75" i="1"/>
  <c r="X75" i="1"/>
  <c r="V75" i="1"/>
  <c r="T75" i="1"/>
  <c r="R75" i="1"/>
  <c r="P75" i="1"/>
  <c r="N75" i="1"/>
  <c r="L75" i="1"/>
  <c r="J75" i="1"/>
  <c r="H75" i="1"/>
  <c r="F75" i="1"/>
  <c r="D74" i="1"/>
  <c r="AJ74" i="1"/>
  <c r="AH74" i="1"/>
  <c r="AF74" i="1"/>
  <c r="AD74" i="1"/>
  <c r="AB74" i="1"/>
  <c r="Z74" i="1"/>
  <c r="X74" i="1"/>
  <c r="V74" i="1"/>
  <c r="T74" i="1"/>
  <c r="R74" i="1"/>
  <c r="P74" i="1"/>
  <c r="N74" i="1"/>
  <c r="L74" i="1"/>
  <c r="J74" i="1"/>
  <c r="H74" i="1"/>
  <c r="F74" i="1"/>
  <c r="D73" i="1"/>
  <c r="AJ73" i="1"/>
  <c r="AH73" i="1"/>
  <c r="AF73" i="1"/>
  <c r="AD73" i="1"/>
  <c r="AB73" i="1"/>
  <c r="Z73" i="1"/>
  <c r="X73" i="1"/>
  <c r="V73" i="1"/>
  <c r="T73" i="1"/>
  <c r="R73" i="1"/>
  <c r="P73" i="1"/>
  <c r="N73" i="1"/>
  <c r="L73" i="1"/>
  <c r="J73" i="1"/>
  <c r="H73" i="1"/>
  <c r="F73" i="1"/>
  <c r="D72" i="1"/>
  <c r="AJ72" i="1"/>
  <c r="AH72" i="1"/>
  <c r="AF72" i="1"/>
  <c r="AD72" i="1"/>
  <c r="AB72" i="1"/>
  <c r="Z72" i="1"/>
  <c r="X72" i="1"/>
  <c r="V72" i="1"/>
  <c r="T72" i="1"/>
  <c r="R72" i="1"/>
  <c r="P72" i="1"/>
  <c r="N72" i="1"/>
  <c r="L72" i="1"/>
  <c r="J72" i="1"/>
  <c r="H72" i="1"/>
  <c r="F72" i="1"/>
  <c r="D71" i="1"/>
  <c r="AJ71" i="1"/>
  <c r="AH71" i="1"/>
  <c r="AF71" i="1"/>
  <c r="AD71" i="1"/>
  <c r="AB71" i="1"/>
  <c r="Z71" i="1"/>
  <c r="X71" i="1"/>
  <c r="V71" i="1"/>
  <c r="T71" i="1"/>
  <c r="R71" i="1"/>
  <c r="P71" i="1"/>
  <c r="N71" i="1"/>
  <c r="L71" i="1"/>
  <c r="J71" i="1"/>
  <c r="H71" i="1"/>
  <c r="F71" i="1"/>
  <c r="D70" i="1"/>
  <c r="AJ70" i="1"/>
  <c r="AH70" i="1"/>
  <c r="AF70" i="1"/>
  <c r="AD70" i="1"/>
  <c r="AB70" i="1"/>
  <c r="Z70" i="1"/>
  <c r="X70" i="1"/>
  <c r="V70" i="1"/>
  <c r="T70" i="1"/>
  <c r="R70" i="1"/>
  <c r="P70" i="1"/>
  <c r="N70" i="1"/>
  <c r="L70" i="1"/>
  <c r="J70" i="1"/>
  <c r="H70" i="1"/>
  <c r="F70" i="1"/>
  <c r="D69" i="1"/>
  <c r="AJ69" i="1"/>
  <c r="AH69" i="1"/>
  <c r="AF69" i="1"/>
  <c r="AD69" i="1"/>
  <c r="AB69" i="1"/>
  <c r="Z69" i="1"/>
  <c r="X69" i="1"/>
  <c r="V69" i="1"/>
  <c r="T69" i="1"/>
  <c r="R69" i="1"/>
  <c r="P69" i="1"/>
  <c r="N69" i="1"/>
  <c r="L69" i="1"/>
  <c r="J69" i="1"/>
  <c r="H69" i="1"/>
  <c r="F69" i="1"/>
  <c r="D68" i="1"/>
  <c r="AJ68" i="1"/>
  <c r="AH68" i="1"/>
  <c r="AF68" i="1"/>
  <c r="AD68" i="1"/>
  <c r="AB68" i="1"/>
  <c r="Z68" i="1"/>
  <c r="X68" i="1"/>
  <c r="V68" i="1"/>
  <c r="T68" i="1"/>
  <c r="R68" i="1"/>
  <c r="P68" i="1"/>
  <c r="N68" i="1"/>
  <c r="L68" i="1"/>
  <c r="J68" i="1"/>
  <c r="H68" i="1"/>
  <c r="F68" i="1"/>
  <c r="D67" i="1"/>
  <c r="AJ67" i="1"/>
  <c r="AH67" i="1"/>
  <c r="AF67" i="1"/>
  <c r="AD67" i="1"/>
  <c r="AB67" i="1"/>
  <c r="Z67" i="1"/>
  <c r="X67" i="1"/>
  <c r="V67" i="1"/>
  <c r="T67" i="1"/>
  <c r="R67" i="1"/>
  <c r="P67" i="1"/>
  <c r="N67" i="1"/>
  <c r="L67" i="1"/>
  <c r="J67" i="1"/>
  <c r="H67" i="1"/>
  <c r="F67" i="1"/>
  <c r="D66" i="1"/>
  <c r="AJ66" i="1"/>
  <c r="AH66" i="1"/>
  <c r="AF66" i="1"/>
  <c r="AD66" i="1"/>
  <c r="AB66" i="1"/>
  <c r="Z66" i="1"/>
  <c r="X66" i="1"/>
  <c r="V66" i="1"/>
  <c r="T66" i="1"/>
  <c r="R66" i="1"/>
  <c r="P66" i="1"/>
  <c r="N66" i="1"/>
  <c r="L66" i="1"/>
  <c r="J66" i="1"/>
  <c r="H66" i="1"/>
  <c r="F66" i="1"/>
  <c r="D65" i="1"/>
  <c r="AJ65" i="1"/>
  <c r="AH65" i="1"/>
  <c r="AF65" i="1"/>
  <c r="AD65" i="1"/>
  <c r="AB65" i="1"/>
  <c r="Z65" i="1"/>
  <c r="X65" i="1"/>
  <c r="V65" i="1"/>
  <c r="T65" i="1"/>
  <c r="R65" i="1"/>
  <c r="P65" i="1"/>
  <c r="N65" i="1"/>
  <c r="L65" i="1"/>
  <c r="J65" i="1"/>
  <c r="H65" i="1"/>
  <c r="F65" i="1"/>
  <c r="D64" i="1"/>
  <c r="AJ64" i="1"/>
  <c r="AH64" i="1"/>
  <c r="AF64" i="1"/>
  <c r="AD64" i="1"/>
  <c r="AB64" i="1"/>
  <c r="Z64" i="1"/>
  <c r="X64" i="1"/>
  <c r="V64" i="1"/>
  <c r="T64" i="1"/>
  <c r="R64" i="1"/>
  <c r="P64" i="1"/>
  <c r="N64" i="1"/>
  <c r="L64" i="1"/>
  <c r="J64" i="1"/>
  <c r="H64" i="1"/>
  <c r="F64" i="1"/>
  <c r="D63" i="1"/>
  <c r="AJ63" i="1"/>
  <c r="AH63" i="1"/>
  <c r="AF63" i="1"/>
  <c r="AD63" i="1"/>
  <c r="AB63" i="1"/>
  <c r="Z63" i="1"/>
  <c r="X63" i="1"/>
  <c r="V63" i="1"/>
  <c r="T63" i="1"/>
  <c r="R63" i="1"/>
  <c r="P63" i="1"/>
  <c r="N63" i="1"/>
  <c r="L63" i="1"/>
  <c r="J63" i="1"/>
  <c r="H63" i="1"/>
  <c r="F63" i="1"/>
  <c r="D62" i="1"/>
  <c r="AJ62" i="1"/>
  <c r="AH62" i="1"/>
  <c r="AF62" i="1"/>
  <c r="AD62" i="1"/>
  <c r="AB62" i="1"/>
  <c r="Z62" i="1"/>
  <c r="X62" i="1"/>
  <c r="V62" i="1"/>
  <c r="T62" i="1"/>
  <c r="R62" i="1"/>
  <c r="P62" i="1"/>
  <c r="N62" i="1"/>
  <c r="L62" i="1"/>
  <c r="J62" i="1"/>
  <c r="H62" i="1"/>
  <c r="F62" i="1"/>
  <c r="D61" i="1"/>
  <c r="AJ61" i="1"/>
  <c r="AH61" i="1"/>
  <c r="AF61" i="1"/>
  <c r="AD61" i="1"/>
  <c r="AB61" i="1"/>
  <c r="Z61" i="1"/>
  <c r="X61" i="1"/>
  <c r="V61" i="1"/>
  <c r="T61" i="1"/>
  <c r="R61" i="1"/>
  <c r="P61" i="1"/>
  <c r="N61" i="1"/>
  <c r="L61" i="1"/>
  <c r="J61" i="1"/>
  <c r="H61" i="1"/>
  <c r="F61" i="1"/>
  <c r="D60" i="1"/>
  <c r="AJ60" i="1"/>
  <c r="AH60" i="1"/>
  <c r="AF60" i="1"/>
  <c r="AD60" i="1"/>
  <c r="AB60" i="1"/>
  <c r="Z60" i="1"/>
  <c r="X60" i="1"/>
  <c r="V60" i="1"/>
  <c r="T60" i="1"/>
  <c r="R60" i="1"/>
  <c r="P60" i="1"/>
  <c r="N60" i="1"/>
  <c r="L60" i="1"/>
  <c r="J60" i="1"/>
  <c r="H60" i="1"/>
  <c r="F60" i="1"/>
  <c r="D59" i="1"/>
  <c r="AJ59" i="1"/>
  <c r="AH59" i="1"/>
  <c r="AF59" i="1"/>
  <c r="AD59" i="1"/>
  <c r="AB59" i="1"/>
  <c r="Z59" i="1"/>
  <c r="X59" i="1"/>
  <c r="V59" i="1"/>
  <c r="T59" i="1"/>
  <c r="R59" i="1"/>
  <c r="P59" i="1"/>
  <c r="N59" i="1"/>
  <c r="L59" i="1"/>
  <c r="J59" i="1"/>
  <c r="H59" i="1"/>
  <c r="F59" i="1"/>
  <c r="D58" i="1"/>
  <c r="AJ58" i="1"/>
  <c r="AH58" i="1"/>
  <c r="AF58" i="1"/>
  <c r="AD58" i="1"/>
  <c r="AB58" i="1"/>
  <c r="Z58" i="1"/>
  <c r="X58" i="1"/>
  <c r="V58" i="1"/>
  <c r="T58" i="1"/>
  <c r="R58" i="1"/>
  <c r="P58" i="1"/>
  <c r="N58" i="1"/>
  <c r="L58" i="1"/>
  <c r="J58" i="1"/>
  <c r="H58" i="1"/>
  <c r="F58" i="1"/>
  <c r="D57" i="1"/>
  <c r="AJ57" i="1"/>
  <c r="AH57" i="1"/>
  <c r="AF57" i="1"/>
  <c r="AD57" i="1"/>
  <c r="AB57" i="1"/>
  <c r="Z57" i="1"/>
  <c r="X57" i="1"/>
  <c r="V57" i="1"/>
  <c r="T57" i="1"/>
  <c r="R57" i="1"/>
  <c r="P57" i="1"/>
  <c r="N57" i="1"/>
  <c r="L57" i="1"/>
  <c r="J57" i="1"/>
  <c r="H57" i="1"/>
  <c r="F57" i="1"/>
  <c r="D56" i="1"/>
  <c r="AJ56" i="1"/>
  <c r="AH56" i="1"/>
  <c r="AF56" i="1"/>
  <c r="AD56" i="1"/>
  <c r="AB56" i="1"/>
  <c r="Z56" i="1"/>
  <c r="X56" i="1"/>
  <c r="V56" i="1"/>
  <c r="T56" i="1"/>
  <c r="R56" i="1"/>
  <c r="P56" i="1"/>
  <c r="N56" i="1"/>
  <c r="L56" i="1"/>
  <c r="J56" i="1"/>
  <c r="H56" i="1"/>
  <c r="F56" i="1"/>
  <c r="D55" i="1"/>
  <c r="AJ55" i="1"/>
  <c r="AH55" i="1"/>
  <c r="AF55" i="1"/>
  <c r="AD55" i="1"/>
  <c r="AB55" i="1"/>
  <c r="Z55" i="1"/>
  <c r="X55" i="1"/>
  <c r="V55" i="1"/>
  <c r="T55" i="1"/>
  <c r="R55" i="1"/>
  <c r="P55" i="1"/>
  <c r="N55" i="1"/>
  <c r="L55" i="1"/>
  <c r="J55" i="1"/>
  <c r="H55" i="1"/>
  <c r="F55" i="1"/>
  <c r="D54" i="1"/>
  <c r="AJ54" i="1"/>
  <c r="AH54" i="1"/>
  <c r="AF54" i="1"/>
  <c r="AD54" i="1"/>
  <c r="AB54" i="1"/>
  <c r="Z54" i="1"/>
  <c r="X54" i="1"/>
  <c r="V54" i="1"/>
  <c r="T54" i="1"/>
  <c r="R54" i="1"/>
  <c r="P54" i="1"/>
  <c r="N54" i="1"/>
  <c r="L54" i="1"/>
  <c r="J54" i="1"/>
  <c r="H54" i="1"/>
  <c r="F54" i="1"/>
  <c r="D53" i="1"/>
  <c r="AJ53" i="1"/>
  <c r="AH53" i="1"/>
  <c r="AF53" i="1"/>
  <c r="AD53" i="1"/>
  <c r="AB53" i="1"/>
  <c r="Z53" i="1"/>
  <c r="X53" i="1"/>
  <c r="V53" i="1"/>
  <c r="T53" i="1"/>
  <c r="R53" i="1"/>
  <c r="P53" i="1"/>
  <c r="N53" i="1"/>
  <c r="L53" i="1"/>
  <c r="J53" i="1"/>
  <c r="H53" i="1"/>
  <c r="F53" i="1"/>
  <c r="D52" i="1"/>
  <c r="AJ52" i="1"/>
  <c r="AH52" i="1"/>
  <c r="AF52" i="1"/>
  <c r="AD52" i="1"/>
  <c r="AB52" i="1"/>
  <c r="Z52" i="1"/>
  <c r="X52" i="1"/>
  <c r="V52" i="1"/>
  <c r="T52" i="1"/>
  <c r="R52" i="1"/>
  <c r="P52" i="1"/>
  <c r="N52" i="1"/>
  <c r="L52" i="1"/>
  <c r="J52" i="1"/>
  <c r="H52" i="1"/>
  <c r="F52" i="1"/>
  <c r="D51" i="1"/>
  <c r="AJ51" i="1"/>
  <c r="AH51" i="1"/>
  <c r="AF51" i="1"/>
  <c r="AD51" i="1"/>
  <c r="AB51" i="1"/>
  <c r="Z51" i="1"/>
  <c r="X51" i="1"/>
  <c r="V51" i="1"/>
  <c r="T51" i="1"/>
  <c r="R51" i="1"/>
  <c r="P51" i="1"/>
  <c r="N51" i="1"/>
  <c r="L51" i="1"/>
  <c r="J51" i="1"/>
  <c r="H51" i="1"/>
  <c r="F51" i="1"/>
  <c r="D50" i="1"/>
  <c r="AJ50" i="1"/>
  <c r="AH50" i="1"/>
  <c r="AF50" i="1"/>
  <c r="AD50" i="1"/>
  <c r="AB50" i="1"/>
  <c r="Z50" i="1"/>
  <c r="X50" i="1"/>
  <c r="V50" i="1"/>
  <c r="T50" i="1"/>
  <c r="R50" i="1"/>
  <c r="P50" i="1"/>
  <c r="N50" i="1"/>
  <c r="L50" i="1"/>
  <c r="J50" i="1"/>
  <c r="H50" i="1"/>
  <c r="F50" i="1"/>
  <c r="D49" i="1"/>
  <c r="AJ49" i="1"/>
  <c r="AH49" i="1"/>
  <c r="AF49" i="1"/>
  <c r="AD49" i="1"/>
  <c r="AB49" i="1"/>
  <c r="Z49" i="1"/>
  <c r="X49" i="1"/>
  <c r="V49" i="1"/>
  <c r="T49" i="1"/>
  <c r="R49" i="1"/>
  <c r="P49" i="1"/>
  <c r="N49" i="1"/>
  <c r="L49" i="1"/>
  <c r="J49" i="1"/>
  <c r="H49" i="1"/>
  <c r="F49" i="1"/>
  <c r="D48" i="1"/>
  <c r="AJ48" i="1"/>
  <c r="AH48" i="1"/>
  <c r="AF48" i="1"/>
  <c r="AD48" i="1"/>
  <c r="AB48" i="1"/>
  <c r="Z48" i="1"/>
  <c r="X48" i="1"/>
  <c r="V48" i="1"/>
  <c r="T48" i="1"/>
  <c r="R48" i="1"/>
  <c r="P48" i="1"/>
  <c r="N48" i="1"/>
  <c r="L48" i="1"/>
  <c r="J48" i="1"/>
  <c r="H48" i="1"/>
  <c r="F48" i="1"/>
  <c r="D47" i="1"/>
  <c r="AJ47" i="1"/>
  <c r="AH47" i="1"/>
  <c r="AF47" i="1"/>
  <c r="AD47" i="1"/>
  <c r="AB47" i="1"/>
  <c r="Z47" i="1"/>
  <c r="X47" i="1"/>
  <c r="V47" i="1"/>
  <c r="T47" i="1"/>
  <c r="R47" i="1"/>
  <c r="P47" i="1"/>
  <c r="N47" i="1"/>
  <c r="L47" i="1"/>
  <c r="J47" i="1"/>
  <c r="H47" i="1"/>
  <c r="F47" i="1"/>
  <c r="D46" i="1"/>
  <c r="AJ46" i="1"/>
  <c r="AH46" i="1"/>
  <c r="AF46" i="1"/>
  <c r="AD46" i="1"/>
  <c r="AB46" i="1"/>
  <c r="Z46" i="1"/>
  <c r="X46" i="1"/>
  <c r="V46" i="1"/>
  <c r="T46" i="1"/>
  <c r="R46" i="1"/>
  <c r="P46" i="1"/>
  <c r="N46" i="1"/>
  <c r="L46" i="1"/>
  <c r="J46" i="1"/>
  <c r="H46" i="1"/>
  <c r="F46" i="1"/>
  <c r="D45" i="1"/>
  <c r="AJ45" i="1"/>
  <c r="AH45" i="1"/>
  <c r="AF45" i="1"/>
  <c r="AD45" i="1"/>
  <c r="AB45" i="1"/>
  <c r="Z45" i="1"/>
  <c r="X45" i="1"/>
  <c r="V45" i="1"/>
  <c r="T45" i="1"/>
  <c r="R45" i="1"/>
  <c r="P45" i="1"/>
  <c r="N45" i="1"/>
  <c r="L45" i="1"/>
  <c r="J45" i="1"/>
  <c r="H45" i="1"/>
  <c r="F45" i="1"/>
  <c r="D44" i="1"/>
  <c r="AJ44" i="1"/>
  <c r="AH44" i="1"/>
  <c r="AF44" i="1"/>
  <c r="AD44" i="1"/>
  <c r="AB44" i="1"/>
  <c r="Z44" i="1"/>
  <c r="X44" i="1"/>
  <c r="V44" i="1"/>
  <c r="T44" i="1"/>
  <c r="R44" i="1"/>
  <c r="P44" i="1"/>
  <c r="N44" i="1"/>
  <c r="L44" i="1"/>
  <c r="J44" i="1"/>
  <c r="H44" i="1"/>
  <c r="F44" i="1"/>
  <c r="D43" i="1"/>
  <c r="AJ43" i="1"/>
  <c r="AH43" i="1"/>
  <c r="AF43" i="1"/>
  <c r="AD43" i="1"/>
  <c r="AB43" i="1"/>
  <c r="Z43" i="1"/>
  <c r="X43" i="1"/>
  <c r="V43" i="1"/>
  <c r="T43" i="1"/>
  <c r="R43" i="1"/>
  <c r="P43" i="1"/>
  <c r="N43" i="1"/>
  <c r="L43" i="1"/>
  <c r="J43" i="1"/>
  <c r="H43" i="1"/>
  <c r="F43" i="1"/>
  <c r="D42" i="1"/>
  <c r="AJ42" i="1"/>
  <c r="AH42" i="1"/>
  <c r="AF42" i="1"/>
  <c r="AD42" i="1"/>
  <c r="AB42" i="1"/>
  <c r="Z42" i="1"/>
  <c r="X42" i="1"/>
  <c r="V42" i="1"/>
  <c r="T42" i="1"/>
  <c r="R42" i="1"/>
  <c r="P42" i="1"/>
  <c r="N42" i="1"/>
  <c r="L42" i="1"/>
  <c r="J42" i="1"/>
  <c r="H42" i="1"/>
  <c r="F42" i="1"/>
  <c r="D41" i="1"/>
  <c r="AJ41" i="1"/>
  <c r="AH41" i="1"/>
  <c r="AF41" i="1"/>
  <c r="AD41" i="1"/>
  <c r="AB41" i="1"/>
  <c r="Z41" i="1"/>
  <c r="X41" i="1"/>
  <c r="V41" i="1"/>
  <c r="T41" i="1"/>
  <c r="R41" i="1"/>
  <c r="P41" i="1"/>
  <c r="N41" i="1"/>
  <c r="L41" i="1"/>
  <c r="J41" i="1"/>
  <c r="H41" i="1"/>
  <c r="F41" i="1"/>
  <c r="D40" i="1"/>
  <c r="AJ40" i="1"/>
  <c r="AH40" i="1"/>
  <c r="AF40" i="1"/>
  <c r="AD40" i="1"/>
  <c r="AB40" i="1"/>
  <c r="Z40" i="1"/>
  <c r="X40" i="1"/>
  <c r="V40" i="1"/>
  <c r="T40" i="1"/>
  <c r="R40" i="1"/>
  <c r="P40" i="1"/>
  <c r="N40" i="1"/>
  <c r="L40" i="1"/>
  <c r="J40" i="1"/>
  <c r="H40" i="1"/>
  <c r="F40" i="1"/>
  <c r="D39" i="1"/>
  <c r="AJ39" i="1"/>
  <c r="AH39" i="1"/>
  <c r="AF39" i="1"/>
  <c r="AD39" i="1"/>
  <c r="AB39" i="1"/>
  <c r="Z39" i="1"/>
  <c r="X39" i="1"/>
  <c r="V39" i="1"/>
  <c r="T39" i="1"/>
  <c r="R39" i="1"/>
  <c r="P39" i="1"/>
  <c r="N39" i="1"/>
  <c r="L39" i="1"/>
  <c r="J39" i="1"/>
  <c r="H39" i="1"/>
  <c r="F39" i="1"/>
  <c r="D38" i="1"/>
  <c r="AJ38" i="1"/>
  <c r="AH38" i="1"/>
  <c r="AF38" i="1"/>
  <c r="AD38" i="1"/>
  <c r="AB38" i="1"/>
  <c r="Z38" i="1"/>
  <c r="X38" i="1"/>
  <c r="V38" i="1"/>
  <c r="T38" i="1"/>
  <c r="R38" i="1"/>
  <c r="P38" i="1"/>
  <c r="N38" i="1"/>
  <c r="L38" i="1"/>
  <c r="J38" i="1"/>
  <c r="H38" i="1"/>
  <c r="F38" i="1"/>
  <c r="D37" i="1"/>
  <c r="AJ37" i="1"/>
  <c r="AH37" i="1"/>
  <c r="AF37" i="1"/>
  <c r="AD37" i="1"/>
  <c r="AB37" i="1"/>
  <c r="Z37" i="1"/>
  <c r="X37" i="1"/>
  <c r="V37" i="1"/>
  <c r="T37" i="1"/>
  <c r="R37" i="1"/>
  <c r="P37" i="1"/>
  <c r="N37" i="1"/>
  <c r="L37" i="1"/>
  <c r="J37" i="1"/>
  <c r="H37" i="1"/>
  <c r="F37" i="1"/>
  <c r="D36" i="1"/>
  <c r="AJ36" i="1"/>
  <c r="AH36" i="1"/>
  <c r="AF36" i="1"/>
  <c r="AD36" i="1"/>
  <c r="AB36" i="1"/>
  <c r="Z36" i="1"/>
  <c r="X36" i="1"/>
  <c r="V36" i="1"/>
  <c r="T36" i="1"/>
  <c r="R36" i="1"/>
  <c r="P36" i="1"/>
  <c r="N36" i="1"/>
  <c r="L36" i="1"/>
  <c r="J36" i="1"/>
  <c r="H36" i="1"/>
  <c r="F36" i="1"/>
  <c r="D35" i="1"/>
  <c r="AJ35" i="1"/>
  <c r="AH35" i="1"/>
  <c r="AF35" i="1"/>
  <c r="AD35" i="1"/>
  <c r="AB35" i="1"/>
  <c r="Z35" i="1"/>
  <c r="X35" i="1"/>
  <c r="V35" i="1"/>
  <c r="T35" i="1"/>
  <c r="R35" i="1"/>
  <c r="P35" i="1"/>
  <c r="N35" i="1"/>
  <c r="L35" i="1"/>
  <c r="J35" i="1"/>
  <c r="H35" i="1"/>
  <c r="F35" i="1"/>
  <c r="D34" i="1"/>
  <c r="AJ34" i="1"/>
  <c r="AH34" i="1"/>
  <c r="AF34" i="1"/>
  <c r="AD34" i="1"/>
  <c r="AB34" i="1"/>
  <c r="Z34" i="1"/>
  <c r="X34" i="1"/>
  <c r="V34" i="1"/>
  <c r="T34" i="1"/>
  <c r="R34" i="1"/>
  <c r="P34" i="1"/>
  <c r="N34" i="1"/>
  <c r="L34" i="1"/>
  <c r="J34" i="1"/>
  <c r="H34" i="1"/>
  <c r="F34" i="1"/>
  <c r="D33" i="1"/>
  <c r="AJ33" i="1"/>
  <c r="AH33" i="1"/>
  <c r="AF33" i="1"/>
  <c r="AD33" i="1"/>
  <c r="AB33" i="1"/>
  <c r="Z33" i="1"/>
  <c r="X33" i="1"/>
  <c r="V33" i="1"/>
  <c r="T33" i="1"/>
  <c r="R33" i="1"/>
  <c r="P33" i="1"/>
  <c r="N33" i="1"/>
  <c r="L33" i="1"/>
  <c r="J33" i="1"/>
  <c r="H33" i="1"/>
  <c r="F33" i="1"/>
  <c r="D32" i="1"/>
  <c r="AJ32" i="1"/>
  <c r="AH32" i="1"/>
  <c r="AF32" i="1"/>
  <c r="AD32" i="1"/>
  <c r="AB32" i="1"/>
  <c r="Z32" i="1"/>
  <c r="X32" i="1"/>
  <c r="V32" i="1"/>
  <c r="T32" i="1"/>
  <c r="R32" i="1"/>
  <c r="P32" i="1"/>
  <c r="N32" i="1"/>
  <c r="L32" i="1"/>
  <c r="J32" i="1"/>
  <c r="H32" i="1"/>
  <c r="F32" i="1"/>
  <c r="D31" i="1"/>
  <c r="AJ31" i="1"/>
  <c r="AH31" i="1"/>
  <c r="AF31" i="1"/>
  <c r="AD31" i="1"/>
  <c r="AB31" i="1"/>
  <c r="Z31" i="1"/>
  <c r="X31" i="1"/>
  <c r="V31" i="1"/>
  <c r="T31" i="1"/>
  <c r="R31" i="1"/>
  <c r="P31" i="1"/>
  <c r="N31" i="1"/>
  <c r="L31" i="1"/>
  <c r="J31" i="1"/>
  <c r="H31" i="1"/>
  <c r="F31" i="1"/>
  <c r="D30" i="1"/>
  <c r="AJ30" i="1"/>
  <c r="AH30" i="1"/>
  <c r="AF30" i="1"/>
  <c r="AD30" i="1"/>
  <c r="AB30" i="1"/>
  <c r="Z30" i="1"/>
  <c r="X30" i="1"/>
  <c r="V30" i="1"/>
  <c r="T30" i="1"/>
  <c r="R30" i="1"/>
  <c r="P30" i="1"/>
  <c r="N30" i="1"/>
  <c r="L30" i="1"/>
  <c r="J30" i="1"/>
  <c r="H30" i="1"/>
  <c r="F30" i="1"/>
  <c r="D29" i="1"/>
  <c r="AJ29" i="1"/>
  <c r="AH29" i="1"/>
  <c r="AF29" i="1"/>
  <c r="AD29" i="1"/>
  <c r="AB29" i="1"/>
  <c r="Z29" i="1"/>
  <c r="X29" i="1"/>
  <c r="V29" i="1"/>
  <c r="T29" i="1"/>
  <c r="R29" i="1"/>
  <c r="P29" i="1"/>
  <c r="N29" i="1"/>
  <c r="L29" i="1"/>
  <c r="J29" i="1"/>
  <c r="H29" i="1"/>
  <c r="F29" i="1"/>
  <c r="D28" i="1"/>
  <c r="AJ28" i="1"/>
  <c r="AH28" i="1"/>
  <c r="AF28" i="1"/>
  <c r="AD28" i="1"/>
  <c r="AB28" i="1"/>
  <c r="Z28" i="1"/>
  <c r="X28" i="1"/>
  <c r="V28" i="1"/>
  <c r="T28" i="1"/>
  <c r="R28" i="1"/>
  <c r="P28" i="1"/>
  <c r="N28" i="1"/>
  <c r="L28" i="1"/>
  <c r="J28" i="1"/>
  <c r="H28" i="1"/>
  <c r="F28" i="1"/>
  <c r="D27" i="1"/>
  <c r="AJ27" i="1"/>
  <c r="AH27" i="1"/>
  <c r="AF27" i="1"/>
  <c r="AD27" i="1"/>
  <c r="AB27" i="1"/>
  <c r="Z27" i="1"/>
  <c r="X27" i="1"/>
  <c r="V27" i="1"/>
  <c r="T27" i="1"/>
  <c r="R27" i="1"/>
  <c r="P27" i="1"/>
  <c r="N27" i="1"/>
  <c r="L27" i="1"/>
  <c r="J27" i="1"/>
  <c r="H27" i="1"/>
  <c r="F27" i="1"/>
  <c r="D26" i="1"/>
  <c r="AJ26" i="1"/>
  <c r="AH26" i="1"/>
  <c r="AF26" i="1"/>
  <c r="AD26" i="1"/>
  <c r="AB26" i="1"/>
  <c r="Z26" i="1"/>
  <c r="X26" i="1"/>
  <c r="V26" i="1"/>
  <c r="T26" i="1"/>
  <c r="R26" i="1"/>
  <c r="P26" i="1"/>
  <c r="N26" i="1"/>
  <c r="L26" i="1"/>
  <c r="J26" i="1"/>
  <c r="H26" i="1"/>
  <c r="F26" i="1"/>
  <c r="D25" i="1"/>
  <c r="AJ25" i="1"/>
  <c r="AH25" i="1"/>
  <c r="AF25" i="1"/>
  <c r="AD25" i="1"/>
  <c r="AB25" i="1"/>
  <c r="Z25" i="1"/>
  <c r="X25" i="1"/>
  <c r="V25" i="1"/>
  <c r="T25" i="1"/>
  <c r="R25" i="1"/>
  <c r="P25" i="1"/>
  <c r="N25" i="1"/>
  <c r="L25" i="1"/>
  <c r="J25" i="1"/>
  <c r="H25" i="1"/>
  <c r="F25" i="1"/>
  <c r="D24" i="1"/>
  <c r="AJ24" i="1"/>
  <c r="AH24" i="1"/>
  <c r="AF24" i="1"/>
  <c r="AD24" i="1"/>
  <c r="AB24" i="1"/>
  <c r="Z24" i="1"/>
  <c r="X24" i="1"/>
  <c r="V24" i="1"/>
  <c r="T24" i="1"/>
  <c r="R24" i="1"/>
  <c r="P24" i="1"/>
  <c r="N24" i="1"/>
  <c r="L24" i="1"/>
  <c r="J24" i="1"/>
  <c r="H24" i="1"/>
  <c r="F24" i="1"/>
  <c r="D23" i="1"/>
  <c r="AJ23" i="1"/>
  <c r="AH23" i="1"/>
  <c r="AF23" i="1"/>
  <c r="AD23" i="1"/>
  <c r="AB23" i="1"/>
  <c r="Z23" i="1"/>
  <c r="X23" i="1"/>
  <c r="V23" i="1"/>
  <c r="T23" i="1"/>
  <c r="R23" i="1"/>
  <c r="P23" i="1"/>
  <c r="N23" i="1"/>
  <c r="L23" i="1"/>
  <c r="J23" i="1"/>
  <c r="H23" i="1"/>
  <c r="F23" i="1"/>
  <c r="D22" i="1"/>
  <c r="AJ22" i="1"/>
  <c r="AH22" i="1"/>
  <c r="AF22" i="1"/>
  <c r="AD22" i="1"/>
  <c r="AB22" i="1"/>
  <c r="Z22" i="1"/>
  <c r="X22" i="1"/>
  <c r="V22" i="1"/>
  <c r="T22" i="1"/>
  <c r="R22" i="1"/>
  <c r="P22" i="1"/>
  <c r="N22" i="1"/>
  <c r="L22" i="1"/>
  <c r="J22" i="1"/>
  <c r="H22" i="1"/>
  <c r="F22" i="1"/>
  <c r="D21" i="1"/>
  <c r="AJ21" i="1"/>
  <c r="AH21" i="1"/>
  <c r="AF21" i="1"/>
  <c r="AD21" i="1"/>
  <c r="AB21" i="1"/>
  <c r="Z21" i="1"/>
  <c r="X21" i="1"/>
  <c r="V21" i="1"/>
  <c r="T21" i="1"/>
  <c r="R21" i="1"/>
  <c r="P21" i="1"/>
  <c r="N21" i="1"/>
  <c r="L21" i="1"/>
  <c r="J21" i="1"/>
  <c r="H21" i="1"/>
  <c r="F21" i="1"/>
  <c r="D20" i="1"/>
  <c r="AJ20" i="1"/>
  <c r="AH20" i="1"/>
  <c r="AF20" i="1"/>
  <c r="AD20" i="1"/>
  <c r="AB20" i="1"/>
  <c r="Z20" i="1"/>
  <c r="X20" i="1"/>
  <c r="V20" i="1"/>
  <c r="T20" i="1"/>
  <c r="R20" i="1"/>
  <c r="P20" i="1"/>
  <c r="N20" i="1"/>
  <c r="L20" i="1"/>
  <c r="J20" i="1"/>
  <c r="H20" i="1"/>
  <c r="F20" i="1"/>
  <c r="D19" i="1"/>
  <c r="AJ19" i="1"/>
  <c r="AH19" i="1"/>
  <c r="AF19" i="1"/>
  <c r="AD19" i="1"/>
  <c r="AB19" i="1"/>
  <c r="Z19" i="1"/>
  <c r="X19" i="1"/>
  <c r="V19" i="1"/>
  <c r="T19" i="1"/>
  <c r="R19" i="1"/>
  <c r="P19" i="1"/>
  <c r="N19" i="1"/>
  <c r="L19" i="1"/>
  <c r="J19" i="1"/>
  <c r="H19" i="1"/>
  <c r="F19" i="1"/>
  <c r="D18" i="1"/>
  <c r="AJ18" i="1"/>
  <c r="AH18" i="1"/>
  <c r="AF18" i="1"/>
  <c r="AD18" i="1"/>
  <c r="AB18" i="1"/>
  <c r="Z18" i="1"/>
  <c r="X18" i="1"/>
  <c r="V18" i="1"/>
  <c r="T18" i="1"/>
  <c r="R18" i="1"/>
  <c r="P18" i="1"/>
  <c r="N18" i="1"/>
  <c r="L18" i="1"/>
  <c r="J18" i="1"/>
  <c r="H18" i="1"/>
  <c r="F18" i="1"/>
  <c r="AJ17" i="1"/>
  <c r="AH17" i="1"/>
  <c r="AF17" i="1"/>
  <c r="AD17" i="1"/>
  <c r="AB17" i="1"/>
  <c r="Z17" i="1"/>
  <c r="X17" i="1"/>
  <c r="V17" i="1"/>
  <c r="T17" i="1"/>
  <c r="R17" i="1"/>
  <c r="P17" i="1"/>
  <c r="N17" i="1"/>
  <c r="L17" i="1"/>
  <c r="J17" i="1"/>
  <c r="H17" i="1"/>
  <c r="F17" i="1"/>
  <c r="D17" i="1"/>
  <c r="D16" i="1"/>
  <c r="AJ16" i="1"/>
  <c r="AH16" i="1"/>
  <c r="AF16" i="1"/>
  <c r="AD16" i="1"/>
  <c r="AB16" i="1"/>
  <c r="Z16" i="1"/>
  <c r="X16" i="1"/>
  <c r="V16" i="1"/>
  <c r="T16" i="1"/>
  <c r="R16" i="1"/>
  <c r="P16" i="1"/>
  <c r="N16" i="1"/>
  <c r="L16" i="1"/>
  <c r="J16" i="1"/>
  <c r="H16" i="1"/>
  <c r="F16" i="1"/>
  <c r="D15" i="1"/>
  <c r="AJ15" i="1"/>
  <c r="AH15" i="1"/>
  <c r="AF15" i="1"/>
  <c r="AD15" i="1"/>
  <c r="AB15" i="1"/>
  <c r="Z15" i="1"/>
  <c r="X15" i="1"/>
  <c r="V15" i="1"/>
  <c r="T15" i="1"/>
  <c r="R15" i="1"/>
  <c r="P15" i="1"/>
  <c r="N15" i="1"/>
  <c r="L15" i="1"/>
  <c r="J15" i="1"/>
  <c r="H15" i="1"/>
  <c r="F15" i="1"/>
  <c r="D14" i="1"/>
  <c r="AJ14" i="1"/>
  <c r="AH14" i="1"/>
  <c r="AF14" i="1"/>
  <c r="AD14" i="1"/>
  <c r="AB14" i="1"/>
  <c r="Z14" i="1"/>
  <c r="X14" i="1"/>
  <c r="V14" i="1"/>
  <c r="T14" i="1"/>
  <c r="R14" i="1"/>
  <c r="P14" i="1"/>
  <c r="N14" i="1"/>
  <c r="L14" i="1"/>
  <c r="J14" i="1"/>
  <c r="H14" i="1"/>
  <c r="F14" i="1"/>
  <c r="D13" i="1"/>
  <c r="AJ13" i="1"/>
  <c r="AH13" i="1"/>
  <c r="AF13" i="1"/>
  <c r="AD13" i="1"/>
  <c r="AB13" i="1"/>
  <c r="Z13" i="1"/>
  <c r="X13" i="1"/>
  <c r="V13" i="1"/>
  <c r="T13" i="1"/>
  <c r="R13" i="1"/>
  <c r="P13" i="1"/>
  <c r="N13" i="1"/>
  <c r="L13" i="1"/>
  <c r="J13" i="1"/>
  <c r="H13" i="1"/>
  <c r="F13" i="1"/>
  <c r="D12" i="1"/>
  <c r="AJ12" i="1"/>
  <c r="AH12" i="1"/>
  <c r="AF12" i="1"/>
  <c r="AD12" i="1"/>
  <c r="AB12" i="1"/>
  <c r="Z12" i="1"/>
  <c r="X12" i="1"/>
  <c r="V12" i="1"/>
  <c r="T12" i="1"/>
  <c r="R12" i="1"/>
  <c r="P12" i="1"/>
  <c r="N12" i="1"/>
  <c r="L12" i="1"/>
  <c r="J12" i="1"/>
  <c r="H12" i="1"/>
  <c r="F12" i="1"/>
  <c r="D11" i="1"/>
  <c r="AJ11" i="1"/>
  <c r="AH11" i="1"/>
  <c r="AF11" i="1"/>
  <c r="AD11" i="1"/>
  <c r="AB11" i="1"/>
  <c r="Z11" i="1"/>
  <c r="X11" i="1"/>
  <c r="V11" i="1"/>
  <c r="T11" i="1"/>
  <c r="R11" i="1"/>
  <c r="P11" i="1"/>
  <c r="N11" i="1"/>
  <c r="L11" i="1"/>
  <c r="J11" i="1"/>
  <c r="H11" i="1"/>
  <c r="F11" i="1"/>
  <c r="D10" i="1"/>
  <c r="AJ10" i="1"/>
  <c r="AH10" i="1"/>
  <c r="AF10" i="1"/>
  <c r="AD10" i="1"/>
  <c r="AB10" i="1"/>
  <c r="Z10" i="1"/>
  <c r="X10" i="1"/>
  <c r="V10" i="1"/>
  <c r="T10" i="1"/>
  <c r="R10" i="1"/>
  <c r="P10" i="1"/>
  <c r="N10" i="1"/>
  <c r="L10" i="1"/>
  <c r="J10" i="1"/>
  <c r="H10" i="1"/>
  <c r="F10" i="1"/>
  <c r="D9" i="1"/>
  <c r="AJ9" i="1"/>
  <c r="AH9" i="1"/>
  <c r="AF9" i="1"/>
  <c r="AD9" i="1"/>
  <c r="AB9" i="1"/>
  <c r="Z9" i="1"/>
  <c r="X9" i="1"/>
  <c r="V9" i="1"/>
  <c r="T9" i="1"/>
  <c r="R9" i="1"/>
  <c r="P9" i="1"/>
  <c r="N9" i="1"/>
  <c r="L9" i="1"/>
  <c r="J9" i="1"/>
  <c r="H9" i="1"/>
  <c r="F9" i="1"/>
  <c r="AJ8" i="1"/>
  <c r="AH8" i="1"/>
  <c r="AF8" i="1"/>
  <c r="AD8" i="1"/>
  <c r="AB8" i="1"/>
  <c r="Z8" i="1"/>
  <c r="X8" i="1"/>
  <c r="V8" i="1"/>
  <c r="T8" i="1"/>
  <c r="R8" i="1"/>
  <c r="P8" i="1"/>
  <c r="N8" i="1"/>
  <c r="L8" i="1"/>
  <c r="J8" i="1"/>
  <c r="H8" i="1"/>
  <c r="F8" i="1"/>
  <c r="D8" i="1" l="1"/>
</calcChain>
</file>

<file path=xl/sharedStrings.xml><?xml version="1.0" encoding="utf-8"?>
<sst xmlns="http://schemas.openxmlformats.org/spreadsheetml/2006/main" count="1099" uniqueCount="288">
  <si>
    <t>LOCALIZACION</t>
  </si>
  <si>
    <t>GRUPOS DE EDAD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</si>
  <si>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</si>
  <si>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</si>
  <si>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</si>
  <si>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</si>
  <si>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</si>
  <si>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</si>
  <si>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</si>
  <si>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</si>
  <si>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</si>
  <si>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</si>
  <si>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</si>
  <si>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</si>
  <si>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</si>
  <si>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</si>
  <si>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</si>
  <si>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</si>
  <si>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+</t>
  </si>
  <si>
    <t>N°</t>
  </si>
  <si>
    <t>Tasa</t>
  </si>
  <si>
    <t>C00</t>
  </si>
  <si>
    <t>LABIO</t>
  </si>
  <si>
    <t>C01</t>
  </si>
  <si>
    <t>BASE DE LA LENGUA</t>
  </si>
  <si>
    <t>C02</t>
  </si>
  <si>
    <t>OTRAS PARTES Y LAS NO ESPECIF. DE LA LENGUA</t>
  </si>
  <si>
    <t>C03</t>
  </si>
  <si>
    <t>ENCIA</t>
  </si>
  <si>
    <t>C04</t>
  </si>
  <si>
    <t>PISO DE LA BOCA</t>
  </si>
  <si>
    <t>C05</t>
  </si>
  <si>
    <t>PALADAR</t>
  </si>
  <si>
    <t>C06</t>
  </si>
  <si>
    <t>OTRAS PARTES Y LAS NO ESPECIF. DE LA BOCA</t>
  </si>
  <si>
    <t>C07</t>
  </si>
  <si>
    <t>GLANDULA PAROTIDA</t>
  </si>
  <si>
    <t>C08</t>
  </si>
  <si>
    <t>OTRAS GLANDULAS SALIVALES MAYORES Y LAS NO ESPECIF.</t>
  </si>
  <si>
    <t>C09</t>
  </si>
  <si>
    <t>AMIGDALA</t>
  </si>
  <si>
    <t>C10</t>
  </si>
  <si>
    <t>OROFARINGE</t>
  </si>
  <si>
    <t>C11</t>
  </si>
  <si>
    <t>NASOFARINGE</t>
  </si>
  <si>
    <t>C12</t>
  </si>
  <si>
    <t>SENO PIRIFORME</t>
  </si>
  <si>
    <t>C13</t>
  </si>
  <si>
    <t>HIPOFARINGE</t>
  </si>
  <si>
    <t>C14</t>
  </si>
  <si>
    <t>OTROS SITIOS Y LOS MAL DEFIN. DE LABIO, CAVIDAD BUCAL Y FARINGE</t>
  </si>
  <si>
    <t>C15</t>
  </si>
  <si>
    <t>ESOFAGO</t>
  </si>
  <si>
    <t>C16</t>
  </si>
  <si>
    <t>ESTOMAGO</t>
  </si>
  <si>
    <t>C17</t>
  </si>
  <si>
    <t>INTESTINO DELGADO</t>
  </si>
  <si>
    <t>C18</t>
  </si>
  <si>
    <t>COLON</t>
  </si>
  <si>
    <t>C19</t>
  </si>
  <si>
    <t>UNION RECTOSIGMOIDEA</t>
  </si>
  <si>
    <t>C20</t>
  </si>
  <si>
    <t>RECTO</t>
  </si>
  <si>
    <t>C21</t>
  </si>
  <si>
    <t>ANO Y CONDUCTO ANAL</t>
  </si>
  <si>
    <t>C22</t>
  </si>
  <si>
    <t>HIGADO Y VIAS BILIARES INTRAH.</t>
  </si>
  <si>
    <t>C23</t>
  </si>
  <si>
    <t>VESICULA BILIAR</t>
  </si>
  <si>
    <t>C24</t>
  </si>
  <si>
    <t>OTRAS PARTES Y LAS NO ESPECIF. DE LAS VIAS BILIARES</t>
  </si>
  <si>
    <t>C25</t>
  </si>
  <si>
    <t>PANCREAS</t>
  </si>
  <si>
    <t>C26</t>
  </si>
  <si>
    <t>OTROS SITIOS Y LOS MAL DEFIN. DE LOS ORGANOS DIGESTIVOS</t>
  </si>
  <si>
    <t>C30</t>
  </si>
  <si>
    <t>C31</t>
  </si>
  <si>
    <t>SENOS PARANASALES</t>
  </si>
  <si>
    <t>C32</t>
  </si>
  <si>
    <t>LARINGE</t>
  </si>
  <si>
    <t>C33</t>
  </si>
  <si>
    <t>TRAQUEA</t>
  </si>
  <si>
    <t>C34</t>
  </si>
  <si>
    <t>BRONQUIOS Y PULMON</t>
  </si>
  <si>
    <t>C37</t>
  </si>
  <si>
    <t>TIMO</t>
  </si>
  <si>
    <t>C38</t>
  </si>
  <si>
    <t>CORAZON, MEDIASTINO Y PLEURA</t>
  </si>
  <si>
    <t>C39</t>
  </si>
  <si>
    <t>OTROS SITIOS Y LOS MAL DEFIN. DEL SIST. RESP. Y DE LOS ORGANOS INTRAT.</t>
  </si>
  <si>
    <t>C40</t>
  </si>
  <si>
    <t>C41</t>
  </si>
  <si>
    <t>C44</t>
  </si>
  <si>
    <t>C47</t>
  </si>
  <si>
    <t>NERVIOS PERIFERICOS Y SISTEMA NERVIOSO AUTONOMO</t>
  </si>
  <si>
    <t>C48</t>
  </si>
  <si>
    <t>PERITONEO Y RETROPERITONEO</t>
  </si>
  <si>
    <t>C49</t>
  </si>
  <si>
    <t>C50</t>
  </si>
  <si>
    <t>C51</t>
  </si>
  <si>
    <t>VULVA</t>
  </si>
  <si>
    <t>C52</t>
  </si>
  <si>
    <t>VAGINA</t>
  </si>
  <si>
    <t>C53</t>
  </si>
  <si>
    <t>C54</t>
  </si>
  <si>
    <t>C55</t>
  </si>
  <si>
    <t>C56</t>
  </si>
  <si>
    <t>OVARIO</t>
  </si>
  <si>
    <t>C57</t>
  </si>
  <si>
    <t>OTROS ORG. GENITALES FEMEN. Y LOS NO ESPECIF.</t>
  </si>
  <si>
    <t>C58</t>
  </si>
  <si>
    <t>PLACENTA</t>
  </si>
  <si>
    <t>C60</t>
  </si>
  <si>
    <t>PENE</t>
  </si>
  <si>
    <t>C61</t>
  </si>
  <si>
    <t>C62</t>
  </si>
  <si>
    <t>C63</t>
  </si>
  <si>
    <t>OTROS ORG. GENITALES MASC. Y LOS NO ESPECIF.</t>
  </si>
  <si>
    <t>C64</t>
  </si>
  <si>
    <t>C65</t>
  </si>
  <si>
    <t>PELVIS RENAL</t>
  </si>
  <si>
    <t>C66</t>
  </si>
  <si>
    <t>URETER</t>
  </si>
  <si>
    <t>C67</t>
  </si>
  <si>
    <t>VEJIGA URINARIA</t>
  </si>
  <si>
    <t>C68</t>
  </si>
  <si>
    <t>OTROS ORGANOS URINARIOS Y LOS NO ESPECIF.</t>
  </si>
  <si>
    <t>C69</t>
  </si>
  <si>
    <t>C70</t>
  </si>
  <si>
    <t>MENINGES</t>
  </si>
  <si>
    <t>C71</t>
  </si>
  <si>
    <t>ENCEFALO</t>
  </si>
  <si>
    <t>C72</t>
  </si>
  <si>
    <t>MEDULA ESPINAL, NERVIOS CRANEALES Y OTRAS PARTES DEL SIST. NERVIOSO CENTRAL</t>
  </si>
  <si>
    <t>C73</t>
  </si>
  <si>
    <t>GLANDULA TIROIDES</t>
  </si>
  <si>
    <t>C74</t>
  </si>
  <si>
    <t>C75</t>
  </si>
  <si>
    <t>OTRAS GLANDULAS ENDOCRINAS Y ESTRUCT. AFINES</t>
  </si>
  <si>
    <t>C76</t>
  </si>
  <si>
    <t>C77</t>
  </si>
  <si>
    <t>C80</t>
  </si>
  <si>
    <t>CAVIDAD NASAL Y OIDO MEDIO</t>
  </si>
  <si>
    <t>HUESOS, ARTICULACIONES Y CARTILAGOS ARTICUL. DE LOS MIEMBROS</t>
  </si>
  <si>
    <t>HUESOS, ARTICULACIONES Y CART. ARTICUL. DE OTROS SITIOS Y LOS NO ESPECIF.</t>
  </si>
  <si>
    <t>C42</t>
  </si>
  <si>
    <t>SISTEMAS HEMATOPOYETICO Y RETICULOENDOTELIAL</t>
  </si>
  <si>
    <t>PIEL</t>
  </si>
  <si>
    <t>TEJIDO CONJUNTIVO, SUBCUTANEO Y OTROS TEJIDOS BLANDOS</t>
  </si>
  <si>
    <t>MAMA</t>
  </si>
  <si>
    <t>CUELLO UTERINO</t>
  </si>
  <si>
    <t>CUERPO UTERINO</t>
  </si>
  <si>
    <t>UTERO, SAI</t>
  </si>
  <si>
    <t>GLANDULA PROSTATICA</t>
  </si>
  <si>
    <t>TESTICULOS</t>
  </si>
  <si>
    <t>RIÑON</t>
  </si>
  <si>
    <t>OJO Y ANEXOS</t>
  </si>
  <si>
    <t>GLANDULA SUPRARRENAL (ADRENAL)</t>
  </si>
  <si>
    <t>SITIOS MAL DEFINIDOS Y OTROS</t>
  </si>
  <si>
    <t>GANGLIOS LINFATICOS</t>
  </si>
  <si>
    <t>SITIO PRIMARIO DESCONOCIDO</t>
  </si>
  <si>
    <t>CIE-O-3</t>
  </si>
  <si>
    <t>POBLACION MASCULINA POR GRUPOS DE EDAD 2021</t>
  </si>
  <si>
    <t>COSTA RICA, 2021*</t>
  </si>
  <si>
    <t>* Cifras preliminares</t>
  </si>
  <si>
    <t xml:space="preserve"> Incidencia de tumores malignos más frecuentes según provincia y cantón en mujeres</t>
  </si>
  <si>
    <t xml:space="preserve"> Incidencia de tumores malignos más frecuentes según provincia y cantón en hombres</t>
  </si>
  <si>
    <t>NOMBRE DE LA TABLA</t>
  </si>
  <si>
    <t>Incidencia Tumores Malignos
Diferentes características</t>
  </si>
  <si>
    <t>REGISTRO NACIONAL DE TUMORES</t>
  </si>
  <si>
    <t>UNIDAD DE INDICADORES DE SALUD</t>
  </si>
  <si>
    <t xml:space="preserve">DIRECCION DE VIGILANCIA DE LA SALUD </t>
  </si>
  <si>
    <t>(Tasas por 100.000 mujeres)</t>
  </si>
  <si>
    <t>POBLACION FEMENINA POR GRUPOS DE EDAD 2021</t>
  </si>
  <si>
    <t>75 y más</t>
  </si>
  <si>
    <t>SISTEMA HEMATOPOYETICO Y RETICULOENDOTELIAL</t>
  </si>
  <si>
    <t>HIGADO</t>
  </si>
  <si>
    <t>OTRAS LOCALIZACIONES</t>
  </si>
  <si>
    <t>PROVINCIA Y CANTON</t>
  </si>
  <si>
    <t>LOCALIZACIONES MAS FRECUENTES</t>
  </si>
  <si>
    <t>OTRAS LOCALIZAC.</t>
  </si>
  <si>
    <t>POBLACION MASCULINA POR CANTON 2021</t>
  </si>
  <si>
    <t>N</t>
  </si>
  <si>
    <t>COSTA RICA</t>
  </si>
  <si>
    <t>SAN JOSE</t>
  </si>
  <si>
    <t>CENTRAL</t>
  </si>
  <si>
    <t>ESCAZU</t>
  </si>
  <si>
    <t>DESAMPARADOS</t>
  </si>
  <si>
    <t>PURISCAL</t>
  </si>
  <si>
    <t>TARRAZU</t>
  </si>
  <si>
    <t>ASERRI</t>
  </si>
  <si>
    <t>MORA</t>
  </si>
  <si>
    <t>GOICOECHEA</t>
  </si>
  <si>
    <t>SANTA ANA</t>
  </si>
  <si>
    <t>ALAJUELITA</t>
  </si>
  <si>
    <t>CORONADO</t>
  </si>
  <si>
    <t>ACOSTA</t>
  </si>
  <si>
    <t>TIBAS</t>
  </si>
  <si>
    <t>MORAVIA</t>
  </si>
  <si>
    <t>MONTES DE OCA</t>
  </si>
  <si>
    <t>TURRUBARES</t>
  </si>
  <si>
    <t>DOTA</t>
  </si>
  <si>
    <t>CURRIDABAT</t>
  </si>
  <si>
    <t>PEREZ ZELEDON</t>
  </si>
  <si>
    <t>LEON CORTES</t>
  </si>
  <si>
    <t>ALAJUELA</t>
  </si>
  <si>
    <t>SAN RAMON</t>
  </si>
  <si>
    <t>GRECIA</t>
  </si>
  <si>
    <t>SAN MATEO</t>
  </si>
  <si>
    <t>ATENAS</t>
  </si>
  <si>
    <t>NARANJO</t>
  </si>
  <si>
    <t>PALMARES</t>
  </si>
  <si>
    <t>POAS</t>
  </si>
  <si>
    <t>OROTINA</t>
  </si>
  <si>
    <t>SAN CARLOS</t>
  </si>
  <si>
    <t>ZARCERO</t>
  </si>
  <si>
    <t>ALFARO RUIZ</t>
  </si>
  <si>
    <t>VALVERDE VEGA</t>
  </si>
  <si>
    <t>UPALA</t>
  </si>
  <si>
    <t>LOS CHILES</t>
  </si>
  <si>
    <t>GUATUSO</t>
  </si>
  <si>
    <t>RIO CUARTO</t>
  </si>
  <si>
    <t>CARTAGO</t>
  </si>
  <si>
    <t>PARAISO</t>
  </si>
  <si>
    <t>LA UNION</t>
  </si>
  <si>
    <t>JIMENEZ</t>
  </si>
  <si>
    <t>TURRIALBA</t>
  </si>
  <si>
    <t>ALVARADO</t>
  </si>
  <si>
    <t>OREAMUNO</t>
  </si>
  <si>
    <t>EL GUARCO</t>
  </si>
  <si>
    <t>HEREDIA</t>
  </si>
  <si>
    <t>BARVA</t>
  </si>
  <si>
    <t>SANTO DOMINGO</t>
  </si>
  <si>
    <t>SANTA BARBARA</t>
  </si>
  <si>
    <t>SAN RAFAEL</t>
  </si>
  <si>
    <t>SAN ISIDRO</t>
  </si>
  <si>
    <t>BELEN</t>
  </si>
  <si>
    <t>FLORES</t>
  </si>
  <si>
    <t>SAN PABLO</t>
  </si>
  <si>
    <t>SARAPIQUI</t>
  </si>
  <si>
    <t>GUANACASTE</t>
  </si>
  <si>
    <t>LIBERIA</t>
  </si>
  <si>
    <t>NICOYA</t>
  </si>
  <si>
    <t>SANTA CRUZ</t>
  </si>
  <si>
    <t>BAGACES</t>
  </si>
  <si>
    <t>CARRILLO</t>
  </si>
  <si>
    <t>CAÑAS</t>
  </si>
  <si>
    <t>ABANGARES</t>
  </si>
  <si>
    <t>TILARAN</t>
  </si>
  <si>
    <t>NANDAYURE</t>
  </si>
  <si>
    <t>LA CRUZ</t>
  </si>
  <si>
    <t>HOJANCHA</t>
  </si>
  <si>
    <t>PUNTARENAS</t>
  </si>
  <si>
    <t>ESPARZA</t>
  </si>
  <si>
    <t>BUENOS AIRES</t>
  </si>
  <si>
    <t>MONTES DE ORO</t>
  </si>
  <si>
    <t>OSA</t>
  </si>
  <si>
    <t>QUEPOS</t>
  </si>
  <si>
    <t>AGUIRRE</t>
  </si>
  <si>
    <t>GOLFITO</t>
  </si>
  <si>
    <t>COTO BRUS</t>
  </si>
  <si>
    <t>PARRITA</t>
  </si>
  <si>
    <t>CORREDORES</t>
  </si>
  <si>
    <t>GARABITO</t>
  </si>
  <si>
    <t>LIMON</t>
  </si>
  <si>
    <t>POCOCI</t>
  </si>
  <si>
    <t>SIQUIRRES</t>
  </si>
  <si>
    <t>TALAMANCA</t>
  </si>
  <si>
    <t>MATINA</t>
  </si>
  <si>
    <t>GUACIMO</t>
  </si>
  <si>
    <t>DESCONOCIDO</t>
  </si>
  <si>
    <t>POBLACION FEMENINA POR CANTON 2021</t>
  </si>
  <si>
    <t xml:space="preserve">INCIDENCIA DE TUMORES MALIGNOS EN HOMBRES SEGÚN LOCALIZACION ANATOMICA Y GRUPOS DE EDAD </t>
  </si>
  <si>
    <t>(Tasas por 100.000 hombres)</t>
  </si>
  <si>
    <t xml:space="preserve">INCIDENCIA DE TUMORES MALIGNOS EN MUJERES SEGÚN LOCALIZACION ANATOMICA Y GRUPOS DE EDAD </t>
  </si>
  <si>
    <t xml:space="preserve">INCIDENCIA DE TUMORES MALIGNOS MAS FRECUENTES EN HOMBRES, SEGÚN LOCALIZACION ANATOMICA Y GRUPOS DE EDAD </t>
  </si>
  <si>
    <t>COSTA RICA 2021*</t>
  </si>
  <si>
    <t xml:space="preserve">INCIDENCIA DE TUMORES MALIGNOS MAS FRECUENTES EN MUJERES, SEGÚN LOCALIZACION ANATOMICA Y GRUPOS DE EDAD </t>
  </si>
  <si>
    <t>INCIDENCIA DE TUMORES MALIGNOS MAS FRECUENTES EN HOMBRES, SEGÚN PROVINCIA Y CANTON DE RESIDENCIA</t>
  </si>
  <si>
    <t>INCIDENCIA DE TUMORES MALIGNOS MAS FRECUENTES EN MUJERES, SEGÚN PROVINCIA Y CANTON DE RESIDENCIA</t>
  </si>
  <si>
    <t>Fuente: Registro Nacional de Tumores, Unidad de Indicadores de Salud, Dirección de Vigilancia de la Salud, Ministerio de Salud</t>
  </si>
  <si>
    <t>Año: 2021*</t>
  </si>
  <si>
    <t>*Nota: estos datos son preliminares, sujetos a cambios</t>
  </si>
  <si>
    <t xml:space="preserve"> Incidencia de tumores malignos según localización anatómica y grupos de edad quinquenal en hombres</t>
  </si>
  <si>
    <t xml:space="preserve"> Incidencia de tumores malignos según localización anatómica y grupos de edad quinquenal en mujeres</t>
  </si>
  <si>
    <t xml:space="preserve"> Incidencia de tumores malignos más frecuentes según localización anatómica y grupos de edad quinquenal en hombres</t>
  </si>
  <si>
    <t xml:space="preserve"> Incidencia de tumores malignos más frecuentes según localización anatómica y grupos de edad quinquenal en mujeres</t>
  </si>
  <si>
    <t xml:space="preserve">Este libro de excel contiene los datos de tumores malignos para el año 2021* desagregados por sexo, edad, localización anatómica, provincia y cantón en las siguientes tablas: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</si>
</sst>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Bookman Old Style"/>
      <family val="1"/>
    </font>
    <font>
      <sz val="11"/>
      <name val="Bookman Old Style"/>
      <family val="1"/>
    </font>
    <font>
      <b/>
      <sz val="12"/>
      <name val="Bookman Old Style"/>
      <family val="1"/>
    </font>
    <font>
      <b/>
      <sz val="20"/>
      <color theme="4" tint="-0.499984740745262"/>
      <name val="Bookman Old Style"/>
      <family val="1"/>
    </font>
    <font>
      <b/>
      <sz val="20"/>
      <color rgb="FF5C0000"/>
      <name val="Bookman Old Style"/>
      <family val="1"/>
    </font>
    <font>
      <b/>
      <sz val="20"/>
      <color theme="9" tint="-0.499984740745262"/>
      <name val="Bookman Old Style"/>
      <family val="1"/>
    </font>
    <font>
      <b/>
      <sz val="16"/>
      <color theme="4" tint="-0.499984740745262"/>
      <name val="Bookman Old Style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31">
    <xf numFmtId="0" fontId="0" fillId="0" borderId="0" xfId="0"/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/>
    </xf>
    <xf numFmtId="0" fontId="10" fillId="2" borderId="0" xfId="1" applyFont="1" applyFill="1" applyAlignment="1">
      <alignment vertical="center"/>
    </xf>
    <xf numFmtId="0" fontId="7" fillId="2" borderId="0" xfId="1" applyFont="1" applyFill="1" applyAlignment="1">
      <alignment horizontal="left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8" xfId="0" applyFont="1" applyFill="1" applyBorder="1"/>
    <xf numFmtId="2" fontId="4" fillId="2" borderId="0" xfId="0" applyNumberFormat="1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4" fillId="2" borderId="9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quotePrefix="1" applyFont="1" applyFill="1" applyBorder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1" applyFont="1" applyFill="1"/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5" fillId="2" borderId="0" xfId="1" applyFont="1" applyFill="1"/>
    <xf numFmtId="0" fontId="4" fillId="2" borderId="4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6" xfId="1" applyFont="1" applyFill="1" applyBorder="1"/>
    <xf numFmtId="0" fontId="3" fillId="2" borderId="7" xfId="1" applyFont="1" applyFill="1" applyBorder="1" applyAlignment="1">
      <alignment horizontal="center"/>
    </xf>
    <xf numFmtId="2" fontId="3" fillId="2" borderId="0" xfId="1" applyNumberFormat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8" xfId="1" applyFont="1" applyFill="1" applyBorder="1"/>
    <xf numFmtId="2" fontId="4" fillId="2" borderId="0" xfId="1" applyNumberFormat="1" applyFont="1" applyFill="1" applyAlignment="1">
      <alignment horizontal="center"/>
    </xf>
    <xf numFmtId="16" fontId="2" fillId="2" borderId="0" xfId="1" applyNumberFormat="1" applyFont="1" applyFill="1"/>
    <xf numFmtId="17" fontId="2" fillId="2" borderId="0" xfId="1" applyNumberFormat="1" applyFont="1" applyFill="1"/>
    <xf numFmtId="0" fontId="4" fillId="2" borderId="0" xfId="1" quotePrefix="1" applyFont="1" applyFill="1" applyAlignment="1">
      <alignment horizontal="center"/>
    </xf>
    <xf numFmtId="0" fontId="4" fillId="2" borderId="9" xfId="1" applyFont="1" applyFill="1" applyBorder="1"/>
    <xf numFmtId="2" fontId="3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1" quotePrefix="1" applyFont="1" applyFill="1" applyBorder="1" applyAlignment="1">
      <alignment horizontal="center"/>
    </xf>
    <xf numFmtId="0" fontId="4" fillId="2" borderId="0" xfId="1" applyFont="1" applyFill="1"/>
    <xf numFmtId="0" fontId="2" fillId="2" borderId="0" xfId="1" applyFont="1" applyFill="1" applyAlignment="1">
      <alignment horizontal="left"/>
    </xf>
    <xf numFmtId="0" fontId="6" fillId="2" borderId="1" xfId="1" applyFill="1" applyBorder="1"/>
    <xf numFmtId="0" fontId="14" fillId="2" borderId="1" xfId="1" applyFont="1" applyFill="1" applyBorder="1"/>
    <xf numFmtId="0" fontId="3" fillId="2" borderId="10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1" fontId="5" fillId="2" borderId="0" xfId="1" applyNumberFormat="1" applyFont="1" applyFill="1"/>
    <xf numFmtId="1" fontId="2" fillId="2" borderId="0" xfId="1" applyNumberFormat="1" applyFont="1" applyFill="1" applyAlignment="1">
      <alignment horizontal="center"/>
    </xf>
    <xf numFmtId="2" fontId="5" fillId="2" borderId="0" xfId="1" applyNumberFormat="1" applyFont="1" applyFill="1" applyAlignment="1">
      <alignment horizontal="center"/>
    </xf>
    <xf numFmtId="1" fontId="2" fillId="2" borderId="0" xfId="1" applyNumberFormat="1" applyFont="1" applyFill="1"/>
    <xf numFmtId="0" fontId="6" fillId="2" borderId="0" xfId="1" applyFill="1" applyAlignment="1">
      <alignment horizontal="center"/>
    </xf>
    <xf numFmtId="0" fontId="6" fillId="2" borderId="1" xfId="1" applyFill="1" applyBorder="1" applyAlignment="1">
      <alignment horizontal="left"/>
    </xf>
    <xf numFmtId="0" fontId="14" fillId="2" borderId="1" xfId="1" applyFont="1" applyFill="1" applyBorder="1" applyAlignment="1">
      <alignment horizontal="left"/>
    </xf>
    <xf numFmtId="0" fontId="1" fillId="2" borderId="0" xfId="1" applyFont="1" applyFill="1" applyAlignment="1">
      <alignment horizontal="center"/>
    </xf>
    <xf numFmtId="0" fontId="14" fillId="2" borderId="1" xfId="1" applyFont="1" applyFill="1" applyBorder="1" applyAlignment="1">
      <alignment horizontal="center"/>
    </xf>
    <xf numFmtId="1" fontId="14" fillId="2" borderId="1" xfId="1" applyNumberFormat="1" applyFont="1" applyFill="1" applyBorder="1" applyAlignment="1">
      <alignment horizontal="center"/>
    </xf>
    <xf numFmtId="0" fontId="14" fillId="2" borderId="0" xfId="1" applyFont="1" applyFill="1" applyAlignment="1">
      <alignment horizontal="center"/>
    </xf>
    <xf numFmtId="0" fontId="6" fillId="2" borderId="0" xfId="1" applyFill="1" applyAlignment="1">
      <alignment horizontal="center" vertical="center" wrapText="1"/>
    </xf>
    <xf numFmtId="0" fontId="6" fillId="2" borderId="0" xfId="1" applyFill="1"/>
    <xf numFmtId="0" fontId="14" fillId="2" borderId="7" xfId="1" applyFont="1" applyFill="1" applyBorder="1" applyAlignment="1">
      <alignment horizontal="center"/>
    </xf>
    <xf numFmtId="0" fontId="14" fillId="2" borderId="0" xfId="1" applyFont="1" applyFill="1"/>
    <xf numFmtId="2" fontId="14" fillId="2" borderId="0" xfId="1" applyNumberFormat="1" applyFont="1" applyFill="1" applyAlignment="1">
      <alignment horizontal="center"/>
    </xf>
    <xf numFmtId="1" fontId="14" fillId="2" borderId="7" xfId="1" applyNumberFormat="1" applyFont="1" applyFill="1" applyBorder="1" applyAlignment="1">
      <alignment horizontal="center"/>
    </xf>
    <xf numFmtId="1" fontId="14" fillId="2" borderId="0" xfId="1" applyNumberFormat="1" applyFont="1" applyFill="1" applyAlignment="1">
      <alignment horizontal="center"/>
    </xf>
    <xf numFmtId="2" fontId="6" fillId="2" borderId="0" xfId="1" applyNumberFormat="1" applyFill="1" applyAlignment="1">
      <alignment horizontal="center"/>
    </xf>
    <xf numFmtId="1" fontId="6" fillId="2" borderId="0" xfId="1" applyNumberFormat="1" applyFill="1" applyAlignment="1">
      <alignment horizontal="center"/>
    </xf>
    <xf numFmtId="1" fontId="5" fillId="2" borderId="0" xfId="1" applyNumberFormat="1" applyFont="1" applyFill="1" applyAlignment="1">
      <alignment horizontal="center"/>
    </xf>
    <xf numFmtId="0" fontId="6" fillId="2" borderId="0" xfId="1" applyFill="1" applyAlignment="1">
      <alignment horizontal="center" wrapText="1"/>
    </xf>
    <xf numFmtId="2" fontId="14" fillId="2" borderId="1" xfId="1" applyNumberFormat="1" applyFont="1" applyFill="1" applyBorder="1" applyAlignment="1">
      <alignment horizontal="center"/>
    </xf>
    <xf numFmtId="0" fontId="6" fillId="2" borderId="1" xfId="1" applyFill="1" applyBorder="1" applyAlignment="1">
      <alignment horizontal="center"/>
    </xf>
    <xf numFmtId="1" fontId="14" fillId="2" borderId="2" xfId="1" applyNumberFormat="1" applyFont="1" applyFill="1" applyBorder="1" applyAlignment="1">
      <alignment horizontal="center"/>
    </xf>
    <xf numFmtId="1" fontId="14" fillId="2" borderId="5" xfId="1" applyNumberFormat="1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1" xfId="0" applyFont="1" applyFill="1" applyBorder="1"/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0" fontId="13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1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4" fillId="2" borderId="4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/>
    </xf>
    <xf numFmtId="0" fontId="14" fillId="2" borderId="0" xfId="1" applyFont="1" applyFill="1" applyAlignment="1">
      <alignment horizontal="left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6" fillId="2" borderId="2" xfId="1" applyFill="1" applyBorder="1" applyAlignment="1">
      <alignment horizontal="center" vertical="center" wrapText="1"/>
    </xf>
    <xf numFmtId="0" fontId="6" fillId="2" borderId="1" xfId="1" applyFill="1" applyBorder="1" applyAlignment="1">
      <alignment horizontal="center" vertical="center" wrapText="1"/>
    </xf>
    <xf numFmtId="0" fontId="6" fillId="2" borderId="2" xfId="1" applyFill="1" applyBorder="1" applyAlignment="1">
      <alignment horizontal="center" vertical="center"/>
    </xf>
    <xf numFmtId="0" fontId="6" fillId="2" borderId="1" xfId="1" applyFill="1" applyBorder="1" applyAlignment="1">
      <alignment horizontal="center" vertical="center"/>
    </xf>
    <xf numFmtId="0" fontId="6" fillId="2" borderId="0" xfId="1" applyFill="1" applyAlignment="1">
      <alignment horizontal="center" vertical="center"/>
    </xf>
    <xf numFmtId="0" fontId="6" fillId="2" borderId="3" xfId="1" applyFill="1" applyBorder="1" applyAlignment="1">
      <alignment horizontal="center"/>
    </xf>
    <xf numFmtId="0" fontId="6" fillId="2" borderId="4" xfId="1" applyFill="1" applyBorder="1" applyAlignment="1">
      <alignment horizontal="center"/>
    </xf>
    <xf numFmtId="0" fontId="14" fillId="2" borderId="10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C714FDC2-FCE7-442A-A69C-7530C79BF7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2114550</xdr:colOff>
      <xdr:row>0</xdr:row>
      <xdr:rowOff>0</xdr:rowOff>
    </xdr:from>
    <xdr:ext cx="3280410" cy="992505"/>
    <xdr:pic>
      <xdr:nvPicPr>
        <xdr:cNvPr id="2" name="Picture 7" descr="A black background with blue text&#10;&#10;Description automatically generated">
          <a:extLst>
            <a:ext uri="{FF2B5EF4-FFF2-40B4-BE49-F238E27FC236}">
              <a16:creationId xmlns:a16="http://schemas.microsoft.com/office/drawing/2014/main" id="{6EDD0165-5D9B-4850-BFC6-8F656140EB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855" r="16978"/>
        <a:stretch/>
      </xdr:blipFill>
      <xdr:spPr>
        <a:xfrm>
          <a:off x="1577340" y="0"/>
          <a:ext cx="3280410" cy="9925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BCAF0-CBD2-4062-8F9A-85859AEFB62F}">
  <dimension ref="A1:H18"/>
  <sheetViews>
    <sheetView tabSelected="1" workbookViewId="0"/>
  </sheetViews>
  <sheetFormatPr baseColWidth="10" defaultRowHeight="13.2" x14ac:dyDescent="0.25"/>
  <cols>
    <col min="1" max="1" width="5.6640625" style="2" customWidth="1"/>
    <col min="2" max="2" width="87.88671875" style="1" customWidth="1"/>
    <col min="3" max="3" width="34.21875" style="1" customWidth="1"/>
    <col min="4" max="16384" width="11.5546875" style="1"/>
  </cols>
  <sheetData>
    <row r="1" spans="1:8" ht="70.8" customHeight="1" x14ac:dyDescent="0.25">
      <c r="B1" s="6"/>
    </row>
    <row r="2" spans="1:8" ht="44.4" customHeight="1" x14ac:dyDescent="0.25">
      <c r="A2" s="101" t="s">
        <v>171</v>
      </c>
      <c r="B2" s="101"/>
      <c r="C2" s="101"/>
      <c r="D2" s="5"/>
      <c r="E2" s="5"/>
      <c r="F2" s="5"/>
    </row>
    <row r="3" spans="1:8" ht="25.2" x14ac:dyDescent="0.25">
      <c r="A3" s="101" t="s">
        <v>170</v>
      </c>
      <c r="B3" s="101"/>
      <c r="C3" s="101"/>
      <c r="D3" s="5"/>
      <c r="E3" s="5"/>
      <c r="F3" s="5"/>
    </row>
    <row r="4" spans="1:8" ht="25.2" x14ac:dyDescent="0.25">
      <c r="A4" s="101" t="s">
        <v>169</v>
      </c>
      <c r="B4" s="101"/>
      <c r="C4" s="101"/>
      <c r="D4" s="5"/>
      <c r="E4" s="5"/>
      <c r="F4" s="5"/>
    </row>
    <row r="5" spans="1:8" ht="16.8" customHeight="1" x14ac:dyDescent="0.25">
      <c r="B5" s="5"/>
      <c r="C5" s="5"/>
      <c r="D5" s="5"/>
      <c r="E5" s="5"/>
      <c r="F5" s="5"/>
    </row>
    <row r="6" spans="1:8" ht="64.8" customHeight="1" x14ac:dyDescent="0.25">
      <c r="A6" s="102" t="s">
        <v>168</v>
      </c>
      <c r="B6" s="102"/>
      <c r="C6" s="102"/>
      <c r="D6" s="5"/>
      <c r="E6" s="5"/>
      <c r="F6" s="5"/>
    </row>
    <row r="7" spans="1:8" ht="43.2" customHeight="1" x14ac:dyDescent="0.25">
      <c r="A7" s="102" t="s">
        <v>281</v>
      </c>
      <c r="B7" s="102"/>
      <c r="C7" s="102"/>
      <c r="D7" s="5"/>
      <c r="E7" s="5"/>
      <c r="F7" s="5"/>
    </row>
    <row r="8" spans="1:8" ht="43.2" customHeight="1" x14ac:dyDescent="0.25">
      <c r="A8" s="88"/>
      <c r="B8" s="100" t="s">
        <v>287</v>
      </c>
      <c r="C8" s="100"/>
      <c r="D8" s="5"/>
      <c r="E8" s="5"/>
      <c r="F8" s="5"/>
    </row>
    <row r="9" spans="1:8" ht="10.199999999999999" customHeight="1" x14ac:dyDescent="0.25">
      <c r="A9" s="89"/>
      <c r="B9" s="90"/>
      <c r="C9" s="90"/>
      <c r="D9" s="5"/>
      <c r="E9" s="5"/>
      <c r="F9" s="5"/>
    </row>
    <row r="10" spans="1:8" s="3" customFormat="1" ht="21.6" customHeight="1" x14ac:dyDescent="0.25">
      <c r="A10" s="91" t="s">
        <v>19</v>
      </c>
      <c r="B10" s="92" t="s">
        <v>167</v>
      </c>
      <c r="C10" s="93"/>
    </row>
    <row r="11" spans="1:8" s="3" customFormat="1" ht="24" customHeight="1" x14ac:dyDescent="0.25">
      <c r="A11" s="94">
        <v>1</v>
      </c>
      <c r="B11" s="95" t="s">
        <v>283</v>
      </c>
      <c r="C11" s="89"/>
      <c r="D11" s="1"/>
      <c r="E11" s="1"/>
      <c r="F11" s="1"/>
      <c r="G11" s="1"/>
      <c r="H11" s="1"/>
    </row>
    <row r="12" spans="1:8" s="3" customFormat="1" ht="24" customHeight="1" x14ac:dyDescent="0.25">
      <c r="A12" s="94">
        <v>2</v>
      </c>
      <c r="B12" s="95" t="s">
        <v>284</v>
      </c>
      <c r="C12" s="89"/>
      <c r="D12" s="1"/>
      <c r="E12" s="1"/>
      <c r="F12" s="1"/>
      <c r="G12" s="1"/>
      <c r="H12" s="1"/>
    </row>
    <row r="13" spans="1:8" s="3" customFormat="1" ht="24" customHeight="1" x14ac:dyDescent="0.25">
      <c r="A13" s="94">
        <v>3</v>
      </c>
      <c r="B13" s="95" t="s">
        <v>285</v>
      </c>
      <c r="C13" s="96"/>
    </row>
    <row r="14" spans="1:8" s="3" customFormat="1" ht="24" customHeight="1" x14ac:dyDescent="0.25">
      <c r="A14" s="94">
        <v>4</v>
      </c>
      <c r="B14" s="95" t="s">
        <v>286</v>
      </c>
      <c r="C14" s="96"/>
    </row>
    <row r="15" spans="1:8" s="3" customFormat="1" ht="24" customHeight="1" x14ac:dyDescent="0.25">
      <c r="A15" s="94">
        <v>5</v>
      </c>
      <c r="B15" s="95" t="s">
        <v>166</v>
      </c>
      <c r="C15" s="96"/>
      <c r="G15" s="4"/>
    </row>
    <row r="16" spans="1:8" s="3" customFormat="1" ht="24" customHeight="1" x14ac:dyDescent="0.25">
      <c r="A16" s="97">
        <v>6</v>
      </c>
      <c r="B16" s="98" t="s">
        <v>165</v>
      </c>
      <c r="C16" s="99"/>
      <c r="G16" s="4"/>
    </row>
    <row r="18" spans="2:2" x14ac:dyDescent="0.25">
      <c r="B18" s="1" t="s">
        <v>282</v>
      </c>
    </row>
  </sheetData>
  <mergeCells count="6">
    <mergeCell ref="B8:C8"/>
    <mergeCell ref="A2:C2"/>
    <mergeCell ref="A3:C3"/>
    <mergeCell ref="A4:C4"/>
    <mergeCell ref="A6:C6"/>
    <mergeCell ref="A7:C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AA6C-582E-477C-98F4-1421676B7A18}">
  <dimension ref="A1:BC111"/>
  <sheetViews>
    <sheetView zoomScaleNormal="100" workbookViewId="0">
      <selection sqref="A1:AL1"/>
    </sheetView>
  </sheetViews>
  <sheetFormatPr baseColWidth="10" defaultRowHeight="10.199999999999999" x14ac:dyDescent="0.2"/>
  <cols>
    <col min="1" max="1" width="6.6640625" style="30" customWidth="1"/>
    <col min="2" max="2" width="51.33203125" style="7" customWidth="1"/>
    <col min="3" max="3" width="5.6640625" style="7" customWidth="1"/>
    <col min="4" max="4" width="6.44140625" style="7" bestFit="1" customWidth="1"/>
    <col min="5" max="23" width="5.6640625" style="7" customWidth="1"/>
    <col min="24" max="24" width="6.44140625" style="7" bestFit="1" customWidth="1"/>
    <col min="25" max="25" width="5.6640625" style="7" customWidth="1"/>
    <col min="26" max="26" width="6.44140625" style="7" bestFit="1" customWidth="1"/>
    <col min="27" max="27" width="5.6640625" style="7" customWidth="1"/>
    <col min="28" max="28" width="6.44140625" style="7" bestFit="1" customWidth="1"/>
    <col min="29" max="29" width="5.6640625" style="7" customWidth="1"/>
    <col min="30" max="30" width="6.44140625" style="7" bestFit="1" customWidth="1"/>
    <col min="31" max="31" width="5.6640625" style="7" customWidth="1"/>
    <col min="32" max="32" width="7.44140625" style="7" bestFit="1" customWidth="1"/>
    <col min="33" max="33" width="5.6640625" style="7" customWidth="1"/>
    <col min="34" max="34" width="7.44140625" style="7" bestFit="1" customWidth="1"/>
    <col min="35" max="35" width="5.6640625" style="7" customWidth="1"/>
    <col min="36" max="36" width="7.44140625" style="12" bestFit="1" customWidth="1"/>
    <col min="37" max="38" width="11.44140625" style="7"/>
    <col min="39" max="55" width="0" style="7" hidden="1" customWidth="1"/>
    <col min="56" max="251" width="11.44140625" style="7"/>
    <col min="252" max="252" width="6.44140625" style="7" customWidth="1"/>
    <col min="253" max="253" width="51.5546875" style="7" customWidth="1"/>
    <col min="254" max="254" width="5.6640625" style="7" customWidth="1"/>
    <col min="255" max="255" width="6.44140625" style="7" bestFit="1" customWidth="1"/>
    <col min="256" max="276" width="5.6640625" style="7" customWidth="1"/>
    <col min="277" max="277" width="6.44140625" style="7" bestFit="1" customWidth="1"/>
    <col min="278" max="278" width="5.6640625" style="7" customWidth="1"/>
    <col min="279" max="279" width="6.44140625" style="7" bestFit="1" customWidth="1"/>
    <col min="280" max="280" width="5.6640625" style="7" customWidth="1"/>
    <col min="281" max="281" width="6.44140625" style="7" bestFit="1" customWidth="1"/>
    <col min="282" max="282" width="5.6640625" style="7" customWidth="1"/>
    <col min="283" max="283" width="6.44140625" style="7" bestFit="1" customWidth="1"/>
    <col min="284" max="284" width="5.6640625" style="7" customWidth="1"/>
    <col min="285" max="285" width="6.44140625" style="7" bestFit="1" customWidth="1"/>
    <col min="286" max="286" width="5.6640625" style="7" customWidth="1"/>
    <col min="287" max="287" width="7.44140625" style="7" bestFit="1" customWidth="1"/>
    <col min="288" max="507" width="11.44140625" style="7"/>
    <col min="508" max="508" width="6.44140625" style="7" customWidth="1"/>
    <col min="509" max="509" width="51.5546875" style="7" customWidth="1"/>
    <col min="510" max="510" width="5.6640625" style="7" customWidth="1"/>
    <col min="511" max="511" width="6.44140625" style="7" bestFit="1" customWidth="1"/>
    <col min="512" max="532" width="5.6640625" style="7" customWidth="1"/>
    <col min="533" max="533" width="6.44140625" style="7" bestFit="1" customWidth="1"/>
    <col min="534" max="534" width="5.6640625" style="7" customWidth="1"/>
    <col min="535" max="535" width="6.44140625" style="7" bestFit="1" customWidth="1"/>
    <col min="536" max="536" width="5.6640625" style="7" customWidth="1"/>
    <col min="537" max="537" width="6.44140625" style="7" bestFit="1" customWidth="1"/>
    <col min="538" max="538" width="5.6640625" style="7" customWidth="1"/>
    <col min="539" max="539" width="6.44140625" style="7" bestFit="1" customWidth="1"/>
    <col min="540" max="540" width="5.6640625" style="7" customWidth="1"/>
    <col min="541" max="541" width="6.44140625" style="7" bestFit="1" customWidth="1"/>
    <col min="542" max="542" width="5.6640625" style="7" customWidth="1"/>
    <col min="543" max="543" width="7.44140625" style="7" bestFit="1" customWidth="1"/>
    <col min="544" max="763" width="11.44140625" style="7"/>
    <col min="764" max="764" width="6.44140625" style="7" customWidth="1"/>
    <col min="765" max="765" width="51.5546875" style="7" customWidth="1"/>
    <col min="766" max="766" width="5.6640625" style="7" customWidth="1"/>
    <col min="767" max="767" width="6.44140625" style="7" bestFit="1" customWidth="1"/>
    <col min="768" max="788" width="5.6640625" style="7" customWidth="1"/>
    <col min="789" max="789" width="6.44140625" style="7" bestFit="1" customWidth="1"/>
    <col min="790" max="790" width="5.6640625" style="7" customWidth="1"/>
    <col min="791" max="791" width="6.44140625" style="7" bestFit="1" customWidth="1"/>
    <col min="792" max="792" width="5.6640625" style="7" customWidth="1"/>
    <col min="793" max="793" width="6.44140625" style="7" bestFit="1" customWidth="1"/>
    <col min="794" max="794" width="5.6640625" style="7" customWidth="1"/>
    <col min="795" max="795" width="6.44140625" style="7" bestFit="1" customWidth="1"/>
    <col min="796" max="796" width="5.6640625" style="7" customWidth="1"/>
    <col min="797" max="797" width="6.44140625" style="7" bestFit="1" customWidth="1"/>
    <col min="798" max="798" width="5.6640625" style="7" customWidth="1"/>
    <col min="799" max="799" width="7.44140625" style="7" bestFit="1" customWidth="1"/>
    <col min="800" max="1019" width="11.44140625" style="7"/>
    <col min="1020" max="1020" width="6.44140625" style="7" customWidth="1"/>
    <col min="1021" max="1021" width="51.5546875" style="7" customWidth="1"/>
    <col min="1022" max="1022" width="5.6640625" style="7" customWidth="1"/>
    <col min="1023" max="1023" width="6.44140625" style="7" bestFit="1" customWidth="1"/>
    <col min="1024" max="1044" width="5.6640625" style="7" customWidth="1"/>
    <col min="1045" max="1045" width="6.44140625" style="7" bestFit="1" customWidth="1"/>
    <col min="1046" max="1046" width="5.6640625" style="7" customWidth="1"/>
    <col min="1047" max="1047" width="6.44140625" style="7" bestFit="1" customWidth="1"/>
    <col min="1048" max="1048" width="5.6640625" style="7" customWidth="1"/>
    <col min="1049" max="1049" width="6.44140625" style="7" bestFit="1" customWidth="1"/>
    <col min="1050" max="1050" width="5.6640625" style="7" customWidth="1"/>
    <col min="1051" max="1051" width="6.44140625" style="7" bestFit="1" customWidth="1"/>
    <col min="1052" max="1052" width="5.6640625" style="7" customWidth="1"/>
    <col min="1053" max="1053" width="6.44140625" style="7" bestFit="1" customWidth="1"/>
    <col min="1054" max="1054" width="5.6640625" style="7" customWidth="1"/>
    <col min="1055" max="1055" width="7.44140625" style="7" bestFit="1" customWidth="1"/>
    <col min="1056" max="1275" width="11.44140625" style="7"/>
    <col min="1276" max="1276" width="6.44140625" style="7" customWidth="1"/>
    <col min="1277" max="1277" width="51.5546875" style="7" customWidth="1"/>
    <col min="1278" max="1278" width="5.6640625" style="7" customWidth="1"/>
    <col min="1279" max="1279" width="6.44140625" style="7" bestFit="1" customWidth="1"/>
    <col min="1280" max="1300" width="5.6640625" style="7" customWidth="1"/>
    <col min="1301" max="1301" width="6.44140625" style="7" bestFit="1" customWidth="1"/>
    <col min="1302" max="1302" width="5.6640625" style="7" customWidth="1"/>
    <col min="1303" max="1303" width="6.44140625" style="7" bestFit="1" customWidth="1"/>
    <col min="1304" max="1304" width="5.6640625" style="7" customWidth="1"/>
    <col min="1305" max="1305" width="6.44140625" style="7" bestFit="1" customWidth="1"/>
    <col min="1306" max="1306" width="5.6640625" style="7" customWidth="1"/>
    <col min="1307" max="1307" width="6.44140625" style="7" bestFit="1" customWidth="1"/>
    <col min="1308" max="1308" width="5.6640625" style="7" customWidth="1"/>
    <col min="1309" max="1309" width="6.44140625" style="7" bestFit="1" customWidth="1"/>
    <col min="1310" max="1310" width="5.6640625" style="7" customWidth="1"/>
    <col min="1311" max="1311" width="7.44140625" style="7" bestFit="1" customWidth="1"/>
    <col min="1312" max="1531" width="11.44140625" style="7"/>
    <col min="1532" max="1532" width="6.44140625" style="7" customWidth="1"/>
    <col min="1533" max="1533" width="51.5546875" style="7" customWidth="1"/>
    <col min="1534" max="1534" width="5.6640625" style="7" customWidth="1"/>
    <col min="1535" max="1535" width="6.44140625" style="7" bestFit="1" customWidth="1"/>
    <col min="1536" max="1556" width="5.6640625" style="7" customWidth="1"/>
    <col min="1557" max="1557" width="6.44140625" style="7" bestFit="1" customWidth="1"/>
    <col min="1558" max="1558" width="5.6640625" style="7" customWidth="1"/>
    <col min="1559" max="1559" width="6.44140625" style="7" bestFit="1" customWidth="1"/>
    <col min="1560" max="1560" width="5.6640625" style="7" customWidth="1"/>
    <col min="1561" max="1561" width="6.44140625" style="7" bestFit="1" customWidth="1"/>
    <col min="1562" max="1562" width="5.6640625" style="7" customWidth="1"/>
    <col min="1563" max="1563" width="6.44140625" style="7" bestFit="1" customWidth="1"/>
    <col min="1564" max="1564" width="5.6640625" style="7" customWidth="1"/>
    <col min="1565" max="1565" width="6.44140625" style="7" bestFit="1" customWidth="1"/>
    <col min="1566" max="1566" width="5.6640625" style="7" customWidth="1"/>
    <col min="1567" max="1567" width="7.44140625" style="7" bestFit="1" customWidth="1"/>
    <col min="1568" max="1787" width="11.44140625" style="7"/>
    <col min="1788" max="1788" width="6.44140625" style="7" customWidth="1"/>
    <col min="1789" max="1789" width="51.5546875" style="7" customWidth="1"/>
    <col min="1790" max="1790" width="5.6640625" style="7" customWidth="1"/>
    <col min="1791" max="1791" width="6.44140625" style="7" bestFit="1" customWidth="1"/>
    <col min="1792" max="1812" width="5.6640625" style="7" customWidth="1"/>
    <col min="1813" max="1813" width="6.44140625" style="7" bestFit="1" customWidth="1"/>
    <col min="1814" max="1814" width="5.6640625" style="7" customWidth="1"/>
    <col min="1815" max="1815" width="6.44140625" style="7" bestFit="1" customWidth="1"/>
    <col min="1816" max="1816" width="5.6640625" style="7" customWidth="1"/>
    <col min="1817" max="1817" width="6.44140625" style="7" bestFit="1" customWidth="1"/>
    <col min="1818" max="1818" width="5.6640625" style="7" customWidth="1"/>
    <col min="1819" max="1819" width="6.44140625" style="7" bestFit="1" customWidth="1"/>
    <col min="1820" max="1820" width="5.6640625" style="7" customWidth="1"/>
    <col min="1821" max="1821" width="6.44140625" style="7" bestFit="1" customWidth="1"/>
    <col min="1822" max="1822" width="5.6640625" style="7" customWidth="1"/>
    <col min="1823" max="1823" width="7.44140625" style="7" bestFit="1" customWidth="1"/>
    <col min="1824" max="2043" width="11.44140625" style="7"/>
    <col min="2044" max="2044" width="6.44140625" style="7" customWidth="1"/>
    <col min="2045" max="2045" width="51.5546875" style="7" customWidth="1"/>
    <col min="2046" max="2046" width="5.6640625" style="7" customWidth="1"/>
    <col min="2047" max="2047" width="6.44140625" style="7" bestFit="1" customWidth="1"/>
    <col min="2048" max="2068" width="5.6640625" style="7" customWidth="1"/>
    <col min="2069" max="2069" width="6.44140625" style="7" bestFit="1" customWidth="1"/>
    <col min="2070" max="2070" width="5.6640625" style="7" customWidth="1"/>
    <col min="2071" max="2071" width="6.44140625" style="7" bestFit="1" customWidth="1"/>
    <col min="2072" max="2072" width="5.6640625" style="7" customWidth="1"/>
    <col min="2073" max="2073" width="6.44140625" style="7" bestFit="1" customWidth="1"/>
    <col min="2074" max="2074" width="5.6640625" style="7" customWidth="1"/>
    <col min="2075" max="2075" width="6.44140625" style="7" bestFit="1" customWidth="1"/>
    <col min="2076" max="2076" width="5.6640625" style="7" customWidth="1"/>
    <col min="2077" max="2077" width="6.44140625" style="7" bestFit="1" customWidth="1"/>
    <col min="2078" max="2078" width="5.6640625" style="7" customWidth="1"/>
    <col min="2079" max="2079" width="7.44140625" style="7" bestFit="1" customWidth="1"/>
    <col min="2080" max="2299" width="11.44140625" style="7"/>
    <col min="2300" max="2300" width="6.44140625" style="7" customWidth="1"/>
    <col min="2301" max="2301" width="51.5546875" style="7" customWidth="1"/>
    <col min="2302" max="2302" width="5.6640625" style="7" customWidth="1"/>
    <col min="2303" max="2303" width="6.44140625" style="7" bestFit="1" customWidth="1"/>
    <col min="2304" max="2324" width="5.6640625" style="7" customWidth="1"/>
    <col min="2325" max="2325" width="6.44140625" style="7" bestFit="1" customWidth="1"/>
    <col min="2326" max="2326" width="5.6640625" style="7" customWidth="1"/>
    <col min="2327" max="2327" width="6.44140625" style="7" bestFit="1" customWidth="1"/>
    <col min="2328" max="2328" width="5.6640625" style="7" customWidth="1"/>
    <col min="2329" max="2329" width="6.44140625" style="7" bestFit="1" customWidth="1"/>
    <col min="2330" max="2330" width="5.6640625" style="7" customWidth="1"/>
    <col min="2331" max="2331" width="6.44140625" style="7" bestFit="1" customWidth="1"/>
    <col min="2332" max="2332" width="5.6640625" style="7" customWidth="1"/>
    <col min="2333" max="2333" width="6.44140625" style="7" bestFit="1" customWidth="1"/>
    <col min="2334" max="2334" width="5.6640625" style="7" customWidth="1"/>
    <col min="2335" max="2335" width="7.44140625" style="7" bestFit="1" customWidth="1"/>
    <col min="2336" max="2555" width="11.44140625" style="7"/>
    <col min="2556" max="2556" width="6.44140625" style="7" customWidth="1"/>
    <col min="2557" max="2557" width="51.5546875" style="7" customWidth="1"/>
    <col min="2558" max="2558" width="5.6640625" style="7" customWidth="1"/>
    <col min="2559" max="2559" width="6.44140625" style="7" bestFit="1" customWidth="1"/>
    <col min="2560" max="2580" width="5.6640625" style="7" customWidth="1"/>
    <col min="2581" max="2581" width="6.44140625" style="7" bestFit="1" customWidth="1"/>
    <col min="2582" max="2582" width="5.6640625" style="7" customWidth="1"/>
    <col min="2583" max="2583" width="6.44140625" style="7" bestFit="1" customWidth="1"/>
    <col min="2584" max="2584" width="5.6640625" style="7" customWidth="1"/>
    <col min="2585" max="2585" width="6.44140625" style="7" bestFit="1" customWidth="1"/>
    <col min="2586" max="2586" width="5.6640625" style="7" customWidth="1"/>
    <col min="2587" max="2587" width="6.44140625" style="7" bestFit="1" customWidth="1"/>
    <col min="2588" max="2588" width="5.6640625" style="7" customWidth="1"/>
    <col min="2589" max="2589" width="6.44140625" style="7" bestFit="1" customWidth="1"/>
    <col min="2590" max="2590" width="5.6640625" style="7" customWidth="1"/>
    <col min="2591" max="2591" width="7.44140625" style="7" bestFit="1" customWidth="1"/>
    <col min="2592" max="2811" width="11.44140625" style="7"/>
    <col min="2812" max="2812" width="6.44140625" style="7" customWidth="1"/>
    <col min="2813" max="2813" width="51.5546875" style="7" customWidth="1"/>
    <col min="2814" max="2814" width="5.6640625" style="7" customWidth="1"/>
    <col min="2815" max="2815" width="6.44140625" style="7" bestFit="1" customWidth="1"/>
    <col min="2816" max="2836" width="5.6640625" style="7" customWidth="1"/>
    <col min="2837" max="2837" width="6.44140625" style="7" bestFit="1" customWidth="1"/>
    <col min="2838" max="2838" width="5.6640625" style="7" customWidth="1"/>
    <col min="2839" max="2839" width="6.44140625" style="7" bestFit="1" customWidth="1"/>
    <col min="2840" max="2840" width="5.6640625" style="7" customWidth="1"/>
    <col min="2841" max="2841" width="6.44140625" style="7" bestFit="1" customWidth="1"/>
    <col min="2842" max="2842" width="5.6640625" style="7" customWidth="1"/>
    <col min="2843" max="2843" width="6.44140625" style="7" bestFit="1" customWidth="1"/>
    <col min="2844" max="2844" width="5.6640625" style="7" customWidth="1"/>
    <col min="2845" max="2845" width="6.44140625" style="7" bestFit="1" customWidth="1"/>
    <col min="2846" max="2846" width="5.6640625" style="7" customWidth="1"/>
    <col min="2847" max="2847" width="7.44140625" style="7" bestFit="1" customWidth="1"/>
    <col min="2848" max="3067" width="11.44140625" style="7"/>
    <col min="3068" max="3068" width="6.44140625" style="7" customWidth="1"/>
    <col min="3069" max="3069" width="51.5546875" style="7" customWidth="1"/>
    <col min="3070" max="3070" width="5.6640625" style="7" customWidth="1"/>
    <col min="3071" max="3071" width="6.44140625" style="7" bestFit="1" customWidth="1"/>
    <col min="3072" max="3092" width="5.6640625" style="7" customWidth="1"/>
    <col min="3093" max="3093" width="6.44140625" style="7" bestFit="1" customWidth="1"/>
    <col min="3094" max="3094" width="5.6640625" style="7" customWidth="1"/>
    <col min="3095" max="3095" width="6.44140625" style="7" bestFit="1" customWidth="1"/>
    <col min="3096" max="3096" width="5.6640625" style="7" customWidth="1"/>
    <col min="3097" max="3097" width="6.44140625" style="7" bestFit="1" customWidth="1"/>
    <col min="3098" max="3098" width="5.6640625" style="7" customWidth="1"/>
    <col min="3099" max="3099" width="6.44140625" style="7" bestFit="1" customWidth="1"/>
    <col min="3100" max="3100" width="5.6640625" style="7" customWidth="1"/>
    <col min="3101" max="3101" width="6.44140625" style="7" bestFit="1" customWidth="1"/>
    <col min="3102" max="3102" width="5.6640625" style="7" customWidth="1"/>
    <col min="3103" max="3103" width="7.44140625" style="7" bestFit="1" customWidth="1"/>
    <col min="3104" max="3323" width="11.44140625" style="7"/>
    <col min="3324" max="3324" width="6.44140625" style="7" customWidth="1"/>
    <col min="3325" max="3325" width="51.5546875" style="7" customWidth="1"/>
    <col min="3326" max="3326" width="5.6640625" style="7" customWidth="1"/>
    <col min="3327" max="3327" width="6.44140625" style="7" bestFit="1" customWidth="1"/>
    <col min="3328" max="3348" width="5.6640625" style="7" customWidth="1"/>
    <col min="3349" max="3349" width="6.44140625" style="7" bestFit="1" customWidth="1"/>
    <col min="3350" max="3350" width="5.6640625" style="7" customWidth="1"/>
    <col min="3351" max="3351" width="6.44140625" style="7" bestFit="1" customWidth="1"/>
    <col min="3352" max="3352" width="5.6640625" style="7" customWidth="1"/>
    <col min="3353" max="3353" width="6.44140625" style="7" bestFit="1" customWidth="1"/>
    <col min="3354" max="3354" width="5.6640625" style="7" customWidth="1"/>
    <col min="3355" max="3355" width="6.44140625" style="7" bestFit="1" customWidth="1"/>
    <col min="3356" max="3356" width="5.6640625" style="7" customWidth="1"/>
    <col min="3357" max="3357" width="6.44140625" style="7" bestFit="1" customWidth="1"/>
    <col min="3358" max="3358" width="5.6640625" style="7" customWidth="1"/>
    <col min="3359" max="3359" width="7.44140625" style="7" bestFit="1" customWidth="1"/>
    <col min="3360" max="3579" width="11.44140625" style="7"/>
    <col min="3580" max="3580" width="6.44140625" style="7" customWidth="1"/>
    <col min="3581" max="3581" width="51.5546875" style="7" customWidth="1"/>
    <col min="3582" max="3582" width="5.6640625" style="7" customWidth="1"/>
    <col min="3583" max="3583" width="6.44140625" style="7" bestFit="1" customWidth="1"/>
    <col min="3584" max="3604" width="5.6640625" style="7" customWidth="1"/>
    <col min="3605" max="3605" width="6.44140625" style="7" bestFit="1" customWidth="1"/>
    <col min="3606" max="3606" width="5.6640625" style="7" customWidth="1"/>
    <col min="3607" max="3607" width="6.44140625" style="7" bestFit="1" customWidth="1"/>
    <col min="3608" max="3608" width="5.6640625" style="7" customWidth="1"/>
    <col min="3609" max="3609" width="6.44140625" style="7" bestFit="1" customWidth="1"/>
    <col min="3610" max="3610" width="5.6640625" style="7" customWidth="1"/>
    <col min="3611" max="3611" width="6.44140625" style="7" bestFit="1" customWidth="1"/>
    <col min="3612" max="3612" width="5.6640625" style="7" customWidth="1"/>
    <col min="3613" max="3613" width="6.44140625" style="7" bestFit="1" customWidth="1"/>
    <col min="3614" max="3614" width="5.6640625" style="7" customWidth="1"/>
    <col min="3615" max="3615" width="7.44140625" style="7" bestFit="1" customWidth="1"/>
    <col min="3616" max="3835" width="11.44140625" style="7"/>
    <col min="3836" max="3836" width="6.44140625" style="7" customWidth="1"/>
    <col min="3837" max="3837" width="51.5546875" style="7" customWidth="1"/>
    <col min="3838" max="3838" width="5.6640625" style="7" customWidth="1"/>
    <col min="3839" max="3839" width="6.44140625" style="7" bestFit="1" customWidth="1"/>
    <col min="3840" max="3860" width="5.6640625" style="7" customWidth="1"/>
    <col min="3861" max="3861" width="6.44140625" style="7" bestFit="1" customWidth="1"/>
    <col min="3862" max="3862" width="5.6640625" style="7" customWidth="1"/>
    <col min="3863" max="3863" width="6.44140625" style="7" bestFit="1" customWidth="1"/>
    <col min="3864" max="3864" width="5.6640625" style="7" customWidth="1"/>
    <col min="3865" max="3865" width="6.44140625" style="7" bestFit="1" customWidth="1"/>
    <col min="3866" max="3866" width="5.6640625" style="7" customWidth="1"/>
    <col min="3867" max="3867" width="6.44140625" style="7" bestFit="1" customWidth="1"/>
    <col min="3868" max="3868" width="5.6640625" style="7" customWidth="1"/>
    <col min="3869" max="3869" width="6.44140625" style="7" bestFit="1" customWidth="1"/>
    <col min="3870" max="3870" width="5.6640625" style="7" customWidth="1"/>
    <col min="3871" max="3871" width="7.44140625" style="7" bestFit="1" customWidth="1"/>
    <col min="3872" max="4091" width="11.44140625" style="7"/>
    <col min="4092" max="4092" width="6.44140625" style="7" customWidth="1"/>
    <col min="4093" max="4093" width="51.5546875" style="7" customWidth="1"/>
    <col min="4094" max="4094" width="5.6640625" style="7" customWidth="1"/>
    <col min="4095" max="4095" width="6.44140625" style="7" bestFit="1" customWidth="1"/>
    <col min="4096" max="4116" width="5.6640625" style="7" customWidth="1"/>
    <col min="4117" max="4117" width="6.44140625" style="7" bestFit="1" customWidth="1"/>
    <col min="4118" max="4118" width="5.6640625" style="7" customWidth="1"/>
    <col min="4119" max="4119" width="6.44140625" style="7" bestFit="1" customWidth="1"/>
    <col min="4120" max="4120" width="5.6640625" style="7" customWidth="1"/>
    <col min="4121" max="4121" width="6.44140625" style="7" bestFit="1" customWidth="1"/>
    <col min="4122" max="4122" width="5.6640625" style="7" customWidth="1"/>
    <col min="4123" max="4123" width="6.44140625" style="7" bestFit="1" customWidth="1"/>
    <col min="4124" max="4124" width="5.6640625" style="7" customWidth="1"/>
    <col min="4125" max="4125" width="6.44140625" style="7" bestFit="1" customWidth="1"/>
    <col min="4126" max="4126" width="5.6640625" style="7" customWidth="1"/>
    <col min="4127" max="4127" width="7.44140625" style="7" bestFit="1" customWidth="1"/>
    <col min="4128" max="4347" width="11.44140625" style="7"/>
    <col min="4348" max="4348" width="6.44140625" style="7" customWidth="1"/>
    <col min="4349" max="4349" width="51.5546875" style="7" customWidth="1"/>
    <col min="4350" max="4350" width="5.6640625" style="7" customWidth="1"/>
    <col min="4351" max="4351" width="6.44140625" style="7" bestFit="1" customWidth="1"/>
    <col min="4352" max="4372" width="5.6640625" style="7" customWidth="1"/>
    <col min="4373" max="4373" width="6.44140625" style="7" bestFit="1" customWidth="1"/>
    <col min="4374" max="4374" width="5.6640625" style="7" customWidth="1"/>
    <col min="4375" max="4375" width="6.44140625" style="7" bestFit="1" customWidth="1"/>
    <col min="4376" max="4376" width="5.6640625" style="7" customWidth="1"/>
    <col min="4377" max="4377" width="6.44140625" style="7" bestFit="1" customWidth="1"/>
    <col min="4378" max="4378" width="5.6640625" style="7" customWidth="1"/>
    <col min="4379" max="4379" width="6.44140625" style="7" bestFit="1" customWidth="1"/>
    <col min="4380" max="4380" width="5.6640625" style="7" customWidth="1"/>
    <col min="4381" max="4381" width="6.44140625" style="7" bestFit="1" customWidth="1"/>
    <col min="4382" max="4382" width="5.6640625" style="7" customWidth="1"/>
    <col min="4383" max="4383" width="7.44140625" style="7" bestFit="1" customWidth="1"/>
    <col min="4384" max="4603" width="11.44140625" style="7"/>
    <col min="4604" max="4604" width="6.44140625" style="7" customWidth="1"/>
    <col min="4605" max="4605" width="51.5546875" style="7" customWidth="1"/>
    <col min="4606" max="4606" width="5.6640625" style="7" customWidth="1"/>
    <col min="4607" max="4607" width="6.44140625" style="7" bestFit="1" customWidth="1"/>
    <col min="4608" max="4628" width="5.6640625" style="7" customWidth="1"/>
    <col min="4629" max="4629" width="6.44140625" style="7" bestFit="1" customWidth="1"/>
    <col min="4630" max="4630" width="5.6640625" style="7" customWidth="1"/>
    <col min="4631" max="4631" width="6.44140625" style="7" bestFit="1" customWidth="1"/>
    <col min="4632" max="4632" width="5.6640625" style="7" customWidth="1"/>
    <col min="4633" max="4633" width="6.44140625" style="7" bestFit="1" customWidth="1"/>
    <col min="4634" max="4634" width="5.6640625" style="7" customWidth="1"/>
    <col min="4635" max="4635" width="6.44140625" style="7" bestFit="1" customWidth="1"/>
    <col min="4636" max="4636" width="5.6640625" style="7" customWidth="1"/>
    <col min="4637" max="4637" width="6.44140625" style="7" bestFit="1" customWidth="1"/>
    <col min="4638" max="4638" width="5.6640625" style="7" customWidth="1"/>
    <col min="4639" max="4639" width="7.44140625" style="7" bestFit="1" customWidth="1"/>
    <col min="4640" max="4859" width="11.44140625" style="7"/>
    <col min="4860" max="4860" width="6.44140625" style="7" customWidth="1"/>
    <col min="4861" max="4861" width="51.5546875" style="7" customWidth="1"/>
    <col min="4862" max="4862" width="5.6640625" style="7" customWidth="1"/>
    <col min="4863" max="4863" width="6.44140625" style="7" bestFit="1" customWidth="1"/>
    <col min="4864" max="4884" width="5.6640625" style="7" customWidth="1"/>
    <col min="4885" max="4885" width="6.44140625" style="7" bestFit="1" customWidth="1"/>
    <col min="4886" max="4886" width="5.6640625" style="7" customWidth="1"/>
    <col min="4887" max="4887" width="6.44140625" style="7" bestFit="1" customWidth="1"/>
    <col min="4888" max="4888" width="5.6640625" style="7" customWidth="1"/>
    <col min="4889" max="4889" width="6.44140625" style="7" bestFit="1" customWidth="1"/>
    <col min="4890" max="4890" width="5.6640625" style="7" customWidth="1"/>
    <col min="4891" max="4891" width="6.44140625" style="7" bestFit="1" customWidth="1"/>
    <col min="4892" max="4892" width="5.6640625" style="7" customWidth="1"/>
    <col min="4893" max="4893" width="6.44140625" style="7" bestFit="1" customWidth="1"/>
    <col min="4894" max="4894" width="5.6640625" style="7" customWidth="1"/>
    <col min="4895" max="4895" width="7.44140625" style="7" bestFit="1" customWidth="1"/>
    <col min="4896" max="5115" width="11.44140625" style="7"/>
    <col min="5116" max="5116" width="6.44140625" style="7" customWidth="1"/>
    <col min="5117" max="5117" width="51.5546875" style="7" customWidth="1"/>
    <col min="5118" max="5118" width="5.6640625" style="7" customWidth="1"/>
    <col min="5119" max="5119" width="6.44140625" style="7" bestFit="1" customWidth="1"/>
    <col min="5120" max="5140" width="5.6640625" style="7" customWidth="1"/>
    <col min="5141" max="5141" width="6.44140625" style="7" bestFit="1" customWidth="1"/>
    <col min="5142" max="5142" width="5.6640625" style="7" customWidth="1"/>
    <col min="5143" max="5143" width="6.44140625" style="7" bestFit="1" customWidth="1"/>
    <col min="5144" max="5144" width="5.6640625" style="7" customWidth="1"/>
    <col min="5145" max="5145" width="6.44140625" style="7" bestFit="1" customWidth="1"/>
    <col min="5146" max="5146" width="5.6640625" style="7" customWidth="1"/>
    <col min="5147" max="5147" width="6.44140625" style="7" bestFit="1" customWidth="1"/>
    <col min="5148" max="5148" width="5.6640625" style="7" customWidth="1"/>
    <col min="5149" max="5149" width="6.44140625" style="7" bestFit="1" customWidth="1"/>
    <col min="5150" max="5150" width="5.6640625" style="7" customWidth="1"/>
    <col min="5151" max="5151" width="7.44140625" style="7" bestFit="1" customWidth="1"/>
    <col min="5152" max="5371" width="11.44140625" style="7"/>
    <col min="5372" max="5372" width="6.44140625" style="7" customWidth="1"/>
    <col min="5373" max="5373" width="51.5546875" style="7" customWidth="1"/>
    <col min="5374" max="5374" width="5.6640625" style="7" customWidth="1"/>
    <col min="5375" max="5375" width="6.44140625" style="7" bestFit="1" customWidth="1"/>
    <col min="5376" max="5396" width="5.6640625" style="7" customWidth="1"/>
    <col min="5397" max="5397" width="6.44140625" style="7" bestFit="1" customWidth="1"/>
    <col min="5398" max="5398" width="5.6640625" style="7" customWidth="1"/>
    <col min="5399" max="5399" width="6.44140625" style="7" bestFit="1" customWidth="1"/>
    <col min="5400" max="5400" width="5.6640625" style="7" customWidth="1"/>
    <col min="5401" max="5401" width="6.44140625" style="7" bestFit="1" customWidth="1"/>
    <col min="5402" max="5402" width="5.6640625" style="7" customWidth="1"/>
    <col min="5403" max="5403" width="6.44140625" style="7" bestFit="1" customWidth="1"/>
    <col min="5404" max="5404" width="5.6640625" style="7" customWidth="1"/>
    <col min="5405" max="5405" width="6.44140625" style="7" bestFit="1" customWidth="1"/>
    <col min="5406" max="5406" width="5.6640625" style="7" customWidth="1"/>
    <col min="5407" max="5407" width="7.44140625" style="7" bestFit="1" customWidth="1"/>
    <col min="5408" max="5627" width="11.44140625" style="7"/>
    <col min="5628" max="5628" width="6.44140625" style="7" customWidth="1"/>
    <col min="5629" max="5629" width="51.5546875" style="7" customWidth="1"/>
    <col min="5630" max="5630" width="5.6640625" style="7" customWidth="1"/>
    <col min="5631" max="5631" width="6.44140625" style="7" bestFit="1" customWidth="1"/>
    <col min="5632" max="5652" width="5.6640625" style="7" customWidth="1"/>
    <col min="5653" max="5653" width="6.44140625" style="7" bestFit="1" customWidth="1"/>
    <col min="5654" max="5654" width="5.6640625" style="7" customWidth="1"/>
    <col min="5655" max="5655" width="6.44140625" style="7" bestFit="1" customWidth="1"/>
    <col min="5656" max="5656" width="5.6640625" style="7" customWidth="1"/>
    <col min="5657" max="5657" width="6.44140625" style="7" bestFit="1" customWidth="1"/>
    <col min="5658" max="5658" width="5.6640625" style="7" customWidth="1"/>
    <col min="5659" max="5659" width="6.44140625" style="7" bestFit="1" customWidth="1"/>
    <col min="5660" max="5660" width="5.6640625" style="7" customWidth="1"/>
    <col min="5661" max="5661" width="6.44140625" style="7" bestFit="1" customWidth="1"/>
    <col min="5662" max="5662" width="5.6640625" style="7" customWidth="1"/>
    <col min="5663" max="5663" width="7.44140625" style="7" bestFit="1" customWidth="1"/>
    <col min="5664" max="5883" width="11.44140625" style="7"/>
    <col min="5884" max="5884" width="6.44140625" style="7" customWidth="1"/>
    <col min="5885" max="5885" width="51.5546875" style="7" customWidth="1"/>
    <col min="5886" max="5886" width="5.6640625" style="7" customWidth="1"/>
    <col min="5887" max="5887" width="6.44140625" style="7" bestFit="1" customWidth="1"/>
    <col min="5888" max="5908" width="5.6640625" style="7" customWidth="1"/>
    <col min="5909" max="5909" width="6.44140625" style="7" bestFit="1" customWidth="1"/>
    <col min="5910" max="5910" width="5.6640625" style="7" customWidth="1"/>
    <col min="5911" max="5911" width="6.44140625" style="7" bestFit="1" customWidth="1"/>
    <col min="5912" max="5912" width="5.6640625" style="7" customWidth="1"/>
    <col min="5913" max="5913" width="6.44140625" style="7" bestFit="1" customWidth="1"/>
    <col min="5914" max="5914" width="5.6640625" style="7" customWidth="1"/>
    <col min="5915" max="5915" width="6.44140625" style="7" bestFit="1" customWidth="1"/>
    <col min="5916" max="5916" width="5.6640625" style="7" customWidth="1"/>
    <col min="5917" max="5917" width="6.44140625" style="7" bestFit="1" customWidth="1"/>
    <col min="5918" max="5918" width="5.6640625" style="7" customWidth="1"/>
    <col min="5919" max="5919" width="7.44140625" style="7" bestFit="1" customWidth="1"/>
    <col min="5920" max="6139" width="11.44140625" style="7"/>
    <col min="6140" max="6140" width="6.44140625" style="7" customWidth="1"/>
    <col min="6141" max="6141" width="51.5546875" style="7" customWidth="1"/>
    <col min="6142" max="6142" width="5.6640625" style="7" customWidth="1"/>
    <col min="6143" max="6143" width="6.44140625" style="7" bestFit="1" customWidth="1"/>
    <col min="6144" max="6164" width="5.6640625" style="7" customWidth="1"/>
    <col min="6165" max="6165" width="6.44140625" style="7" bestFit="1" customWidth="1"/>
    <col min="6166" max="6166" width="5.6640625" style="7" customWidth="1"/>
    <col min="6167" max="6167" width="6.44140625" style="7" bestFit="1" customWidth="1"/>
    <col min="6168" max="6168" width="5.6640625" style="7" customWidth="1"/>
    <col min="6169" max="6169" width="6.44140625" style="7" bestFit="1" customWidth="1"/>
    <col min="6170" max="6170" width="5.6640625" style="7" customWidth="1"/>
    <col min="6171" max="6171" width="6.44140625" style="7" bestFit="1" customWidth="1"/>
    <col min="6172" max="6172" width="5.6640625" style="7" customWidth="1"/>
    <col min="6173" max="6173" width="6.44140625" style="7" bestFit="1" customWidth="1"/>
    <col min="6174" max="6174" width="5.6640625" style="7" customWidth="1"/>
    <col min="6175" max="6175" width="7.44140625" style="7" bestFit="1" customWidth="1"/>
    <col min="6176" max="6395" width="11.44140625" style="7"/>
    <col min="6396" max="6396" width="6.44140625" style="7" customWidth="1"/>
    <col min="6397" max="6397" width="51.5546875" style="7" customWidth="1"/>
    <col min="6398" max="6398" width="5.6640625" style="7" customWidth="1"/>
    <col min="6399" max="6399" width="6.44140625" style="7" bestFit="1" customWidth="1"/>
    <col min="6400" max="6420" width="5.6640625" style="7" customWidth="1"/>
    <col min="6421" max="6421" width="6.44140625" style="7" bestFit="1" customWidth="1"/>
    <col min="6422" max="6422" width="5.6640625" style="7" customWidth="1"/>
    <col min="6423" max="6423" width="6.44140625" style="7" bestFit="1" customWidth="1"/>
    <col min="6424" max="6424" width="5.6640625" style="7" customWidth="1"/>
    <col min="6425" max="6425" width="6.44140625" style="7" bestFit="1" customWidth="1"/>
    <col min="6426" max="6426" width="5.6640625" style="7" customWidth="1"/>
    <col min="6427" max="6427" width="6.44140625" style="7" bestFit="1" customWidth="1"/>
    <col min="6428" max="6428" width="5.6640625" style="7" customWidth="1"/>
    <col min="6429" max="6429" width="6.44140625" style="7" bestFit="1" customWidth="1"/>
    <col min="6430" max="6430" width="5.6640625" style="7" customWidth="1"/>
    <col min="6431" max="6431" width="7.44140625" style="7" bestFit="1" customWidth="1"/>
    <col min="6432" max="6651" width="11.44140625" style="7"/>
    <col min="6652" max="6652" width="6.44140625" style="7" customWidth="1"/>
    <col min="6653" max="6653" width="51.5546875" style="7" customWidth="1"/>
    <col min="6654" max="6654" width="5.6640625" style="7" customWidth="1"/>
    <col min="6655" max="6655" width="6.44140625" style="7" bestFit="1" customWidth="1"/>
    <col min="6656" max="6676" width="5.6640625" style="7" customWidth="1"/>
    <col min="6677" max="6677" width="6.44140625" style="7" bestFit="1" customWidth="1"/>
    <col min="6678" max="6678" width="5.6640625" style="7" customWidth="1"/>
    <col min="6679" max="6679" width="6.44140625" style="7" bestFit="1" customWidth="1"/>
    <col min="6680" max="6680" width="5.6640625" style="7" customWidth="1"/>
    <col min="6681" max="6681" width="6.44140625" style="7" bestFit="1" customWidth="1"/>
    <col min="6682" max="6682" width="5.6640625" style="7" customWidth="1"/>
    <col min="6683" max="6683" width="6.44140625" style="7" bestFit="1" customWidth="1"/>
    <col min="6684" max="6684" width="5.6640625" style="7" customWidth="1"/>
    <col min="6685" max="6685" width="6.44140625" style="7" bestFit="1" customWidth="1"/>
    <col min="6686" max="6686" width="5.6640625" style="7" customWidth="1"/>
    <col min="6687" max="6687" width="7.44140625" style="7" bestFit="1" customWidth="1"/>
    <col min="6688" max="6907" width="11.44140625" style="7"/>
    <col min="6908" max="6908" width="6.44140625" style="7" customWidth="1"/>
    <col min="6909" max="6909" width="51.5546875" style="7" customWidth="1"/>
    <col min="6910" max="6910" width="5.6640625" style="7" customWidth="1"/>
    <col min="6911" max="6911" width="6.44140625" style="7" bestFit="1" customWidth="1"/>
    <col min="6912" max="6932" width="5.6640625" style="7" customWidth="1"/>
    <col min="6933" max="6933" width="6.44140625" style="7" bestFit="1" customWidth="1"/>
    <col min="6934" max="6934" width="5.6640625" style="7" customWidth="1"/>
    <col min="6935" max="6935" width="6.44140625" style="7" bestFit="1" customWidth="1"/>
    <col min="6936" max="6936" width="5.6640625" style="7" customWidth="1"/>
    <col min="6937" max="6937" width="6.44140625" style="7" bestFit="1" customWidth="1"/>
    <col min="6938" max="6938" width="5.6640625" style="7" customWidth="1"/>
    <col min="6939" max="6939" width="6.44140625" style="7" bestFit="1" customWidth="1"/>
    <col min="6940" max="6940" width="5.6640625" style="7" customWidth="1"/>
    <col min="6941" max="6941" width="6.44140625" style="7" bestFit="1" customWidth="1"/>
    <col min="6942" max="6942" width="5.6640625" style="7" customWidth="1"/>
    <col min="6943" max="6943" width="7.44140625" style="7" bestFit="1" customWidth="1"/>
    <col min="6944" max="7163" width="11.44140625" style="7"/>
    <col min="7164" max="7164" width="6.44140625" style="7" customWidth="1"/>
    <col min="7165" max="7165" width="51.5546875" style="7" customWidth="1"/>
    <col min="7166" max="7166" width="5.6640625" style="7" customWidth="1"/>
    <col min="7167" max="7167" width="6.44140625" style="7" bestFit="1" customWidth="1"/>
    <col min="7168" max="7188" width="5.6640625" style="7" customWidth="1"/>
    <col min="7189" max="7189" width="6.44140625" style="7" bestFit="1" customWidth="1"/>
    <col min="7190" max="7190" width="5.6640625" style="7" customWidth="1"/>
    <col min="7191" max="7191" width="6.44140625" style="7" bestFit="1" customWidth="1"/>
    <col min="7192" max="7192" width="5.6640625" style="7" customWidth="1"/>
    <col min="7193" max="7193" width="6.44140625" style="7" bestFit="1" customWidth="1"/>
    <col min="7194" max="7194" width="5.6640625" style="7" customWidth="1"/>
    <col min="7195" max="7195" width="6.44140625" style="7" bestFit="1" customWidth="1"/>
    <col min="7196" max="7196" width="5.6640625" style="7" customWidth="1"/>
    <col min="7197" max="7197" width="6.44140625" style="7" bestFit="1" customWidth="1"/>
    <col min="7198" max="7198" width="5.6640625" style="7" customWidth="1"/>
    <col min="7199" max="7199" width="7.44140625" style="7" bestFit="1" customWidth="1"/>
    <col min="7200" max="7419" width="11.44140625" style="7"/>
    <col min="7420" max="7420" width="6.44140625" style="7" customWidth="1"/>
    <col min="7421" max="7421" width="51.5546875" style="7" customWidth="1"/>
    <col min="7422" max="7422" width="5.6640625" style="7" customWidth="1"/>
    <col min="7423" max="7423" width="6.44140625" style="7" bestFit="1" customWidth="1"/>
    <col min="7424" max="7444" width="5.6640625" style="7" customWidth="1"/>
    <col min="7445" max="7445" width="6.44140625" style="7" bestFit="1" customWidth="1"/>
    <col min="7446" max="7446" width="5.6640625" style="7" customWidth="1"/>
    <col min="7447" max="7447" width="6.44140625" style="7" bestFit="1" customWidth="1"/>
    <col min="7448" max="7448" width="5.6640625" style="7" customWidth="1"/>
    <col min="7449" max="7449" width="6.44140625" style="7" bestFit="1" customWidth="1"/>
    <col min="7450" max="7450" width="5.6640625" style="7" customWidth="1"/>
    <col min="7451" max="7451" width="6.44140625" style="7" bestFit="1" customWidth="1"/>
    <col min="7452" max="7452" width="5.6640625" style="7" customWidth="1"/>
    <col min="7453" max="7453" width="6.44140625" style="7" bestFit="1" customWidth="1"/>
    <col min="7454" max="7454" width="5.6640625" style="7" customWidth="1"/>
    <col min="7455" max="7455" width="7.44140625" style="7" bestFit="1" customWidth="1"/>
    <col min="7456" max="7675" width="11.44140625" style="7"/>
    <col min="7676" max="7676" width="6.44140625" style="7" customWidth="1"/>
    <col min="7677" max="7677" width="51.5546875" style="7" customWidth="1"/>
    <col min="7678" max="7678" width="5.6640625" style="7" customWidth="1"/>
    <col min="7679" max="7679" width="6.44140625" style="7" bestFit="1" customWidth="1"/>
    <col min="7680" max="7700" width="5.6640625" style="7" customWidth="1"/>
    <col min="7701" max="7701" width="6.44140625" style="7" bestFit="1" customWidth="1"/>
    <col min="7702" max="7702" width="5.6640625" style="7" customWidth="1"/>
    <col min="7703" max="7703" width="6.44140625" style="7" bestFit="1" customWidth="1"/>
    <col min="7704" max="7704" width="5.6640625" style="7" customWidth="1"/>
    <col min="7705" max="7705" width="6.44140625" style="7" bestFit="1" customWidth="1"/>
    <col min="7706" max="7706" width="5.6640625" style="7" customWidth="1"/>
    <col min="7707" max="7707" width="6.44140625" style="7" bestFit="1" customWidth="1"/>
    <col min="7708" max="7708" width="5.6640625" style="7" customWidth="1"/>
    <col min="7709" max="7709" width="6.44140625" style="7" bestFit="1" customWidth="1"/>
    <col min="7710" max="7710" width="5.6640625" style="7" customWidth="1"/>
    <col min="7711" max="7711" width="7.44140625" style="7" bestFit="1" customWidth="1"/>
    <col min="7712" max="7931" width="11.44140625" style="7"/>
    <col min="7932" max="7932" width="6.44140625" style="7" customWidth="1"/>
    <col min="7933" max="7933" width="51.5546875" style="7" customWidth="1"/>
    <col min="7934" max="7934" width="5.6640625" style="7" customWidth="1"/>
    <col min="7935" max="7935" width="6.44140625" style="7" bestFit="1" customWidth="1"/>
    <col min="7936" max="7956" width="5.6640625" style="7" customWidth="1"/>
    <col min="7957" max="7957" width="6.44140625" style="7" bestFit="1" customWidth="1"/>
    <col min="7958" max="7958" width="5.6640625" style="7" customWidth="1"/>
    <col min="7959" max="7959" width="6.44140625" style="7" bestFit="1" customWidth="1"/>
    <col min="7960" max="7960" width="5.6640625" style="7" customWidth="1"/>
    <col min="7961" max="7961" width="6.44140625" style="7" bestFit="1" customWidth="1"/>
    <col min="7962" max="7962" width="5.6640625" style="7" customWidth="1"/>
    <col min="7963" max="7963" width="6.44140625" style="7" bestFit="1" customWidth="1"/>
    <col min="7964" max="7964" width="5.6640625" style="7" customWidth="1"/>
    <col min="7965" max="7965" width="6.44140625" style="7" bestFit="1" customWidth="1"/>
    <col min="7966" max="7966" width="5.6640625" style="7" customWidth="1"/>
    <col min="7967" max="7967" width="7.44140625" style="7" bestFit="1" customWidth="1"/>
    <col min="7968" max="8187" width="11.44140625" style="7"/>
    <col min="8188" max="8188" width="6.44140625" style="7" customWidth="1"/>
    <col min="8189" max="8189" width="51.5546875" style="7" customWidth="1"/>
    <col min="8190" max="8190" width="5.6640625" style="7" customWidth="1"/>
    <col min="8191" max="8191" width="6.44140625" style="7" bestFit="1" customWidth="1"/>
    <col min="8192" max="8212" width="5.6640625" style="7" customWidth="1"/>
    <col min="8213" max="8213" width="6.44140625" style="7" bestFit="1" customWidth="1"/>
    <col min="8214" max="8214" width="5.6640625" style="7" customWidth="1"/>
    <col min="8215" max="8215" width="6.44140625" style="7" bestFit="1" customWidth="1"/>
    <col min="8216" max="8216" width="5.6640625" style="7" customWidth="1"/>
    <col min="8217" max="8217" width="6.44140625" style="7" bestFit="1" customWidth="1"/>
    <col min="8218" max="8218" width="5.6640625" style="7" customWidth="1"/>
    <col min="8219" max="8219" width="6.44140625" style="7" bestFit="1" customWidth="1"/>
    <col min="8220" max="8220" width="5.6640625" style="7" customWidth="1"/>
    <col min="8221" max="8221" width="6.44140625" style="7" bestFit="1" customWidth="1"/>
    <col min="8222" max="8222" width="5.6640625" style="7" customWidth="1"/>
    <col min="8223" max="8223" width="7.44140625" style="7" bestFit="1" customWidth="1"/>
    <col min="8224" max="8443" width="11.44140625" style="7"/>
    <col min="8444" max="8444" width="6.44140625" style="7" customWidth="1"/>
    <col min="8445" max="8445" width="51.5546875" style="7" customWidth="1"/>
    <col min="8446" max="8446" width="5.6640625" style="7" customWidth="1"/>
    <col min="8447" max="8447" width="6.44140625" style="7" bestFit="1" customWidth="1"/>
    <col min="8448" max="8468" width="5.6640625" style="7" customWidth="1"/>
    <col min="8469" max="8469" width="6.44140625" style="7" bestFit="1" customWidth="1"/>
    <col min="8470" max="8470" width="5.6640625" style="7" customWidth="1"/>
    <col min="8471" max="8471" width="6.44140625" style="7" bestFit="1" customWidth="1"/>
    <col min="8472" max="8472" width="5.6640625" style="7" customWidth="1"/>
    <col min="8473" max="8473" width="6.44140625" style="7" bestFit="1" customWidth="1"/>
    <col min="8474" max="8474" width="5.6640625" style="7" customWidth="1"/>
    <col min="8475" max="8475" width="6.44140625" style="7" bestFit="1" customWidth="1"/>
    <col min="8476" max="8476" width="5.6640625" style="7" customWidth="1"/>
    <col min="8477" max="8477" width="6.44140625" style="7" bestFit="1" customWidth="1"/>
    <col min="8478" max="8478" width="5.6640625" style="7" customWidth="1"/>
    <col min="8479" max="8479" width="7.44140625" style="7" bestFit="1" customWidth="1"/>
    <col min="8480" max="8699" width="11.44140625" style="7"/>
    <col min="8700" max="8700" width="6.44140625" style="7" customWidth="1"/>
    <col min="8701" max="8701" width="51.5546875" style="7" customWidth="1"/>
    <col min="8702" max="8702" width="5.6640625" style="7" customWidth="1"/>
    <col min="8703" max="8703" width="6.44140625" style="7" bestFit="1" customWidth="1"/>
    <col min="8704" max="8724" width="5.6640625" style="7" customWidth="1"/>
    <col min="8725" max="8725" width="6.44140625" style="7" bestFit="1" customWidth="1"/>
    <col min="8726" max="8726" width="5.6640625" style="7" customWidth="1"/>
    <col min="8727" max="8727" width="6.44140625" style="7" bestFit="1" customWidth="1"/>
    <col min="8728" max="8728" width="5.6640625" style="7" customWidth="1"/>
    <col min="8729" max="8729" width="6.44140625" style="7" bestFit="1" customWidth="1"/>
    <col min="8730" max="8730" width="5.6640625" style="7" customWidth="1"/>
    <col min="8731" max="8731" width="6.44140625" style="7" bestFit="1" customWidth="1"/>
    <col min="8732" max="8732" width="5.6640625" style="7" customWidth="1"/>
    <col min="8733" max="8733" width="6.44140625" style="7" bestFit="1" customWidth="1"/>
    <col min="8734" max="8734" width="5.6640625" style="7" customWidth="1"/>
    <col min="8735" max="8735" width="7.44140625" style="7" bestFit="1" customWidth="1"/>
    <col min="8736" max="8955" width="11.44140625" style="7"/>
    <col min="8956" max="8956" width="6.44140625" style="7" customWidth="1"/>
    <col min="8957" max="8957" width="51.5546875" style="7" customWidth="1"/>
    <col min="8958" max="8958" width="5.6640625" style="7" customWidth="1"/>
    <col min="8959" max="8959" width="6.44140625" style="7" bestFit="1" customWidth="1"/>
    <col min="8960" max="8980" width="5.6640625" style="7" customWidth="1"/>
    <col min="8981" max="8981" width="6.44140625" style="7" bestFit="1" customWidth="1"/>
    <col min="8982" max="8982" width="5.6640625" style="7" customWidth="1"/>
    <col min="8983" max="8983" width="6.44140625" style="7" bestFit="1" customWidth="1"/>
    <col min="8984" max="8984" width="5.6640625" style="7" customWidth="1"/>
    <col min="8985" max="8985" width="6.44140625" style="7" bestFit="1" customWidth="1"/>
    <col min="8986" max="8986" width="5.6640625" style="7" customWidth="1"/>
    <col min="8987" max="8987" width="6.44140625" style="7" bestFit="1" customWidth="1"/>
    <col min="8988" max="8988" width="5.6640625" style="7" customWidth="1"/>
    <col min="8989" max="8989" width="6.44140625" style="7" bestFit="1" customWidth="1"/>
    <col min="8990" max="8990" width="5.6640625" style="7" customWidth="1"/>
    <col min="8991" max="8991" width="7.44140625" style="7" bestFit="1" customWidth="1"/>
    <col min="8992" max="9211" width="11.44140625" style="7"/>
    <col min="9212" max="9212" width="6.44140625" style="7" customWidth="1"/>
    <col min="9213" max="9213" width="51.5546875" style="7" customWidth="1"/>
    <col min="9214" max="9214" width="5.6640625" style="7" customWidth="1"/>
    <col min="9215" max="9215" width="6.44140625" style="7" bestFit="1" customWidth="1"/>
    <col min="9216" max="9236" width="5.6640625" style="7" customWidth="1"/>
    <col min="9237" max="9237" width="6.44140625" style="7" bestFit="1" customWidth="1"/>
    <col min="9238" max="9238" width="5.6640625" style="7" customWidth="1"/>
    <col min="9239" max="9239" width="6.44140625" style="7" bestFit="1" customWidth="1"/>
    <col min="9240" max="9240" width="5.6640625" style="7" customWidth="1"/>
    <col min="9241" max="9241" width="6.44140625" style="7" bestFit="1" customWidth="1"/>
    <col min="9242" max="9242" width="5.6640625" style="7" customWidth="1"/>
    <col min="9243" max="9243" width="6.44140625" style="7" bestFit="1" customWidth="1"/>
    <col min="9244" max="9244" width="5.6640625" style="7" customWidth="1"/>
    <col min="9245" max="9245" width="6.44140625" style="7" bestFit="1" customWidth="1"/>
    <col min="9246" max="9246" width="5.6640625" style="7" customWidth="1"/>
    <col min="9247" max="9247" width="7.44140625" style="7" bestFit="1" customWidth="1"/>
    <col min="9248" max="9467" width="11.44140625" style="7"/>
    <col min="9468" max="9468" width="6.44140625" style="7" customWidth="1"/>
    <col min="9469" max="9469" width="51.5546875" style="7" customWidth="1"/>
    <col min="9470" max="9470" width="5.6640625" style="7" customWidth="1"/>
    <col min="9471" max="9471" width="6.44140625" style="7" bestFit="1" customWidth="1"/>
    <col min="9472" max="9492" width="5.6640625" style="7" customWidth="1"/>
    <col min="9493" max="9493" width="6.44140625" style="7" bestFit="1" customWidth="1"/>
    <col min="9494" max="9494" width="5.6640625" style="7" customWidth="1"/>
    <col min="9495" max="9495" width="6.44140625" style="7" bestFit="1" customWidth="1"/>
    <col min="9496" max="9496" width="5.6640625" style="7" customWidth="1"/>
    <col min="9497" max="9497" width="6.44140625" style="7" bestFit="1" customWidth="1"/>
    <col min="9498" max="9498" width="5.6640625" style="7" customWidth="1"/>
    <col min="9499" max="9499" width="6.44140625" style="7" bestFit="1" customWidth="1"/>
    <col min="9500" max="9500" width="5.6640625" style="7" customWidth="1"/>
    <col min="9501" max="9501" width="6.44140625" style="7" bestFit="1" customWidth="1"/>
    <col min="9502" max="9502" width="5.6640625" style="7" customWidth="1"/>
    <col min="9503" max="9503" width="7.44140625" style="7" bestFit="1" customWidth="1"/>
    <col min="9504" max="9723" width="11.44140625" style="7"/>
    <col min="9724" max="9724" width="6.44140625" style="7" customWidth="1"/>
    <col min="9725" max="9725" width="51.5546875" style="7" customWidth="1"/>
    <col min="9726" max="9726" width="5.6640625" style="7" customWidth="1"/>
    <col min="9727" max="9727" width="6.44140625" style="7" bestFit="1" customWidth="1"/>
    <col min="9728" max="9748" width="5.6640625" style="7" customWidth="1"/>
    <col min="9749" max="9749" width="6.44140625" style="7" bestFit="1" customWidth="1"/>
    <col min="9750" max="9750" width="5.6640625" style="7" customWidth="1"/>
    <col min="9751" max="9751" width="6.44140625" style="7" bestFit="1" customWidth="1"/>
    <col min="9752" max="9752" width="5.6640625" style="7" customWidth="1"/>
    <col min="9753" max="9753" width="6.44140625" style="7" bestFit="1" customWidth="1"/>
    <col min="9754" max="9754" width="5.6640625" style="7" customWidth="1"/>
    <col min="9755" max="9755" width="6.44140625" style="7" bestFit="1" customWidth="1"/>
    <col min="9756" max="9756" width="5.6640625" style="7" customWidth="1"/>
    <col min="9757" max="9757" width="6.44140625" style="7" bestFit="1" customWidth="1"/>
    <col min="9758" max="9758" width="5.6640625" style="7" customWidth="1"/>
    <col min="9759" max="9759" width="7.44140625" style="7" bestFit="1" customWidth="1"/>
    <col min="9760" max="9979" width="11.44140625" style="7"/>
    <col min="9980" max="9980" width="6.44140625" style="7" customWidth="1"/>
    <col min="9981" max="9981" width="51.5546875" style="7" customWidth="1"/>
    <col min="9982" max="9982" width="5.6640625" style="7" customWidth="1"/>
    <col min="9983" max="9983" width="6.44140625" style="7" bestFit="1" customWidth="1"/>
    <col min="9984" max="10004" width="5.6640625" style="7" customWidth="1"/>
    <col min="10005" max="10005" width="6.44140625" style="7" bestFit="1" customWidth="1"/>
    <col min="10006" max="10006" width="5.6640625" style="7" customWidth="1"/>
    <col min="10007" max="10007" width="6.44140625" style="7" bestFit="1" customWidth="1"/>
    <col min="10008" max="10008" width="5.6640625" style="7" customWidth="1"/>
    <col min="10009" max="10009" width="6.44140625" style="7" bestFit="1" customWidth="1"/>
    <col min="10010" max="10010" width="5.6640625" style="7" customWidth="1"/>
    <col min="10011" max="10011" width="6.44140625" style="7" bestFit="1" customWidth="1"/>
    <col min="10012" max="10012" width="5.6640625" style="7" customWidth="1"/>
    <col min="10013" max="10013" width="6.44140625" style="7" bestFit="1" customWidth="1"/>
    <col min="10014" max="10014" width="5.6640625" style="7" customWidth="1"/>
    <col min="10015" max="10015" width="7.44140625" style="7" bestFit="1" customWidth="1"/>
    <col min="10016" max="10235" width="11.44140625" style="7"/>
    <col min="10236" max="10236" width="6.44140625" style="7" customWidth="1"/>
    <col min="10237" max="10237" width="51.5546875" style="7" customWidth="1"/>
    <col min="10238" max="10238" width="5.6640625" style="7" customWidth="1"/>
    <col min="10239" max="10239" width="6.44140625" style="7" bestFit="1" customWidth="1"/>
    <col min="10240" max="10260" width="5.6640625" style="7" customWidth="1"/>
    <col min="10261" max="10261" width="6.44140625" style="7" bestFit="1" customWidth="1"/>
    <col min="10262" max="10262" width="5.6640625" style="7" customWidth="1"/>
    <col min="10263" max="10263" width="6.44140625" style="7" bestFit="1" customWidth="1"/>
    <col min="10264" max="10264" width="5.6640625" style="7" customWidth="1"/>
    <col min="10265" max="10265" width="6.44140625" style="7" bestFit="1" customWidth="1"/>
    <col min="10266" max="10266" width="5.6640625" style="7" customWidth="1"/>
    <col min="10267" max="10267" width="6.44140625" style="7" bestFit="1" customWidth="1"/>
    <col min="10268" max="10268" width="5.6640625" style="7" customWidth="1"/>
    <col min="10269" max="10269" width="6.44140625" style="7" bestFit="1" customWidth="1"/>
    <col min="10270" max="10270" width="5.6640625" style="7" customWidth="1"/>
    <col min="10271" max="10271" width="7.44140625" style="7" bestFit="1" customWidth="1"/>
    <col min="10272" max="10491" width="11.44140625" style="7"/>
    <col min="10492" max="10492" width="6.44140625" style="7" customWidth="1"/>
    <col min="10493" max="10493" width="51.5546875" style="7" customWidth="1"/>
    <col min="10494" max="10494" width="5.6640625" style="7" customWidth="1"/>
    <col min="10495" max="10495" width="6.44140625" style="7" bestFit="1" customWidth="1"/>
    <col min="10496" max="10516" width="5.6640625" style="7" customWidth="1"/>
    <col min="10517" max="10517" width="6.44140625" style="7" bestFit="1" customWidth="1"/>
    <col min="10518" max="10518" width="5.6640625" style="7" customWidth="1"/>
    <col min="10519" max="10519" width="6.44140625" style="7" bestFit="1" customWidth="1"/>
    <col min="10520" max="10520" width="5.6640625" style="7" customWidth="1"/>
    <col min="10521" max="10521" width="6.44140625" style="7" bestFit="1" customWidth="1"/>
    <col min="10522" max="10522" width="5.6640625" style="7" customWidth="1"/>
    <col min="10523" max="10523" width="6.44140625" style="7" bestFit="1" customWidth="1"/>
    <col min="10524" max="10524" width="5.6640625" style="7" customWidth="1"/>
    <col min="10525" max="10525" width="6.44140625" style="7" bestFit="1" customWidth="1"/>
    <col min="10526" max="10526" width="5.6640625" style="7" customWidth="1"/>
    <col min="10527" max="10527" width="7.44140625" style="7" bestFit="1" customWidth="1"/>
    <col min="10528" max="10747" width="11.44140625" style="7"/>
    <col min="10748" max="10748" width="6.44140625" style="7" customWidth="1"/>
    <col min="10749" max="10749" width="51.5546875" style="7" customWidth="1"/>
    <col min="10750" max="10750" width="5.6640625" style="7" customWidth="1"/>
    <col min="10751" max="10751" width="6.44140625" style="7" bestFit="1" customWidth="1"/>
    <col min="10752" max="10772" width="5.6640625" style="7" customWidth="1"/>
    <col min="10773" max="10773" width="6.44140625" style="7" bestFit="1" customWidth="1"/>
    <col min="10774" max="10774" width="5.6640625" style="7" customWidth="1"/>
    <col min="10775" max="10775" width="6.44140625" style="7" bestFit="1" customWidth="1"/>
    <col min="10776" max="10776" width="5.6640625" style="7" customWidth="1"/>
    <col min="10777" max="10777" width="6.44140625" style="7" bestFit="1" customWidth="1"/>
    <col min="10778" max="10778" width="5.6640625" style="7" customWidth="1"/>
    <col min="10779" max="10779" width="6.44140625" style="7" bestFit="1" customWidth="1"/>
    <col min="10780" max="10780" width="5.6640625" style="7" customWidth="1"/>
    <col min="10781" max="10781" width="6.44140625" style="7" bestFit="1" customWidth="1"/>
    <col min="10782" max="10782" width="5.6640625" style="7" customWidth="1"/>
    <col min="10783" max="10783" width="7.44140625" style="7" bestFit="1" customWidth="1"/>
    <col min="10784" max="11003" width="11.44140625" style="7"/>
    <col min="11004" max="11004" width="6.44140625" style="7" customWidth="1"/>
    <col min="11005" max="11005" width="51.5546875" style="7" customWidth="1"/>
    <col min="11006" max="11006" width="5.6640625" style="7" customWidth="1"/>
    <col min="11007" max="11007" width="6.44140625" style="7" bestFit="1" customWidth="1"/>
    <col min="11008" max="11028" width="5.6640625" style="7" customWidth="1"/>
    <col min="11029" max="11029" width="6.44140625" style="7" bestFit="1" customWidth="1"/>
    <col min="11030" max="11030" width="5.6640625" style="7" customWidth="1"/>
    <col min="11031" max="11031" width="6.44140625" style="7" bestFit="1" customWidth="1"/>
    <col min="11032" max="11032" width="5.6640625" style="7" customWidth="1"/>
    <col min="11033" max="11033" width="6.44140625" style="7" bestFit="1" customWidth="1"/>
    <col min="11034" max="11034" width="5.6640625" style="7" customWidth="1"/>
    <col min="11035" max="11035" width="6.44140625" style="7" bestFit="1" customWidth="1"/>
    <col min="11036" max="11036" width="5.6640625" style="7" customWidth="1"/>
    <col min="11037" max="11037" width="6.44140625" style="7" bestFit="1" customWidth="1"/>
    <col min="11038" max="11038" width="5.6640625" style="7" customWidth="1"/>
    <col min="11039" max="11039" width="7.44140625" style="7" bestFit="1" customWidth="1"/>
    <col min="11040" max="11259" width="11.44140625" style="7"/>
    <col min="11260" max="11260" width="6.44140625" style="7" customWidth="1"/>
    <col min="11261" max="11261" width="51.5546875" style="7" customWidth="1"/>
    <col min="11262" max="11262" width="5.6640625" style="7" customWidth="1"/>
    <col min="11263" max="11263" width="6.44140625" style="7" bestFit="1" customWidth="1"/>
    <col min="11264" max="11284" width="5.6640625" style="7" customWidth="1"/>
    <col min="11285" max="11285" width="6.44140625" style="7" bestFit="1" customWidth="1"/>
    <col min="11286" max="11286" width="5.6640625" style="7" customWidth="1"/>
    <col min="11287" max="11287" width="6.44140625" style="7" bestFit="1" customWidth="1"/>
    <col min="11288" max="11288" width="5.6640625" style="7" customWidth="1"/>
    <col min="11289" max="11289" width="6.44140625" style="7" bestFit="1" customWidth="1"/>
    <col min="11290" max="11290" width="5.6640625" style="7" customWidth="1"/>
    <col min="11291" max="11291" width="6.44140625" style="7" bestFit="1" customWidth="1"/>
    <col min="11292" max="11292" width="5.6640625" style="7" customWidth="1"/>
    <col min="11293" max="11293" width="6.44140625" style="7" bestFit="1" customWidth="1"/>
    <col min="11294" max="11294" width="5.6640625" style="7" customWidth="1"/>
    <col min="11295" max="11295" width="7.44140625" style="7" bestFit="1" customWidth="1"/>
    <col min="11296" max="11515" width="11.44140625" style="7"/>
    <col min="11516" max="11516" width="6.44140625" style="7" customWidth="1"/>
    <col min="11517" max="11517" width="51.5546875" style="7" customWidth="1"/>
    <col min="11518" max="11518" width="5.6640625" style="7" customWidth="1"/>
    <col min="11519" max="11519" width="6.44140625" style="7" bestFit="1" customWidth="1"/>
    <col min="11520" max="11540" width="5.6640625" style="7" customWidth="1"/>
    <col min="11541" max="11541" width="6.44140625" style="7" bestFit="1" customWidth="1"/>
    <col min="11542" max="11542" width="5.6640625" style="7" customWidth="1"/>
    <col min="11543" max="11543" width="6.44140625" style="7" bestFit="1" customWidth="1"/>
    <col min="11544" max="11544" width="5.6640625" style="7" customWidth="1"/>
    <col min="11545" max="11545" width="6.44140625" style="7" bestFit="1" customWidth="1"/>
    <col min="11546" max="11546" width="5.6640625" style="7" customWidth="1"/>
    <col min="11547" max="11547" width="6.44140625" style="7" bestFit="1" customWidth="1"/>
    <col min="11548" max="11548" width="5.6640625" style="7" customWidth="1"/>
    <col min="11549" max="11549" width="6.44140625" style="7" bestFit="1" customWidth="1"/>
    <col min="11550" max="11550" width="5.6640625" style="7" customWidth="1"/>
    <col min="11551" max="11551" width="7.44140625" style="7" bestFit="1" customWidth="1"/>
    <col min="11552" max="11771" width="11.44140625" style="7"/>
    <col min="11772" max="11772" width="6.44140625" style="7" customWidth="1"/>
    <col min="11773" max="11773" width="51.5546875" style="7" customWidth="1"/>
    <col min="11774" max="11774" width="5.6640625" style="7" customWidth="1"/>
    <col min="11775" max="11775" width="6.44140625" style="7" bestFit="1" customWidth="1"/>
    <col min="11776" max="11796" width="5.6640625" style="7" customWidth="1"/>
    <col min="11797" max="11797" width="6.44140625" style="7" bestFit="1" customWidth="1"/>
    <col min="11798" max="11798" width="5.6640625" style="7" customWidth="1"/>
    <col min="11799" max="11799" width="6.44140625" style="7" bestFit="1" customWidth="1"/>
    <col min="11800" max="11800" width="5.6640625" style="7" customWidth="1"/>
    <col min="11801" max="11801" width="6.44140625" style="7" bestFit="1" customWidth="1"/>
    <col min="11802" max="11802" width="5.6640625" style="7" customWidth="1"/>
    <col min="11803" max="11803" width="6.44140625" style="7" bestFit="1" customWidth="1"/>
    <col min="11804" max="11804" width="5.6640625" style="7" customWidth="1"/>
    <col min="11805" max="11805" width="6.44140625" style="7" bestFit="1" customWidth="1"/>
    <col min="11806" max="11806" width="5.6640625" style="7" customWidth="1"/>
    <col min="11807" max="11807" width="7.44140625" style="7" bestFit="1" customWidth="1"/>
    <col min="11808" max="12027" width="11.44140625" style="7"/>
    <col min="12028" max="12028" width="6.44140625" style="7" customWidth="1"/>
    <col min="12029" max="12029" width="51.5546875" style="7" customWidth="1"/>
    <col min="12030" max="12030" width="5.6640625" style="7" customWidth="1"/>
    <col min="12031" max="12031" width="6.44140625" style="7" bestFit="1" customWidth="1"/>
    <col min="12032" max="12052" width="5.6640625" style="7" customWidth="1"/>
    <col min="12053" max="12053" width="6.44140625" style="7" bestFit="1" customWidth="1"/>
    <col min="12054" max="12054" width="5.6640625" style="7" customWidth="1"/>
    <col min="12055" max="12055" width="6.44140625" style="7" bestFit="1" customWidth="1"/>
    <col min="12056" max="12056" width="5.6640625" style="7" customWidth="1"/>
    <col min="12057" max="12057" width="6.44140625" style="7" bestFit="1" customWidth="1"/>
    <col min="12058" max="12058" width="5.6640625" style="7" customWidth="1"/>
    <col min="12059" max="12059" width="6.44140625" style="7" bestFit="1" customWidth="1"/>
    <col min="12060" max="12060" width="5.6640625" style="7" customWidth="1"/>
    <col min="12061" max="12061" width="6.44140625" style="7" bestFit="1" customWidth="1"/>
    <col min="12062" max="12062" width="5.6640625" style="7" customWidth="1"/>
    <col min="12063" max="12063" width="7.44140625" style="7" bestFit="1" customWidth="1"/>
    <col min="12064" max="12283" width="11.44140625" style="7"/>
    <col min="12284" max="12284" width="6.44140625" style="7" customWidth="1"/>
    <col min="12285" max="12285" width="51.5546875" style="7" customWidth="1"/>
    <col min="12286" max="12286" width="5.6640625" style="7" customWidth="1"/>
    <col min="12287" max="12287" width="6.44140625" style="7" bestFit="1" customWidth="1"/>
    <col min="12288" max="12308" width="5.6640625" style="7" customWidth="1"/>
    <col min="12309" max="12309" width="6.44140625" style="7" bestFit="1" customWidth="1"/>
    <col min="12310" max="12310" width="5.6640625" style="7" customWidth="1"/>
    <col min="12311" max="12311" width="6.44140625" style="7" bestFit="1" customWidth="1"/>
    <col min="12312" max="12312" width="5.6640625" style="7" customWidth="1"/>
    <col min="12313" max="12313" width="6.44140625" style="7" bestFit="1" customWidth="1"/>
    <col min="12314" max="12314" width="5.6640625" style="7" customWidth="1"/>
    <col min="12315" max="12315" width="6.44140625" style="7" bestFit="1" customWidth="1"/>
    <col min="12316" max="12316" width="5.6640625" style="7" customWidth="1"/>
    <col min="12317" max="12317" width="6.44140625" style="7" bestFit="1" customWidth="1"/>
    <col min="12318" max="12318" width="5.6640625" style="7" customWidth="1"/>
    <col min="12319" max="12319" width="7.44140625" style="7" bestFit="1" customWidth="1"/>
    <col min="12320" max="12539" width="11.44140625" style="7"/>
    <col min="12540" max="12540" width="6.44140625" style="7" customWidth="1"/>
    <col min="12541" max="12541" width="51.5546875" style="7" customWidth="1"/>
    <col min="12542" max="12542" width="5.6640625" style="7" customWidth="1"/>
    <col min="12543" max="12543" width="6.44140625" style="7" bestFit="1" customWidth="1"/>
    <col min="12544" max="12564" width="5.6640625" style="7" customWidth="1"/>
    <col min="12565" max="12565" width="6.44140625" style="7" bestFit="1" customWidth="1"/>
    <col min="12566" max="12566" width="5.6640625" style="7" customWidth="1"/>
    <col min="12567" max="12567" width="6.44140625" style="7" bestFit="1" customWidth="1"/>
    <col min="12568" max="12568" width="5.6640625" style="7" customWidth="1"/>
    <col min="12569" max="12569" width="6.44140625" style="7" bestFit="1" customWidth="1"/>
    <col min="12570" max="12570" width="5.6640625" style="7" customWidth="1"/>
    <col min="12571" max="12571" width="6.44140625" style="7" bestFit="1" customWidth="1"/>
    <col min="12572" max="12572" width="5.6640625" style="7" customWidth="1"/>
    <col min="12573" max="12573" width="6.44140625" style="7" bestFit="1" customWidth="1"/>
    <col min="12574" max="12574" width="5.6640625" style="7" customWidth="1"/>
    <col min="12575" max="12575" width="7.44140625" style="7" bestFit="1" customWidth="1"/>
    <col min="12576" max="12795" width="11.44140625" style="7"/>
    <col min="12796" max="12796" width="6.44140625" style="7" customWidth="1"/>
    <col min="12797" max="12797" width="51.5546875" style="7" customWidth="1"/>
    <col min="12798" max="12798" width="5.6640625" style="7" customWidth="1"/>
    <col min="12799" max="12799" width="6.44140625" style="7" bestFit="1" customWidth="1"/>
    <col min="12800" max="12820" width="5.6640625" style="7" customWidth="1"/>
    <col min="12821" max="12821" width="6.44140625" style="7" bestFit="1" customWidth="1"/>
    <col min="12822" max="12822" width="5.6640625" style="7" customWidth="1"/>
    <col min="12823" max="12823" width="6.44140625" style="7" bestFit="1" customWidth="1"/>
    <col min="12824" max="12824" width="5.6640625" style="7" customWidth="1"/>
    <col min="12825" max="12825" width="6.44140625" style="7" bestFit="1" customWidth="1"/>
    <col min="12826" max="12826" width="5.6640625" style="7" customWidth="1"/>
    <col min="12827" max="12827" width="6.44140625" style="7" bestFit="1" customWidth="1"/>
    <col min="12828" max="12828" width="5.6640625" style="7" customWidth="1"/>
    <col min="12829" max="12829" width="6.44140625" style="7" bestFit="1" customWidth="1"/>
    <col min="12830" max="12830" width="5.6640625" style="7" customWidth="1"/>
    <col min="12831" max="12831" width="7.44140625" style="7" bestFit="1" customWidth="1"/>
    <col min="12832" max="13051" width="11.44140625" style="7"/>
    <col min="13052" max="13052" width="6.44140625" style="7" customWidth="1"/>
    <col min="13053" max="13053" width="51.5546875" style="7" customWidth="1"/>
    <col min="13054" max="13054" width="5.6640625" style="7" customWidth="1"/>
    <col min="13055" max="13055" width="6.44140625" style="7" bestFit="1" customWidth="1"/>
    <col min="13056" max="13076" width="5.6640625" style="7" customWidth="1"/>
    <col min="13077" max="13077" width="6.44140625" style="7" bestFit="1" customWidth="1"/>
    <col min="13078" max="13078" width="5.6640625" style="7" customWidth="1"/>
    <col min="13079" max="13079" width="6.44140625" style="7" bestFit="1" customWidth="1"/>
    <col min="13080" max="13080" width="5.6640625" style="7" customWidth="1"/>
    <col min="13081" max="13081" width="6.44140625" style="7" bestFit="1" customWidth="1"/>
    <col min="13082" max="13082" width="5.6640625" style="7" customWidth="1"/>
    <col min="13083" max="13083" width="6.44140625" style="7" bestFit="1" customWidth="1"/>
    <col min="13084" max="13084" width="5.6640625" style="7" customWidth="1"/>
    <col min="13085" max="13085" width="6.44140625" style="7" bestFit="1" customWidth="1"/>
    <col min="13086" max="13086" width="5.6640625" style="7" customWidth="1"/>
    <col min="13087" max="13087" width="7.44140625" style="7" bestFit="1" customWidth="1"/>
    <col min="13088" max="13307" width="11.44140625" style="7"/>
    <col min="13308" max="13308" width="6.44140625" style="7" customWidth="1"/>
    <col min="13309" max="13309" width="51.5546875" style="7" customWidth="1"/>
    <col min="13310" max="13310" width="5.6640625" style="7" customWidth="1"/>
    <col min="13311" max="13311" width="6.44140625" style="7" bestFit="1" customWidth="1"/>
    <col min="13312" max="13332" width="5.6640625" style="7" customWidth="1"/>
    <col min="13333" max="13333" width="6.44140625" style="7" bestFit="1" customWidth="1"/>
    <col min="13334" max="13334" width="5.6640625" style="7" customWidth="1"/>
    <col min="13335" max="13335" width="6.44140625" style="7" bestFit="1" customWidth="1"/>
    <col min="13336" max="13336" width="5.6640625" style="7" customWidth="1"/>
    <col min="13337" max="13337" width="6.44140625" style="7" bestFit="1" customWidth="1"/>
    <col min="13338" max="13338" width="5.6640625" style="7" customWidth="1"/>
    <col min="13339" max="13339" width="6.44140625" style="7" bestFit="1" customWidth="1"/>
    <col min="13340" max="13340" width="5.6640625" style="7" customWidth="1"/>
    <col min="13341" max="13341" width="6.44140625" style="7" bestFit="1" customWidth="1"/>
    <col min="13342" max="13342" width="5.6640625" style="7" customWidth="1"/>
    <col min="13343" max="13343" width="7.44140625" style="7" bestFit="1" customWidth="1"/>
    <col min="13344" max="13563" width="11.44140625" style="7"/>
    <col min="13564" max="13564" width="6.44140625" style="7" customWidth="1"/>
    <col min="13565" max="13565" width="51.5546875" style="7" customWidth="1"/>
    <col min="13566" max="13566" width="5.6640625" style="7" customWidth="1"/>
    <col min="13567" max="13567" width="6.44140625" style="7" bestFit="1" customWidth="1"/>
    <col min="13568" max="13588" width="5.6640625" style="7" customWidth="1"/>
    <col min="13589" max="13589" width="6.44140625" style="7" bestFit="1" customWidth="1"/>
    <col min="13590" max="13590" width="5.6640625" style="7" customWidth="1"/>
    <col min="13591" max="13591" width="6.44140625" style="7" bestFit="1" customWidth="1"/>
    <col min="13592" max="13592" width="5.6640625" style="7" customWidth="1"/>
    <col min="13593" max="13593" width="6.44140625" style="7" bestFit="1" customWidth="1"/>
    <col min="13594" max="13594" width="5.6640625" style="7" customWidth="1"/>
    <col min="13595" max="13595" width="6.44140625" style="7" bestFit="1" customWidth="1"/>
    <col min="13596" max="13596" width="5.6640625" style="7" customWidth="1"/>
    <col min="13597" max="13597" width="6.44140625" style="7" bestFit="1" customWidth="1"/>
    <col min="13598" max="13598" width="5.6640625" style="7" customWidth="1"/>
    <col min="13599" max="13599" width="7.44140625" style="7" bestFit="1" customWidth="1"/>
    <col min="13600" max="13819" width="11.44140625" style="7"/>
    <col min="13820" max="13820" width="6.44140625" style="7" customWidth="1"/>
    <col min="13821" max="13821" width="51.5546875" style="7" customWidth="1"/>
    <col min="13822" max="13822" width="5.6640625" style="7" customWidth="1"/>
    <col min="13823" max="13823" width="6.44140625" style="7" bestFit="1" customWidth="1"/>
    <col min="13824" max="13844" width="5.6640625" style="7" customWidth="1"/>
    <col min="13845" max="13845" width="6.44140625" style="7" bestFit="1" customWidth="1"/>
    <col min="13846" max="13846" width="5.6640625" style="7" customWidth="1"/>
    <col min="13847" max="13847" width="6.44140625" style="7" bestFit="1" customWidth="1"/>
    <col min="13848" max="13848" width="5.6640625" style="7" customWidth="1"/>
    <col min="13849" max="13849" width="6.44140625" style="7" bestFit="1" customWidth="1"/>
    <col min="13850" max="13850" width="5.6640625" style="7" customWidth="1"/>
    <col min="13851" max="13851" width="6.44140625" style="7" bestFit="1" customWidth="1"/>
    <col min="13852" max="13852" width="5.6640625" style="7" customWidth="1"/>
    <col min="13853" max="13853" width="6.44140625" style="7" bestFit="1" customWidth="1"/>
    <col min="13854" max="13854" width="5.6640625" style="7" customWidth="1"/>
    <col min="13855" max="13855" width="7.44140625" style="7" bestFit="1" customWidth="1"/>
    <col min="13856" max="14075" width="11.44140625" style="7"/>
    <col min="14076" max="14076" width="6.44140625" style="7" customWidth="1"/>
    <col min="14077" max="14077" width="51.5546875" style="7" customWidth="1"/>
    <col min="14078" max="14078" width="5.6640625" style="7" customWidth="1"/>
    <col min="14079" max="14079" width="6.44140625" style="7" bestFit="1" customWidth="1"/>
    <col min="14080" max="14100" width="5.6640625" style="7" customWidth="1"/>
    <col min="14101" max="14101" width="6.44140625" style="7" bestFit="1" customWidth="1"/>
    <col min="14102" max="14102" width="5.6640625" style="7" customWidth="1"/>
    <col min="14103" max="14103" width="6.44140625" style="7" bestFit="1" customWidth="1"/>
    <col min="14104" max="14104" width="5.6640625" style="7" customWidth="1"/>
    <col min="14105" max="14105" width="6.44140625" style="7" bestFit="1" customWidth="1"/>
    <col min="14106" max="14106" width="5.6640625" style="7" customWidth="1"/>
    <col min="14107" max="14107" width="6.44140625" style="7" bestFit="1" customWidth="1"/>
    <col min="14108" max="14108" width="5.6640625" style="7" customWidth="1"/>
    <col min="14109" max="14109" width="6.44140625" style="7" bestFit="1" customWidth="1"/>
    <col min="14110" max="14110" width="5.6640625" style="7" customWidth="1"/>
    <col min="14111" max="14111" width="7.44140625" style="7" bestFit="1" customWidth="1"/>
    <col min="14112" max="14331" width="11.44140625" style="7"/>
    <col min="14332" max="14332" width="6.44140625" style="7" customWidth="1"/>
    <col min="14333" max="14333" width="51.5546875" style="7" customWidth="1"/>
    <col min="14334" max="14334" width="5.6640625" style="7" customWidth="1"/>
    <col min="14335" max="14335" width="6.44140625" style="7" bestFit="1" customWidth="1"/>
    <col min="14336" max="14356" width="5.6640625" style="7" customWidth="1"/>
    <col min="14357" max="14357" width="6.44140625" style="7" bestFit="1" customWidth="1"/>
    <col min="14358" max="14358" width="5.6640625" style="7" customWidth="1"/>
    <col min="14359" max="14359" width="6.44140625" style="7" bestFit="1" customWidth="1"/>
    <col min="14360" max="14360" width="5.6640625" style="7" customWidth="1"/>
    <col min="14361" max="14361" width="6.44140625" style="7" bestFit="1" customWidth="1"/>
    <col min="14362" max="14362" width="5.6640625" style="7" customWidth="1"/>
    <col min="14363" max="14363" width="6.44140625" style="7" bestFit="1" customWidth="1"/>
    <col min="14364" max="14364" width="5.6640625" style="7" customWidth="1"/>
    <col min="14365" max="14365" width="6.44140625" style="7" bestFit="1" customWidth="1"/>
    <col min="14366" max="14366" width="5.6640625" style="7" customWidth="1"/>
    <col min="14367" max="14367" width="7.44140625" style="7" bestFit="1" customWidth="1"/>
    <col min="14368" max="14587" width="11.44140625" style="7"/>
    <col min="14588" max="14588" width="6.44140625" style="7" customWidth="1"/>
    <col min="14589" max="14589" width="51.5546875" style="7" customWidth="1"/>
    <col min="14590" max="14590" width="5.6640625" style="7" customWidth="1"/>
    <col min="14591" max="14591" width="6.44140625" style="7" bestFit="1" customWidth="1"/>
    <col min="14592" max="14612" width="5.6640625" style="7" customWidth="1"/>
    <col min="14613" max="14613" width="6.44140625" style="7" bestFit="1" customWidth="1"/>
    <col min="14614" max="14614" width="5.6640625" style="7" customWidth="1"/>
    <col min="14615" max="14615" width="6.44140625" style="7" bestFit="1" customWidth="1"/>
    <col min="14616" max="14616" width="5.6640625" style="7" customWidth="1"/>
    <col min="14617" max="14617" width="6.44140625" style="7" bestFit="1" customWidth="1"/>
    <col min="14618" max="14618" width="5.6640625" style="7" customWidth="1"/>
    <col min="14619" max="14619" width="6.44140625" style="7" bestFit="1" customWidth="1"/>
    <col min="14620" max="14620" width="5.6640625" style="7" customWidth="1"/>
    <col min="14621" max="14621" width="6.44140625" style="7" bestFit="1" customWidth="1"/>
    <col min="14622" max="14622" width="5.6640625" style="7" customWidth="1"/>
    <col min="14623" max="14623" width="7.44140625" style="7" bestFit="1" customWidth="1"/>
    <col min="14624" max="14843" width="11.44140625" style="7"/>
    <col min="14844" max="14844" width="6.44140625" style="7" customWidth="1"/>
    <col min="14845" max="14845" width="51.5546875" style="7" customWidth="1"/>
    <col min="14846" max="14846" width="5.6640625" style="7" customWidth="1"/>
    <col min="14847" max="14847" width="6.44140625" style="7" bestFit="1" customWidth="1"/>
    <col min="14848" max="14868" width="5.6640625" style="7" customWidth="1"/>
    <col min="14869" max="14869" width="6.44140625" style="7" bestFit="1" customWidth="1"/>
    <col min="14870" max="14870" width="5.6640625" style="7" customWidth="1"/>
    <col min="14871" max="14871" width="6.44140625" style="7" bestFit="1" customWidth="1"/>
    <col min="14872" max="14872" width="5.6640625" style="7" customWidth="1"/>
    <col min="14873" max="14873" width="6.44140625" style="7" bestFit="1" customWidth="1"/>
    <col min="14874" max="14874" width="5.6640625" style="7" customWidth="1"/>
    <col min="14875" max="14875" width="6.44140625" style="7" bestFit="1" customWidth="1"/>
    <col min="14876" max="14876" width="5.6640625" style="7" customWidth="1"/>
    <col min="14877" max="14877" width="6.44140625" style="7" bestFit="1" customWidth="1"/>
    <col min="14878" max="14878" width="5.6640625" style="7" customWidth="1"/>
    <col min="14879" max="14879" width="7.44140625" style="7" bestFit="1" customWidth="1"/>
    <col min="14880" max="15099" width="11.44140625" style="7"/>
    <col min="15100" max="15100" width="6.44140625" style="7" customWidth="1"/>
    <col min="15101" max="15101" width="51.5546875" style="7" customWidth="1"/>
    <col min="15102" max="15102" width="5.6640625" style="7" customWidth="1"/>
    <col min="15103" max="15103" width="6.44140625" style="7" bestFit="1" customWidth="1"/>
    <col min="15104" max="15124" width="5.6640625" style="7" customWidth="1"/>
    <col min="15125" max="15125" width="6.44140625" style="7" bestFit="1" customWidth="1"/>
    <col min="15126" max="15126" width="5.6640625" style="7" customWidth="1"/>
    <col min="15127" max="15127" width="6.44140625" style="7" bestFit="1" customWidth="1"/>
    <col min="15128" max="15128" width="5.6640625" style="7" customWidth="1"/>
    <col min="15129" max="15129" width="6.44140625" style="7" bestFit="1" customWidth="1"/>
    <col min="15130" max="15130" width="5.6640625" style="7" customWidth="1"/>
    <col min="15131" max="15131" width="6.44140625" style="7" bestFit="1" customWidth="1"/>
    <col min="15132" max="15132" width="5.6640625" style="7" customWidth="1"/>
    <col min="15133" max="15133" width="6.44140625" style="7" bestFit="1" customWidth="1"/>
    <col min="15134" max="15134" width="5.6640625" style="7" customWidth="1"/>
    <col min="15135" max="15135" width="7.44140625" style="7" bestFit="1" customWidth="1"/>
    <col min="15136" max="15355" width="11.44140625" style="7"/>
    <col min="15356" max="15356" width="6.44140625" style="7" customWidth="1"/>
    <col min="15357" max="15357" width="51.5546875" style="7" customWidth="1"/>
    <col min="15358" max="15358" width="5.6640625" style="7" customWidth="1"/>
    <col min="15359" max="15359" width="6.44140625" style="7" bestFit="1" customWidth="1"/>
    <col min="15360" max="15380" width="5.6640625" style="7" customWidth="1"/>
    <col min="15381" max="15381" width="6.44140625" style="7" bestFit="1" customWidth="1"/>
    <col min="15382" max="15382" width="5.6640625" style="7" customWidth="1"/>
    <col min="15383" max="15383" width="6.44140625" style="7" bestFit="1" customWidth="1"/>
    <col min="15384" max="15384" width="5.6640625" style="7" customWidth="1"/>
    <col min="15385" max="15385" width="6.44140625" style="7" bestFit="1" customWidth="1"/>
    <col min="15386" max="15386" width="5.6640625" style="7" customWidth="1"/>
    <col min="15387" max="15387" width="6.44140625" style="7" bestFit="1" customWidth="1"/>
    <col min="15388" max="15388" width="5.6640625" style="7" customWidth="1"/>
    <col min="15389" max="15389" width="6.44140625" style="7" bestFit="1" customWidth="1"/>
    <col min="15390" max="15390" width="5.6640625" style="7" customWidth="1"/>
    <col min="15391" max="15391" width="7.44140625" style="7" bestFit="1" customWidth="1"/>
    <col min="15392" max="15611" width="11.44140625" style="7"/>
    <col min="15612" max="15612" width="6.44140625" style="7" customWidth="1"/>
    <col min="15613" max="15613" width="51.5546875" style="7" customWidth="1"/>
    <col min="15614" max="15614" width="5.6640625" style="7" customWidth="1"/>
    <col min="15615" max="15615" width="6.44140625" style="7" bestFit="1" customWidth="1"/>
    <col min="15616" max="15636" width="5.6640625" style="7" customWidth="1"/>
    <col min="15637" max="15637" width="6.44140625" style="7" bestFit="1" customWidth="1"/>
    <col min="15638" max="15638" width="5.6640625" style="7" customWidth="1"/>
    <col min="15639" max="15639" width="6.44140625" style="7" bestFit="1" customWidth="1"/>
    <col min="15640" max="15640" width="5.6640625" style="7" customWidth="1"/>
    <col min="15641" max="15641" width="6.44140625" style="7" bestFit="1" customWidth="1"/>
    <col min="15642" max="15642" width="5.6640625" style="7" customWidth="1"/>
    <col min="15643" max="15643" width="6.44140625" style="7" bestFit="1" customWidth="1"/>
    <col min="15644" max="15644" width="5.6640625" style="7" customWidth="1"/>
    <col min="15645" max="15645" width="6.44140625" style="7" bestFit="1" customWidth="1"/>
    <col min="15646" max="15646" width="5.6640625" style="7" customWidth="1"/>
    <col min="15647" max="15647" width="7.44140625" style="7" bestFit="1" customWidth="1"/>
    <col min="15648" max="15867" width="11.44140625" style="7"/>
    <col min="15868" max="15868" width="6.44140625" style="7" customWidth="1"/>
    <col min="15869" max="15869" width="51.5546875" style="7" customWidth="1"/>
    <col min="15870" max="15870" width="5.6640625" style="7" customWidth="1"/>
    <col min="15871" max="15871" width="6.44140625" style="7" bestFit="1" customWidth="1"/>
    <col min="15872" max="15892" width="5.6640625" style="7" customWidth="1"/>
    <col min="15893" max="15893" width="6.44140625" style="7" bestFit="1" customWidth="1"/>
    <col min="15894" max="15894" width="5.6640625" style="7" customWidth="1"/>
    <col min="15895" max="15895" width="6.44140625" style="7" bestFit="1" customWidth="1"/>
    <col min="15896" max="15896" width="5.6640625" style="7" customWidth="1"/>
    <col min="15897" max="15897" width="6.44140625" style="7" bestFit="1" customWidth="1"/>
    <col min="15898" max="15898" width="5.6640625" style="7" customWidth="1"/>
    <col min="15899" max="15899" width="6.44140625" style="7" bestFit="1" customWidth="1"/>
    <col min="15900" max="15900" width="5.6640625" style="7" customWidth="1"/>
    <col min="15901" max="15901" width="6.44140625" style="7" bestFit="1" customWidth="1"/>
    <col min="15902" max="15902" width="5.6640625" style="7" customWidth="1"/>
    <col min="15903" max="15903" width="7.44140625" style="7" bestFit="1" customWidth="1"/>
    <col min="15904" max="16123" width="11.44140625" style="7"/>
    <col min="16124" max="16124" width="6.44140625" style="7" customWidth="1"/>
    <col min="16125" max="16125" width="51.5546875" style="7" customWidth="1"/>
    <col min="16126" max="16126" width="5.6640625" style="7" customWidth="1"/>
    <col min="16127" max="16127" width="6.44140625" style="7" bestFit="1" customWidth="1"/>
    <col min="16128" max="16148" width="5.6640625" style="7" customWidth="1"/>
    <col min="16149" max="16149" width="6.44140625" style="7" bestFit="1" customWidth="1"/>
    <col min="16150" max="16150" width="5.6640625" style="7" customWidth="1"/>
    <col min="16151" max="16151" width="6.44140625" style="7" bestFit="1" customWidth="1"/>
    <col min="16152" max="16152" width="5.6640625" style="7" customWidth="1"/>
    <col min="16153" max="16153" width="6.44140625" style="7" bestFit="1" customWidth="1"/>
    <col min="16154" max="16154" width="5.6640625" style="7" customWidth="1"/>
    <col min="16155" max="16155" width="6.44140625" style="7" bestFit="1" customWidth="1"/>
    <col min="16156" max="16156" width="5.6640625" style="7" customWidth="1"/>
    <col min="16157" max="16157" width="6.44140625" style="7" bestFit="1" customWidth="1"/>
    <col min="16158" max="16158" width="5.6640625" style="7" customWidth="1"/>
    <col min="16159" max="16159" width="7.44140625" style="7" bestFit="1" customWidth="1"/>
    <col min="16160" max="16384" width="11.44140625" style="7"/>
  </cols>
  <sheetData>
    <row r="1" spans="1:55" ht="13.8" x14ac:dyDescent="0.25">
      <c r="A1" s="104" t="s">
        <v>272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</row>
    <row r="2" spans="1:55" ht="13.8" x14ac:dyDescent="0.25">
      <c r="A2" s="104" t="s">
        <v>163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</row>
    <row r="3" spans="1:55" ht="12" x14ac:dyDescent="0.25">
      <c r="A3" s="105" t="s">
        <v>273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</row>
    <row r="4" spans="1:55" ht="11.4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10"/>
      <c r="AM4" s="11" t="s">
        <v>162</v>
      </c>
    </row>
    <row r="5" spans="1:55" ht="12.75" customHeight="1" x14ac:dyDescent="0.2">
      <c r="A5" s="106" t="s">
        <v>0</v>
      </c>
      <c r="B5" s="106"/>
      <c r="C5" s="109" t="s">
        <v>1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</row>
    <row r="6" spans="1:55" ht="12.75" customHeight="1" x14ac:dyDescent="0.2">
      <c r="A6" s="107"/>
      <c r="B6" s="107"/>
      <c r="C6" s="109" t="s">
        <v>2</v>
      </c>
      <c r="D6" s="103"/>
      <c r="E6" s="103" t="s">
        <v>3</v>
      </c>
      <c r="F6" s="103"/>
      <c r="G6" s="103" t="s">
        <v>4</v>
      </c>
      <c r="H6" s="103"/>
      <c r="I6" s="103" t="s">
        <v>5</v>
      </c>
      <c r="J6" s="103"/>
      <c r="K6" s="103" t="s">
        <v>6</v>
      </c>
      <c r="L6" s="103"/>
      <c r="M6" s="103" t="s">
        <v>7</v>
      </c>
      <c r="N6" s="103"/>
      <c r="O6" s="103" t="s">
        <v>8</v>
      </c>
      <c r="P6" s="103"/>
      <c r="Q6" s="103" t="s">
        <v>9</v>
      </c>
      <c r="R6" s="103"/>
      <c r="S6" s="103" t="s">
        <v>10</v>
      </c>
      <c r="T6" s="103"/>
      <c r="U6" s="103" t="s">
        <v>11</v>
      </c>
      <c r="V6" s="103"/>
      <c r="W6" s="103" t="s">
        <v>12</v>
      </c>
      <c r="X6" s="103"/>
      <c r="Y6" s="103" t="s">
        <v>13</v>
      </c>
      <c r="Z6" s="103"/>
      <c r="AA6" s="103" t="s">
        <v>14</v>
      </c>
      <c r="AB6" s="103"/>
      <c r="AC6" s="103" t="s">
        <v>15</v>
      </c>
      <c r="AD6" s="103"/>
      <c r="AE6" s="103" t="s">
        <v>16</v>
      </c>
      <c r="AF6" s="103"/>
      <c r="AG6" s="103" t="s">
        <v>17</v>
      </c>
      <c r="AH6" s="103"/>
      <c r="AI6" s="103" t="s">
        <v>18</v>
      </c>
      <c r="AJ6" s="103"/>
      <c r="AK6" s="12"/>
      <c r="AM6" s="12" t="s">
        <v>2</v>
      </c>
      <c r="AN6" s="12" t="s">
        <v>3</v>
      </c>
      <c r="AO6" s="12" t="s">
        <v>4</v>
      </c>
      <c r="AP6" s="12" t="s">
        <v>5</v>
      </c>
      <c r="AQ6" s="12" t="s">
        <v>6</v>
      </c>
      <c r="AR6" s="12" t="s">
        <v>7</v>
      </c>
      <c r="AS6" s="12" t="s">
        <v>8</v>
      </c>
      <c r="AT6" s="12" t="s">
        <v>9</v>
      </c>
      <c r="AU6" s="12" t="s">
        <v>10</v>
      </c>
      <c r="AV6" s="12" t="s">
        <v>11</v>
      </c>
      <c r="AW6" s="12" t="s">
        <v>12</v>
      </c>
      <c r="AX6" s="12" t="s">
        <v>13</v>
      </c>
      <c r="AY6" s="12" t="s">
        <v>14</v>
      </c>
      <c r="AZ6" s="12" t="s">
        <v>15</v>
      </c>
      <c r="BA6" s="12" t="s">
        <v>16</v>
      </c>
      <c r="BB6" s="12" t="s">
        <v>17</v>
      </c>
      <c r="BC6" s="12" t="s">
        <v>18</v>
      </c>
    </row>
    <row r="7" spans="1:55" ht="12" x14ac:dyDescent="0.25">
      <c r="A7" s="108"/>
      <c r="B7" s="108"/>
      <c r="C7" s="13" t="s">
        <v>19</v>
      </c>
      <c r="D7" s="14" t="s">
        <v>20</v>
      </c>
      <c r="E7" s="15" t="s">
        <v>19</v>
      </c>
      <c r="F7" s="15" t="s">
        <v>20</v>
      </c>
      <c r="G7" s="15" t="s">
        <v>19</v>
      </c>
      <c r="H7" s="15" t="s">
        <v>20</v>
      </c>
      <c r="I7" s="15" t="s">
        <v>19</v>
      </c>
      <c r="J7" s="15" t="s">
        <v>20</v>
      </c>
      <c r="K7" s="15" t="s">
        <v>19</v>
      </c>
      <c r="L7" s="15" t="s">
        <v>20</v>
      </c>
      <c r="M7" s="15" t="s">
        <v>19</v>
      </c>
      <c r="N7" s="15" t="s">
        <v>20</v>
      </c>
      <c r="O7" s="15" t="s">
        <v>19</v>
      </c>
      <c r="P7" s="15" t="s">
        <v>20</v>
      </c>
      <c r="Q7" s="15" t="s">
        <v>19</v>
      </c>
      <c r="R7" s="15" t="s">
        <v>20</v>
      </c>
      <c r="S7" s="15" t="s">
        <v>19</v>
      </c>
      <c r="T7" s="15" t="s">
        <v>20</v>
      </c>
      <c r="U7" s="15" t="s">
        <v>19</v>
      </c>
      <c r="V7" s="15" t="s">
        <v>20</v>
      </c>
      <c r="W7" s="15" t="s">
        <v>19</v>
      </c>
      <c r="X7" s="15" t="s">
        <v>20</v>
      </c>
      <c r="Y7" s="15" t="s">
        <v>19</v>
      </c>
      <c r="Z7" s="15" t="s">
        <v>20</v>
      </c>
      <c r="AA7" s="15" t="s">
        <v>19</v>
      </c>
      <c r="AB7" s="15" t="s">
        <v>20</v>
      </c>
      <c r="AC7" s="15" t="s">
        <v>19</v>
      </c>
      <c r="AD7" s="15" t="s">
        <v>20</v>
      </c>
      <c r="AE7" s="15" t="s">
        <v>19</v>
      </c>
      <c r="AF7" s="15" t="s">
        <v>20</v>
      </c>
      <c r="AG7" s="15" t="s">
        <v>19</v>
      </c>
      <c r="AH7" s="15" t="s">
        <v>20</v>
      </c>
      <c r="AI7" s="14" t="s">
        <v>19</v>
      </c>
      <c r="AJ7" s="14" t="s">
        <v>20</v>
      </c>
      <c r="AK7" s="16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</row>
    <row r="8" spans="1:55" ht="12" x14ac:dyDescent="0.25">
      <c r="A8" s="17" t="s">
        <v>161</v>
      </c>
      <c r="B8" s="18" t="s">
        <v>2</v>
      </c>
      <c r="C8" s="19">
        <f>SUM(C9:C78)</f>
        <v>4338</v>
      </c>
      <c r="D8" s="20">
        <f t="shared" ref="D8:D39" si="0">SUM(C8/AM8*100000)</f>
        <v>166.80419617526977</v>
      </c>
      <c r="E8" s="17">
        <f>SUM(E9:E78)</f>
        <v>44</v>
      </c>
      <c r="F8" s="20">
        <f t="shared" ref="F8:F39" si="1">SUM(E8/AN8*100000)</f>
        <v>23.670166982268892</v>
      </c>
      <c r="G8" s="17">
        <f>SUM(G9:G78)</f>
        <v>25</v>
      </c>
      <c r="H8" s="20">
        <f t="shared" ref="H8:H39" si="2">SUM(G8/AO8*100000)</f>
        <v>13.004171738293646</v>
      </c>
      <c r="I8" s="17">
        <f>SUM(I9:I78)</f>
        <v>22</v>
      </c>
      <c r="J8" s="20">
        <f t="shared" ref="J8:J39" si="3">SUM(I8/AP8*100000)</f>
        <v>11.49671559738502</v>
      </c>
      <c r="K8" s="17">
        <f>SUM(K9:K78)</f>
        <v>23</v>
      </c>
      <c r="L8" s="20">
        <f t="shared" ref="L8:L39" si="4">SUM(K8/AQ8*100000)</f>
        <v>11.955815464587394</v>
      </c>
      <c r="M8" s="17">
        <f>SUM(M9:M78)</f>
        <v>58</v>
      </c>
      <c r="N8" s="20">
        <f t="shared" ref="N8:N39" si="5">SUM(M8/AR8*100000)</f>
        <v>27.383161244328619</v>
      </c>
      <c r="O8" s="17">
        <f>SUM(O9:O78)</f>
        <v>60</v>
      </c>
      <c r="P8" s="20">
        <f t="shared" ref="P8:P39" si="6">SUM(O8/AS8*100000)</f>
        <v>26.362617807948329</v>
      </c>
      <c r="Q8" s="17">
        <f>SUM(Q9:Q78)</f>
        <v>81</v>
      </c>
      <c r="R8" s="20">
        <f t="shared" ref="R8:R39" si="7">SUM(Q8/AT8*100000)</f>
        <v>35.019909467048862</v>
      </c>
      <c r="S8" s="17">
        <f>SUM(S9:S78)</f>
        <v>104</v>
      </c>
      <c r="T8" s="20">
        <f t="shared" ref="T8:T39" si="8">SUM(S8/AU8*100000)</f>
        <v>47.512449175384894</v>
      </c>
      <c r="U8" s="17">
        <f>SUM(U9:U78)</f>
        <v>130</v>
      </c>
      <c r="V8" s="20">
        <f t="shared" ref="V8:V39" si="9">SUM(U8/AV8*100000)</f>
        <v>70.883701655952322</v>
      </c>
      <c r="W8" s="17">
        <f>SUM(W9:W78)</f>
        <v>174</v>
      </c>
      <c r="X8" s="20">
        <f t="shared" ref="X8:X39" si="10">SUM(W8/AW8*100000)</f>
        <v>114.58223580233906</v>
      </c>
      <c r="Y8" s="17">
        <f>SUM(Y9:Y78)</f>
        <v>250</v>
      </c>
      <c r="Z8" s="20">
        <f t="shared" ref="Z8:Z39" si="11">SUM(Y8/AX8*100000)</f>
        <v>178.68374406769971</v>
      </c>
      <c r="AA8" s="17">
        <f>SUM(AA9:AA78)</f>
        <v>422</v>
      </c>
      <c r="AB8" s="20">
        <f t="shared" ref="AB8:AB39" si="12">SUM(AA8/AY8*100000)</f>
        <v>313.43771353872665</v>
      </c>
      <c r="AC8" s="17">
        <f>SUM(AC9:AC78)</f>
        <v>553</v>
      </c>
      <c r="AD8" s="20">
        <f t="shared" ref="AD8:AD39" si="13">SUM(AC8/AZ8*100000)</f>
        <v>481.48083654030336</v>
      </c>
      <c r="AE8" s="17">
        <f>SUM(AE9:AE78)</f>
        <v>706</v>
      </c>
      <c r="AF8" s="20">
        <f t="shared" ref="AF8:AF39" si="14">SUM(AE8/BA8*100000)</f>
        <v>808.08543271486951</v>
      </c>
      <c r="AG8" s="17">
        <f>SUM(AG9:AG78)</f>
        <v>588</v>
      </c>
      <c r="AH8" s="20">
        <f t="shared" ref="AH8:AH39" si="15">SUM(AG8/BB8*100000)</f>
        <v>1022.9289168783271</v>
      </c>
      <c r="AI8" s="17">
        <f>SUM(AI9:AI78)</f>
        <v>1098</v>
      </c>
      <c r="AJ8" s="20">
        <f t="shared" ref="AJ8:AJ39" si="16">SUM(AI8/BC8*100000)</f>
        <v>1377.8564168203891</v>
      </c>
      <c r="AK8" s="16"/>
      <c r="AM8" s="12">
        <v>2600654</v>
      </c>
      <c r="AN8" s="12">
        <v>185888</v>
      </c>
      <c r="AO8" s="12">
        <v>192246</v>
      </c>
      <c r="AP8" s="12">
        <v>191359</v>
      </c>
      <c r="AQ8" s="12">
        <v>192375</v>
      </c>
      <c r="AR8" s="12">
        <v>211809</v>
      </c>
      <c r="AS8" s="12">
        <v>227595</v>
      </c>
      <c r="AT8" s="12">
        <v>231297</v>
      </c>
      <c r="AU8" s="12">
        <v>218890</v>
      </c>
      <c r="AV8" s="12">
        <v>183399</v>
      </c>
      <c r="AW8" s="12">
        <v>151856</v>
      </c>
      <c r="AX8" s="12">
        <v>139912</v>
      </c>
      <c r="AY8" s="12">
        <v>134636</v>
      </c>
      <c r="AZ8" s="12">
        <v>114854</v>
      </c>
      <c r="BA8" s="12">
        <v>87367</v>
      </c>
      <c r="BB8" s="12">
        <v>57482</v>
      </c>
      <c r="BC8" s="12">
        <v>79689</v>
      </c>
    </row>
    <row r="9" spans="1:55" ht="12" x14ac:dyDescent="0.25">
      <c r="A9" s="21" t="s">
        <v>21</v>
      </c>
      <c r="B9" s="22" t="s">
        <v>22</v>
      </c>
      <c r="C9" s="19">
        <f>SUM(E9+G9+I9+K9+M9+O9+Q9+S9+U9+W9+Y9+AA9+AC9+AE9+AG9+AI9)</f>
        <v>14</v>
      </c>
      <c r="D9" s="20">
        <f t="shared" si="0"/>
        <v>0.53832612873531038</v>
      </c>
      <c r="E9" s="21">
        <v>3</v>
      </c>
      <c r="F9" s="23">
        <f t="shared" si="1"/>
        <v>1.6138750215183335</v>
      </c>
      <c r="G9" s="21">
        <v>0</v>
      </c>
      <c r="H9" s="23">
        <f t="shared" si="2"/>
        <v>0</v>
      </c>
      <c r="I9" s="21">
        <v>0</v>
      </c>
      <c r="J9" s="23">
        <f t="shared" si="3"/>
        <v>0</v>
      </c>
      <c r="K9" s="21">
        <v>1</v>
      </c>
      <c r="L9" s="23">
        <f t="shared" si="4"/>
        <v>0.51981806367771288</v>
      </c>
      <c r="M9" s="21">
        <v>0</v>
      </c>
      <c r="N9" s="23">
        <f t="shared" si="5"/>
        <v>0</v>
      </c>
      <c r="O9" s="21">
        <v>0</v>
      </c>
      <c r="P9" s="23">
        <f t="shared" si="6"/>
        <v>0</v>
      </c>
      <c r="Q9" s="21">
        <v>0</v>
      </c>
      <c r="R9" s="23">
        <f t="shared" si="7"/>
        <v>0</v>
      </c>
      <c r="S9" s="21">
        <v>4</v>
      </c>
      <c r="T9" s="23">
        <f t="shared" si="8"/>
        <v>1.8274018913609575</v>
      </c>
      <c r="U9" s="21">
        <v>0</v>
      </c>
      <c r="V9" s="23">
        <f t="shared" si="9"/>
        <v>0</v>
      </c>
      <c r="W9" s="21">
        <v>0</v>
      </c>
      <c r="X9" s="23">
        <f t="shared" si="10"/>
        <v>0</v>
      </c>
      <c r="Y9" s="21">
        <v>0</v>
      </c>
      <c r="Z9" s="23">
        <f t="shared" si="11"/>
        <v>0</v>
      </c>
      <c r="AA9" s="21">
        <v>2</v>
      </c>
      <c r="AB9" s="23">
        <f t="shared" si="12"/>
        <v>1.485486794022401</v>
      </c>
      <c r="AC9" s="21">
        <v>0</v>
      </c>
      <c r="AD9" s="23">
        <f t="shared" si="13"/>
        <v>0</v>
      </c>
      <c r="AE9" s="21">
        <v>2</v>
      </c>
      <c r="AF9" s="23">
        <f t="shared" si="14"/>
        <v>2.2891938603820665</v>
      </c>
      <c r="AG9" s="21">
        <v>1</v>
      </c>
      <c r="AH9" s="23">
        <f t="shared" si="15"/>
        <v>1.7396750287046381</v>
      </c>
      <c r="AI9" s="21">
        <v>1</v>
      </c>
      <c r="AJ9" s="23">
        <f t="shared" si="16"/>
        <v>1.2548783395449812</v>
      </c>
      <c r="AM9" s="12">
        <v>2600654</v>
      </c>
      <c r="AN9" s="12">
        <v>185888</v>
      </c>
      <c r="AO9" s="12">
        <v>192246</v>
      </c>
      <c r="AP9" s="12">
        <v>191359</v>
      </c>
      <c r="AQ9" s="12">
        <v>192375</v>
      </c>
      <c r="AR9" s="12">
        <v>211809</v>
      </c>
      <c r="AS9" s="12">
        <v>227595</v>
      </c>
      <c r="AT9" s="12">
        <v>231297</v>
      </c>
      <c r="AU9" s="12">
        <v>218890</v>
      </c>
      <c r="AV9" s="12">
        <v>183399</v>
      </c>
      <c r="AW9" s="12">
        <v>151856</v>
      </c>
      <c r="AX9" s="12">
        <v>139912</v>
      </c>
      <c r="AY9" s="12">
        <v>134636</v>
      </c>
      <c r="AZ9" s="12">
        <v>114854</v>
      </c>
      <c r="BA9" s="12">
        <v>87367</v>
      </c>
      <c r="BB9" s="12">
        <v>57482</v>
      </c>
      <c r="BC9" s="12">
        <v>79689</v>
      </c>
    </row>
    <row r="10" spans="1:55" ht="12" x14ac:dyDescent="0.25">
      <c r="A10" s="21" t="s">
        <v>23</v>
      </c>
      <c r="B10" s="22" t="s">
        <v>24</v>
      </c>
      <c r="C10" s="19">
        <f t="shared" ref="C10:C73" si="17">SUM(E10+G10+I10+K10+M10+O10+Q10+S10+U10+W10+Y10+AA10+AC10+AE10+AG10+AI10)</f>
        <v>1</v>
      </c>
      <c r="D10" s="20">
        <f t="shared" si="0"/>
        <v>3.8451866338236454E-2</v>
      </c>
      <c r="E10" s="21">
        <v>0</v>
      </c>
      <c r="F10" s="23">
        <f t="shared" si="1"/>
        <v>0</v>
      </c>
      <c r="G10" s="21">
        <v>0</v>
      </c>
      <c r="H10" s="23">
        <f t="shared" si="2"/>
        <v>0</v>
      </c>
      <c r="I10" s="21">
        <v>0</v>
      </c>
      <c r="J10" s="23">
        <f t="shared" si="3"/>
        <v>0</v>
      </c>
      <c r="K10" s="21">
        <v>0</v>
      </c>
      <c r="L10" s="23">
        <f t="shared" si="4"/>
        <v>0</v>
      </c>
      <c r="M10" s="21">
        <v>0</v>
      </c>
      <c r="N10" s="23">
        <f t="shared" si="5"/>
        <v>0</v>
      </c>
      <c r="O10" s="21">
        <v>0</v>
      </c>
      <c r="P10" s="23">
        <f t="shared" si="6"/>
        <v>0</v>
      </c>
      <c r="Q10" s="21">
        <v>0</v>
      </c>
      <c r="R10" s="23">
        <f t="shared" si="7"/>
        <v>0</v>
      </c>
      <c r="S10" s="21">
        <v>0</v>
      </c>
      <c r="T10" s="23">
        <f t="shared" si="8"/>
        <v>0</v>
      </c>
      <c r="U10" s="21">
        <v>0</v>
      </c>
      <c r="V10" s="23">
        <f t="shared" si="9"/>
        <v>0</v>
      </c>
      <c r="W10" s="21">
        <v>0</v>
      </c>
      <c r="X10" s="23">
        <f t="shared" si="10"/>
        <v>0</v>
      </c>
      <c r="Y10" s="21">
        <v>0</v>
      </c>
      <c r="Z10" s="23">
        <f t="shared" si="11"/>
        <v>0</v>
      </c>
      <c r="AA10" s="21">
        <v>0</v>
      </c>
      <c r="AB10" s="23">
        <f t="shared" si="12"/>
        <v>0</v>
      </c>
      <c r="AC10" s="21">
        <v>0</v>
      </c>
      <c r="AD10" s="23">
        <f t="shared" si="13"/>
        <v>0</v>
      </c>
      <c r="AE10" s="21">
        <v>1</v>
      </c>
      <c r="AF10" s="23">
        <f t="shared" si="14"/>
        <v>1.1445969301910333</v>
      </c>
      <c r="AG10" s="21">
        <v>0</v>
      </c>
      <c r="AH10" s="23">
        <f t="shared" si="15"/>
        <v>0</v>
      </c>
      <c r="AI10" s="21">
        <v>0</v>
      </c>
      <c r="AJ10" s="23">
        <f t="shared" si="16"/>
        <v>0</v>
      </c>
      <c r="AM10" s="12">
        <v>2600654</v>
      </c>
      <c r="AN10" s="12">
        <v>185888</v>
      </c>
      <c r="AO10" s="12">
        <v>192246</v>
      </c>
      <c r="AP10" s="12">
        <v>191359</v>
      </c>
      <c r="AQ10" s="12">
        <v>192375</v>
      </c>
      <c r="AR10" s="12">
        <v>211809</v>
      </c>
      <c r="AS10" s="12">
        <v>227595</v>
      </c>
      <c r="AT10" s="12">
        <v>231297</v>
      </c>
      <c r="AU10" s="12">
        <v>218890</v>
      </c>
      <c r="AV10" s="12">
        <v>183399</v>
      </c>
      <c r="AW10" s="12">
        <v>151856</v>
      </c>
      <c r="AX10" s="12">
        <v>139912</v>
      </c>
      <c r="AY10" s="12">
        <v>134636</v>
      </c>
      <c r="AZ10" s="12">
        <v>114854</v>
      </c>
      <c r="BA10" s="12">
        <v>87367</v>
      </c>
      <c r="BB10" s="12">
        <v>57482</v>
      </c>
      <c r="BC10" s="12">
        <v>79689</v>
      </c>
    </row>
    <row r="11" spans="1:55" ht="12" x14ac:dyDescent="0.25">
      <c r="A11" s="21" t="s">
        <v>25</v>
      </c>
      <c r="B11" s="22" t="s">
        <v>26</v>
      </c>
      <c r="C11" s="19">
        <f t="shared" si="17"/>
        <v>39</v>
      </c>
      <c r="D11" s="20">
        <f t="shared" si="0"/>
        <v>1.4996227871912218</v>
      </c>
      <c r="E11" s="21">
        <v>0</v>
      </c>
      <c r="F11" s="23">
        <f t="shared" si="1"/>
        <v>0</v>
      </c>
      <c r="G11" s="21">
        <v>1</v>
      </c>
      <c r="H11" s="23">
        <f t="shared" si="2"/>
        <v>0.52016686953174585</v>
      </c>
      <c r="I11" s="21">
        <v>0</v>
      </c>
      <c r="J11" s="23">
        <f t="shared" si="3"/>
        <v>0</v>
      </c>
      <c r="K11" s="21">
        <v>1</v>
      </c>
      <c r="L11" s="23">
        <f t="shared" si="4"/>
        <v>0.51981806367771288</v>
      </c>
      <c r="M11" s="21">
        <v>0</v>
      </c>
      <c r="N11" s="23">
        <f t="shared" si="5"/>
        <v>0</v>
      </c>
      <c r="O11" s="21">
        <v>0</v>
      </c>
      <c r="P11" s="23">
        <f t="shared" si="6"/>
        <v>0</v>
      </c>
      <c r="Q11" s="21">
        <v>0</v>
      </c>
      <c r="R11" s="23">
        <f t="shared" si="7"/>
        <v>0</v>
      </c>
      <c r="S11" s="21">
        <v>3</v>
      </c>
      <c r="T11" s="23">
        <f t="shared" si="8"/>
        <v>1.3705514185207182</v>
      </c>
      <c r="U11" s="21">
        <v>3</v>
      </c>
      <c r="V11" s="23">
        <f t="shared" si="9"/>
        <v>1.6357777305219765</v>
      </c>
      <c r="W11" s="21">
        <v>4</v>
      </c>
      <c r="X11" s="23">
        <f t="shared" si="10"/>
        <v>2.6340743862606679</v>
      </c>
      <c r="Y11" s="21">
        <v>4</v>
      </c>
      <c r="Z11" s="23">
        <f t="shared" si="11"/>
        <v>2.8589399050831954</v>
      </c>
      <c r="AA11" s="21">
        <v>4</v>
      </c>
      <c r="AB11" s="23">
        <f t="shared" si="12"/>
        <v>2.970973588044802</v>
      </c>
      <c r="AC11" s="21">
        <v>2</v>
      </c>
      <c r="AD11" s="23">
        <f t="shared" si="13"/>
        <v>1.7413411809775889</v>
      </c>
      <c r="AE11" s="21">
        <v>5</v>
      </c>
      <c r="AF11" s="23">
        <f t="shared" si="14"/>
        <v>5.7229846509551665</v>
      </c>
      <c r="AG11" s="21">
        <v>6</v>
      </c>
      <c r="AH11" s="23">
        <f t="shared" si="15"/>
        <v>10.438050172227827</v>
      </c>
      <c r="AI11" s="21">
        <v>6</v>
      </c>
      <c r="AJ11" s="23">
        <f t="shared" si="16"/>
        <v>7.5292700372698862</v>
      </c>
      <c r="AM11" s="12">
        <v>2600654</v>
      </c>
      <c r="AN11" s="12">
        <v>185888</v>
      </c>
      <c r="AO11" s="12">
        <v>192246</v>
      </c>
      <c r="AP11" s="12">
        <v>191359</v>
      </c>
      <c r="AQ11" s="12">
        <v>192375</v>
      </c>
      <c r="AR11" s="12">
        <v>211809</v>
      </c>
      <c r="AS11" s="12">
        <v>227595</v>
      </c>
      <c r="AT11" s="12">
        <v>231297</v>
      </c>
      <c r="AU11" s="12">
        <v>218890</v>
      </c>
      <c r="AV11" s="12">
        <v>183399</v>
      </c>
      <c r="AW11" s="12">
        <v>151856</v>
      </c>
      <c r="AX11" s="12">
        <v>139912</v>
      </c>
      <c r="AY11" s="12">
        <v>134636</v>
      </c>
      <c r="AZ11" s="12">
        <v>114854</v>
      </c>
      <c r="BA11" s="12">
        <v>87367</v>
      </c>
      <c r="BB11" s="12">
        <v>57482</v>
      </c>
      <c r="BC11" s="12">
        <v>79689</v>
      </c>
    </row>
    <row r="12" spans="1:55" ht="12" x14ac:dyDescent="0.25">
      <c r="A12" s="21" t="s">
        <v>27</v>
      </c>
      <c r="B12" s="22" t="s">
        <v>28</v>
      </c>
      <c r="C12" s="19">
        <f t="shared" si="17"/>
        <v>3</v>
      </c>
      <c r="D12" s="20">
        <f t="shared" si="0"/>
        <v>0.11535559901470938</v>
      </c>
      <c r="E12" s="21">
        <v>0</v>
      </c>
      <c r="F12" s="23">
        <f t="shared" si="1"/>
        <v>0</v>
      </c>
      <c r="G12" s="21">
        <v>0</v>
      </c>
      <c r="H12" s="23">
        <f t="shared" si="2"/>
        <v>0</v>
      </c>
      <c r="I12" s="21">
        <v>0</v>
      </c>
      <c r="J12" s="23">
        <f t="shared" si="3"/>
        <v>0</v>
      </c>
      <c r="K12" s="21">
        <v>0</v>
      </c>
      <c r="L12" s="23">
        <f t="shared" si="4"/>
        <v>0</v>
      </c>
      <c r="M12" s="21">
        <v>0</v>
      </c>
      <c r="N12" s="23">
        <f t="shared" si="5"/>
        <v>0</v>
      </c>
      <c r="O12" s="21">
        <v>0</v>
      </c>
      <c r="P12" s="23">
        <f t="shared" si="6"/>
        <v>0</v>
      </c>
      <c r="Q12" s="21">
        <v>0</v>
      </c>
      <c r="R12" s="23">
        <f t="shared" si="7"/>
        <v>0</v>
      </c>
      <c r="S12" s="21">
        <v>0</v>
      </c>
      <c r="T12" s="23">
        <f t="shared" si="8"/>
        <v>0</v>
      </c>
      <c r="U12" s="21">
        <v>0</v>
      </c>
      <c r="V12" s="23">
        <f t="shared" si="9"/>
        <v>0</v>
      </c>
      <c r="W12" s="21">
        <v>0</v>
      </c>
      <c r="X12" s="23">
        <f t="shared" si="10"/>
        <v>0</v>
      </c>
      <c r="Y12" s="21">
        <v>0</v>
      </c>
      <c r="Z12" s="23">
        <f t="shared" si="11"/>
        <v>0</v>
      </c>
      <c r="AA12" s="21">
        <v>0</v>
      </c>
      <c r="AB12" s="23">
        <f t="shared" si="12"/>
        <v>0</v>
      </c>
      <c r="AC12" s="21">
        <v>1</v>
      </c>
      <c r="AD12" s="23">
        <f t="shared" si="13"/>
        <v>0.87067059048879447</v>
      </c>
      <c r="AE12" s="21">
        <v>0</v>
      </c>
      <c r="AF12" s="23">
        <f t="shared" si="14"/>
        <v>0</v>
      </c>
      <c r="AG12" s="21">
        <v>1</v>
      </c>
      <c r="AH12" s="23">
        <f t="shared" si="15"/>
        <v>1.7396750287046381</v>
      </c>
      <c r="AI12" s="21">
        <v>1</v>
      </c>
      <c r="AJ12" s="23">
        <f t="shared" si="16"/>
        <v>1.2548783395449812</v>
      </c>
      <c r="AM12" s="12">
        <v>2600654</v>
      </c>
      <c r="AN12" s="12">
        <v>185888</v>
      </c>
      <c r="AO12" s="12">
        <v>192246</v>
      </c>
      <c r="AP12" s="12">
        <v>191359</v>
      </c>
      <c r="AQ12" s="12">
        <v>192375</v>
      </c>
      <c r="AR12" s="12">
        <v>211809</v>
      </c>
      <c r="AS12" s="12">
        <v>227595</v>
      </c>
      <c r="AT12" s="12">
        <v>231297</v>
      </c>
      <c r="AU12" s="12">
        <v>218890</v>
      </c>
      <c r="AV12" s="12">
        <v>183399</v>
      </c>
      <c r="AW12" s="12">
        <v>151856</v>
      </c>
      <c r="AX12" s="12">
        <v>139912</v>
      </c>
      <c r="AY12" s="12">
        <v>134636</v>
      </c>
      <c r="AZ12" s="12">
        <v>114854</v>
      </c>
      <c r="BA12" s="12">
        <v>87367</v>
      </c>
      <c r="BB12" s="12">
        <v>57482</v>
      </c>
      <c r="BC12" s="12">
        <v>79689</v>
      </c>
    </row>
    <row r="13" spans="1:55" ht="12" x14ac:dyDescent="0.25">
      <c r="A13" s="21" t="s">
        <v>29</v>
      </c>
      <c r="B13" s="22" t="s">
        <v>30</v>
      </c>
      <c r="C13" s="19">
        <f t="shared" si="17"/>
        <v>6</v>
      </c>
      <c r="D13" s="20">
        <f t="shared" si="0"/>
        <v>0.23071119802941875</v>
      </c>
      <c r="E13" s="21">
        <v>0</v>
      </c>
      <c r="F13" s="23">
        <f t="shared" si="1"/>
        <v>0</v>
      </c>
      <c r="G13" s="21">
        <v>0</v>
      </c>
      <c r="H13" s="23">
        <f t="shared" si="2"/>
        <v>0</v>
      </c>
      <c r="I13" s="21">
        <v>1</v>
      </c>
      <c r="J13" s="23">
        <f t="shared" si="3"/>
        <v>0.52257798169931902</v>
      </c>
      <c r="K13" s="21">
        <v>0</v>
      </c>
      <c r="L13" s="23">
        <f t="shared" si="4"/>
        <v>0</v>
      </c>
      <c r="M13" s="21">
        <v>0</v>
      </c>
      <c r="N13" s="23">
        <f t="shared" si="5"/>
        <v>0</v>
      </c>
      <c r="O13" s="21">
        <v>1</v>
      </c>
      <c r="P13" s="23">
        <f t="shared" si="6"/>
        <v>0.43937696346580546</v>
      </c>
      <c r="Q13" s="21">
        <v>0</v>
      </c>
      <c r="R13" s="23">
        <f t="shared" si="7"/>
        <v>0</v>
      </c>
      <c r="S13" s="21">
        <v>0</v>
      </c>
      <c r="T13" s="23">
        <f t="shared" si="8"/>
        <v>0</v>
      </c>
      <c r="U13" s="21">
        <v>0</v>
      </c>
      <c r="V13" s="23">
        <f t="shared" si="9"/>
        <v>0</v>
      </c>
      <c r="W13" s="21">
        <v>0</v>
      </c>
      <c r="X13" s="23">
        <f t="shared" si="10"/>
        <v>0</v>
      </c>
      <c r="Y13" s="21">
        <v>1</v>
      </c>
      <c r="Z13" s="23">
        <f t="shared" si="11"/>
        <v>0.71473497627079885</v>
      </c>
      <c r="AA13" s="21">
        <v>0</v>
      </c>
      <c r="AB13" s="23">
        <f t="shared" si="12"/>
        <v>0</v>
      </c>
      <c r="AC13" s="21">
        <v>0</v>
      </c>
      <c r="AD13" s="23">
        <f t="shared" si="13"/>
        <v>0</v>
      </c>
      <c r="AE13" s="21">
        <v>1</v>
      </c>
      <c r="AF13" s="23">
        <f t="shared" si="14"/>
        <v>1.1445969301910333</v>
      </c>
      <c r="AG13" s="21">
        <v>2</v>
      </c>
      <c r="AH13" s="23">
        <f t="shared" si="15"/>
        <v>3.4793500574092762</v>
      </c>
      <c r="AI13" s="21">
        <v>0</v>
      </c>
      <c r="AJ13" s="23">
        <f t="shared" si="16"/>
        <v>0</v>
      </c>
      <c r="AM13" s="12">
        <v>2600654</v>
      </c>
      <c r="AN13" s="12">
        <v>185888</v>
      </c>
      <c r="AO13" s="12">
        <v>192246</v>
      </c>
      <c r="AP13" s="12">
        <v>191359</v>
      </c>
      <c r="AQ13" s="12">
        <v>192375</v>
      </c>
      <c r="AR13" s="12">
        <v>211809</v>
      </c>
      <c r="AS13" s="12">
        <v>227595</v>
      </c>
      <c r="AT13" s="12">
        <v>231297</v>
      </c>
      <c r="AU13" s="12">
        <v>218890</v>
      </c>
      <c r="AV13" s="12">
        <v>183399</v>
      </c>
      <c r="AW13" s="12">
        <v>151856</v>
      </c>
      <c r="AX13" s="12">
        <v>139912</v>
      </c>
      <c r="AY13" s="12">
        <v>134636</v>
      </c>
      <c r="AZ13" s="12">
        <v>114854</v>
      </c>
      <c r="BA13" s="12">
        <v>87367</v>
      </c>
      <c r="BB13" s="12">
        <v>57482</v>
      </c>
      <c r="BC13" s="12">
        <v>79689</v>
      </c>
    </row>
    <row r="14" spans="1:55" ht="12" x14ac:dyDescent="0.25">
      <c r="A14" s="21" t="s">
        <v>31</v>
      </c>
      <c r="B14" s="22" t="s">
        <v>32</v>
      </c>
      <c r="C14" s="19">
        <f t="shared" si="17"/>
        <v>7</v>
      </c>
      <c r="D14" s="20">
        <f t="shared" si="0"/>
        <v>0.26916306436765519</v>
      </c>
      <c r="E14" s="24">
        <v>1</v>
      </c>
      <c r="F14" s="23">
        <f t="shared" si="1"/>
        <v>0.53795834050611113</v>
      </c>
      <c r="G14" s="21">
        <v>0</v>
      </c>
      <c r="H14" s="23">
        <f t="shared" si="2"/>
        <v>0</v>
      </c>
      <c r="I14" s="24">
        <v>0</v>
      </c>
      <c r="J14" s="23">
        <f t="shared" si="3"/>
        <v>0</v>
      </c>
      <c r="K14" s="24">
        <v>0</v>
      </c>
      <c r="L14" s="23">
        <f t="shared" si="4"/>
        <v>0</v>
      </c>
      <c r="M14" s="21">
        <v>0</v>
      </c>
      <c r="N14" s="23">
        <f t="shared" si="5"/>
        <v>0</v>
      </c>
      <c r="O14" s="21">
        <v>1</v>
      </c>
      <c r="P14" s="23">
        <f t="shared" si="6"/>
        <v>0.43937696346580546</v>
      </c>
      <c r="Q14" s="24">
        <v>0</v>
      </c>
      <c r="R14" s="23">
        <f t="shared" si="7"/>
        <v>0</v>
      </c>
      <c r="S14" s="24">
        <v>0</v>
      </c>
      <c r="T14" s="23">
        <f t="shared" si="8"/>
        <v>0</v>
      </c>
      <c r="U14" s="21">
        <v>1</v>
      </c>
      <c r="V14" s="23">
        <f t="shared" si="9"/>
        <v>0.54525924350732557</v>
      </c>
      <c r="W14" s="21">
        <v>0</v>
      </c>
      <c r="X14" s="23">
        <f t="shared" si="10"/>
        <v>0</v>
      </c>
      <c r="Y14" s="21">
        <v>0</v>
      </c>
      <c r="Z14" s="23">
        <f t="shared" si="11"/>
        <v>0</v>
      </c>
      <c r="AA14" s="21">
        <v>0</v>
      </c>
      <c r="AB14" s="23">
        <f t="shared" si="12"/>
        <v>0</v>
      </c>
      <c r="AC14" s="21">
        <v>2</v>
      </c>
      <c r="AD14" s="23">
        <f t="shared" si="13"/>
        <v>1.7413411809775889</v>
      </c>
      <c r="AE14" s="21">
        <v>0</v>
      </c>
      <c r="AF14" s="23">
        <f t="shared" si="14"/>
        <v>0</v>
      </c>
      <c r="AG14" s="21">
        <v>0</v>
      </c>
      <c r="AH14" s="23">
        <f t="shared" si="15"/>
        <v>0</v>
      </c>
      <c r="AI14" s="21">
        <v>2</v>
      </c>
      <c r="AJ14" s="23">
        <f t="shared" si="16"/>
        <v>2.5097566790899624</v>
      </c>
      <c r="AM14" s="12">
        <v>2600654</v>
      </c>
      <c r="AN14" s="12">
        <v>185888</v>
      </c>
      <c r="AO14" s="12">
        <v>192246</v>
      </c>
      <c r="AP14" s="12">
        <v>191359</v>
      </c>
      <c r="AQ14" s="12">
        <v>192375</v>
      </c>
      <c r="AR14" s="12">
        <v>211809</v>
      </c>
      <c r="AS14" s="12">
        <v>227595</v>
      </c>
      <c r="AT14" s="12">
        <v>231297</v>
      </c>
      <c r="AU14" s="12">
        <v>218890</v>
      </c>
      <c r="AV14" s="12">
        <v>183399</v>
      </c>
      <c r="AW14" s="12">
        <v>151856</v>
      </c>
      <c r="AX14" s="12">
        <v>139912</v>
      </c>
      <c r="AY14" s="12">
        <v>134636</v>
      </c>
      <c r="AZ14" s="12">
        <v>114854</v>
      </c>
      <c r="BA14" s="12">
        <v>87367</v>
      </c>
      <c r="BB14" s="12">
        <v>57482</v>
      </c>
      <c r="BC14" s="12">
        <v>79689</v>
      </c>
    </row>
    <row r="15" spans="1:55" ht="12" x14ac:dyDescent="0.25">
      <c r="A15" s="21" t="s">
        <v>33</v>
      </c>
      <c r="B15" s="22" t="s">
        <v>34</v>
      </c>
      <c r="C15" s="19">
        <f t="shared" si="17"/>
        <v>19</v>
      </c>
      <c r="D15" s="20">
        <f t="shared" si="0"/>
        <v>0.73058546042649275</v>
      </c>
      <c r="E15" s="21">
        <v>1</v>
      </c>
      <c r="F15" s="23">
        <f t="shared" si="1"/>
        <v>0.53795834050611113</v>
      </c>
      <c r="G15" s="21">
        <v>1</v>
      </c>
      <c r="H15" s="23">
        <f t="shared" si="2"/>
        <v>0.52016686953174585</v>
      </c>
      <c r="I15" s="21">
        <v>0</v>
      </c>
      <c r="J15" s="23">
        <f t="shared" si="3"/>
        <v>0</v>
      </c>
      <c r="K15" s="24">
        <v>0</v>
      </c>
      <c r="L15" s="23">
        <f t="shared" si="4"/>
        <v>0</v>
      </c>
      <c r="M15" s="21">
        <v>0</v>
      </c>
      <c r="N15" s="23">
        <f t="shared" si="5"/>
        <v>0</v>
      </c>
      <c r="O15" s="21">
        <v>0</v>
      </c>
      <c r="P15" s="23">
        <f t="shared" si="6"/>
        <v>0</v>
      </c>
      <c r="Q15" s="21">
        <v>0</v>
      </c>
      <c r="R15" s="23">
        <f t="shared" si="7"/>
        <v>0</v>
      </c>
      <c r="S15" s="24">
        <v>0</v>
      </c>
      <c r="T15" s="23">
        <f t="shared" si="8"/>
        <v>0</v>
      </c>
      <c r="U15" s="21">
        <v>0</v>
      </c>
      <c r="V15" s="23">
        <f t="shared" si="9"/>
        <v>0</v>
      </c>
      <c r="W15" s="21">
        <v>2</v>
      </c>
      <c r="X15" s="23">
        <f t="shared" si="10"/>
        <v>1.317037193130334</v>
      </c>
      <c r="Y15" s="21">
        <v>2</v>
      </c>
      <c r="Z15" s="23">
        <f t="shared" si="11"/>
        <v>1.4294699525415977</v>
      </c>
      <c r="AA15" s="21">
        <v>0</v>
      </c>
      <c r="AB15" s="23">
        <f t="shared" si="12"/>
        <v>0</v>
      </c>
      <c r="AC15" s="21">
        <v>1</v>
      </c>
      <c r="AD15" s="23">
        <f t="shared" si="13"/>
        <v>0.87067059048879447</v>
      </c>
      <c r="AE15" s="21">
        <v>3</v>
      </c>
      <c r="AF15" s="23">
        <f t="shared" si="14"/>
        <v>3.4337907905730995</v>
      </c>
      <c r="AG15" s="21">
        <v>5</v>
      </c>
      <c r="AH15" s="23">
        <f t="shared" si="15"/>
        <v>8.6983751435231902</v>
      </c>
      <c r="AI15" s="21">
        <v>4</v>
      </c>
      <c r="AJ15" s="23">
        <f t="shared" si="16"/>
        <v>5.0195133581799247</v>
      </c>
      <c r="AM15" s="12">
        <v>2600654</v>
      </c>
      <c r="AN15" s="12">
        <v>185888</v>
      </c>
      <c r="AO15" s="12">
        <v>192246</v>
      </c>
      <c r="AP15" s="12">
        <v>191359</v>
      </c>
      <c r="AQ15" s="12">
        <v>192375</v>
      </c>
      <c r="AR15" s="12">
        <v>211809</v>
      </c>
      <c r="AS15" s="12">
        <v>227595</v>
      </c>
      <c r="AT15" s="12">
        <v>231297</v>
      </c>
      <c r="AU15" s="12">
        <v>218890</v>
      </c>
      <c r="AV15" s="12">
        <v>183399</v>
      </c>
      <c r="AW15" s="12">
        <v>151856</v>
      </c>
      <c r="AX15" s="12">
        <v>139912</v>
      </c>
      <c r="AY15" s="12">
        <v>134636</v>
      </c>
      <c r="AZ15" s="12">
        <v>114854</v>
      </c>
      <c r="BA15" s="12">
        <v>87367</v>
      </c>
      <c r="BB15" s="12">
        <v>57482</v>
      </c>
      <c r="BC15" s="12">
        <v>79689</v>
      </c>
    </row>
    <row r="16" spans="1:55" ht="12" x14ac:dyDescent="0.25">
      <c r="A16" s="21" t="s">
        <v>35</v>
      </c>
      <c r="B16" s="22" t="s">
        <v>36</v>
      </c>
      <c r="C16" s="19">
        <f t="shared" si="17"/>
        <v>9</v>
      </c>
      <c r="D16" s="20">
        <f t="shared" si="0"/>
        <v>0.34606679704412813</v>
      </c>
      <c r="E16" s="21">
        <v>0</v>
      </c>
      <c r="F16" s="23">
        <f t="shared" si="1"/>
        <v>0</v>
      </c>
      <c r="G16" s="21">
        <v>0</v>
      </c>
      <c r="H16" s="23">
        <f t="shared" si="2"/>
        <v>0</v>
      </c>
      <c r="I16" s="21">
        <v>0</v>
      </c>
      <c r="J16" s="23">
        <f t="shared" si="3"/>
        <v>0</v>
      </c>
      <c r="K16" s="24">
        <v>0</v>
      </c>
      <c r="L16" s="23">
        <f t="shared" si="4"/>
        <v>0</v>
      </c>
      <c r="M16" s="21">
        <v>0</v>
      </c>
      <c r="N16" s="23">
        <f t="shared" si="5"/>
        <v>0</v>
      </c>
      <c r="O16" s="21">
        <v>0</v>
      </c>
      <c r="P16" s="23">
        <f t="shared" si="6"/>
        <v>0</v>
      </c>
      <c r="Q16" s="21">
        <v>2</v>
      </c>
      <c r="R16" s="23">
        <f t="shared" si="7"/>
        <v>0.86468912264318176</v>
      </c>
      <c r="S16" s="24">
        <v>1</v>
      </c>
      <c r="T16" s="23">
        <f t="shared" si="8"/>
        <v>0.45685047284023939</v>
      </c>
      <c r="U16" s="21">
        <v>0</v>
      </c>
      <c r="V16" s="23">
        <f t="shared" si="9"/>
        <v>0</v>
      </c>
      <c r="W16" s="21">
        <v>1</v>
      </c>
      <c r="X16" s="23">
        <f t="shared" si="10"/>
        <v>0.65851859656516698</v>
      </c>
      <c r="Y16" s="21">
        <v>0</v>
      </c>
      <c r="Z16" s="23">
        <f t="shared" si="11"/>
        <v>0</v>
      </c>
      <c r="AA16" s="21">
        <v>0</v>
      </c>
      <c r="AB16" s="23">
        <f t="shared" si="12"/>
        <v>0</v>
      </c>
      <c r="AC16" s="21">
        <v>1</v>
      </c>
      <c r="AD16" s="23">
        <f t="shared" si="13"/>
        <v>0.87067059048879447</v>
      </c>
      <c r="AE16" s="21">
        <v>0</v>
      </c>
      <c r="AF16" s="23">
        <f t="shared" si="14"/>
        <v>0</v>
      </c>
      <c r="AG16" s="21">
        <v>2</v>
      </c>
      <c r="AH16" s="23">
        <f t="shared" si="15"/>
        <v>3.4793500574092762</v>
      </c>
      <c r="AI16" s="21">
        <v>2</v>
      </c>
      <c r="AJ16" s="23">
        <f t="shared" si="16"/>
        <v>2.5097566790899624</v>
      </c>
      <c r="AM16" s="12">
        <v>2600654</v>
      </c>
      <c r="AN16" s="12">
        <v>185888</v>
      </c>
      <c r="AO16" s="12">
        <v>192246</v>
      </c>
      <c r="AP16" s="12">
        <v>191359</v>
      </c>
      <c r="AQ16" s="12">
        <v>192375</v>
      </c>
      <c r="AR16" s="12">
        <v>211809</v>
      </c>
      <c r="AS16" s="12">
        <v>227595</v>
      </c>
      <c r="AT16" s="12">
        <v>231297</v>
      </c>
      <c r="AU16" s="12">
        <v>218890</v>
      </c>
      <c r="AV16" s="12">
        <v>183399</v>
      </c>
      <c r="AW16" s="12">
        <v>151856</v>
      </c>
      <c r="AX16" s="12">
        <v>139912</v>
      </c>
      <c r="AY16" s="12">
        <v>134636</v>
      </c>
      <c r="AZ16" s="12">
        <v>114854</v>
      </c>
      <c r="BA16" s="12">
        <v>87367</v>
      </c>
      <c r="BB16" s="12">
        <v>57482</v>
      </c>
      <c r="BC16" s="12">
        <v>79689</v>
      </c>
    </row>
    <row r="17" spans="1:55" ht="12" x14ac:dyDescent="0.25">
      <c r="A17" s="21" t="s">
        <v>37</v>
      </c>
      <c r="B17" s="22" t="s">
        <v>38</v>
      </c>
      <c r="C17" s="19">
        <f t="shared" si="17"/>
        <v>1</v>
      </c>
      <c r="D17" s="20">
        <f t="shared" si="0"/>
        <v>3.8451866338236454E-2</v>
      </c>
      <c r="E17" s="21">
        <v>0</v>
      </c>
      <c r="F17" s="23">
        <f t="shared" si="1"/>
        <v>0</v>
      </c>
      <c r="G17" s="21">
        <v>0</v>
      </c>
      <c r="H17" s="23">
        <f t="shared" si="2"/>
        <v>0</v>
      </c>
      <c r="I17" s="21">
        <v>0</v>
      </c>
      <c r="J17" s="23">
        <f t="shared" si="3"/>
        <v>0</v>
      </c>
      <c r="K17" s="24">
        <v>0</v>
      </c>
      <c r="L17" s="23">
        <f t="shared" si="4"/>
        <v>0</v>
      </c>
      <c r="M17" s="21">
        <v>0</v>
      </c>
      <c r="N17" s="23">
        <f t="shared" si="5"/>
        <v>0</v>
      </c>
      <c r="O17" s="21">
        <v>0</v>
      </c>
      <c r="P17" s="23">
        <f t="shared" si="6"/>
        <v>0</v>
      </c>
      <c r="Q17" s="21">
        <v>0</v>
      </c>
      <c r="R17" s="23">
        <f t="shared" si="7"/>
        <v>0</v>
      </c>
      <c r="S17" s="24">
        <v>0</v>
      </c>
      <c r="T17" s="23">
        <f t="shared" si="8"/>
        <v>0</v>
      </c>
      <c r="U17" s="21">
        <v>0</v>
      </c>
      <c r="V17" s="23">
        <f t="shared" si="9"/>
        <v>0</v>
      </c>
      <c r="W17" s="21">
        <v>0</v>
      </c>
      <c r="X17" s="23">
        <f t="shared" si="10"/>
        <v>0</v>
      </c>
      <c r="Y17" s="21">
        <v>1</v>
      </c>
      <c r="Z17" s="23">
        <f t="shared" si="11"/>
        <v>0.71473497627079885</v>
      </c>
      <c r="AA17" s="21">
        <v>0</v>
      </c>
      <c r="AB17" s="23">
        <f t="shared" si="12"/>
        <v>0</v>
      </c>
      <c r="AC17" s="21">
        <v>0</v>
      </c>
      <c r="AD17" s="23">
        <f t="shared" si="13"/>
        <v>0</v>
      </c>
      <c r="AE17" s="21">
        <v>0</v>
      </c>
      <c r="AF17" s="23">
        <f t="shared" si="14"/>
        <v>0</v>
      </c>
      <c r="AG17" s="21">
        <v>0</v>
      </c>
      <c r="AH17" s="23">
        <f t="shared" si="15"/>
        <v>0</v>
      </c>
      <c r="AI17" s="21">
        <v>0</v>
      </c>
      <c r="AJ17" s="23">
        <f t="shared" si="16"/>
        <v>0</v>
      </c>
      <c r="AM17" s="12">
        <v>2600654</v>
      </c>
      <c r="AN17" s="12">
        <v>185888</v>
      </c>
      <c r="AO17" s="12">
        <v>192246</v>
      </c>
      <c r="AP17" s="12">
        <v>191359</v>
      </c>
      <c r="AQ17" s="12">
        <v>192375</v>
      </c>
      <c r="AR17" s="12">
        <v>211809</v>
      </c>
      <c r="AS17" s="12">
        <v>227595</v>
      </c>
      <c r="AT17" s="12">
        <v>231297</v>
      </c>
      <c r="AU17" s="12">
        <v>218890</v>
      </c>
      <c r="AV17" s="12">
        <v>183399</v>
      </c>
      <c r="AW17" s="12">
        <v>151856</v>
      </c>
      <c r="AX17" s="12">
        <v>139912</v>
      </c>
      <c r="AY17" s="12">
        <v>134636</v>
      </c>
      <c r="AZ17" s="12">
        <v>114854</v>
      </c>
      <c r="BA17" s="12">
        <v>87367</v>
      </c>
      <c r="BB17" s="12">
        <v>57482</v>
      </c>
      <c r="BC17" s="12">
        <v>79689</v>
      </c>
    </row>
    <row r="18" spans="1:55" ht="12" x14ac:dyDescent="0.25">
      <c r="A18" s="21" t="s">
        <v>39</v>
      </c>
      <c r="B18" s="22" t="s">
        <v>40</v>
      </c>
      <c r="C18" s="19">
        <f t="shared" si="17"/>
        <v>22</v>
      </c>
      <c r="D18" s="20">
        <f t="shared" si="0"/>
        <v>0.84594105944120213</v>
      </c>
      <c r="E18" s="21">
        <v>0</v>
      </c>
      <c r="F18" s="23">
        <f t="shared" si="1"/>
        <v>0</v>
      </c>
      <c r="G18" s="21">
        <v>0</v>
      </c>
      <c r="H18" s="23">
        <f t="shared" si="2"/>
        <v>0</v>
      </c>
      <c r="I18" s="21">
        <v>0</v>
      </c>
      <c r="J18" s="23">
        <f t="shared" si="3"/>
        <v>0</v>
      </c>
      <c r="K18" s="24">
        <v>0</v>
      </c>
      <c r="L18" s="23">
        <f t="shared" si="4"/>
        <v>0</v>
      </c>
      <c r="M18" s="21">
        <v>0</v>
      </c>
      <c r="N18" s="23">
        <f t="shared" si="5"/>
        <v>0</v>
      </c>
      <c r="O18" s="21">
        <v>0</v>
      </c>
      <c r="P18" s="23">
        <f t="shared" si="6"/>
        <v>0</v>
      </c>
      <c r="Q18" s="21">
        <v>0</v>
      </c>
      <c r="R18" s="23">
        <f t="shared" si="7"/>
        <v>0</v>
      </c>
      <c r="S18" s="24">
        <v>0</v>
      </c>
      <c r="T18" s="23">
        <f t="shared" si="8"/>
        <v>0</v>
      </c>
      <c r="U18" s="21">
        <v>3</v>
      </c>
      <c r="V18" s="23">
        <f t="shared" si="9"/>
        <v>1.6357777305219765</v>
      </c>
      <c r="W18" s="21">
        <v>5</v>
      </c>
      <c r="X18" s="23">
        <f t="shared" si="10"/>
        <v>3.2925929828258349</v>
      </c>
      <c r="Y18" s="21">
        <v>2</v>
      </c>
      <c r="Z18" s="23">
        <f t="shared" si="11"/>
        <v>1.4294699525415977</v>
      </c>
      <c r="AA18" s="21">
        <v>3</v>
      </c>
      <c r="AB18" s="23">
        <f t="shared" si="12"/>
        <v>2.2282301910336018</v>
      </c>
      <c r="AC18" s="21">
        <v>3</v>
      </c>
      <c r="AD18" s="23">
        <f t="shared" si="13"/>
        <v>2.6120117714663831</v>
      </c>
      <c r="AE18" s="21">
        <v>3</v>
      </c>
      <c r="AF18" s="23">
        <f t="shared" si="14"/>
        <v>3.4337907905730995</v>
      </c>
      <c r="AG18" s="21">
        <v>0</v>
      </c>
      <c r="AH18" s="23">
        <f t="shared" si="15"/>
        <v>0</v>
      </c>
      <c r="AI18" s="21">
        <v>3</v>
      </c>
      <c r="AJ18" s="23">
        <f t="shared" si="16"/>
        <v>3.7646350186349431</v>
      </c>
      <c r="AM18" s="12">
        <v>2600654</v>
      </c>
      <c r="AN18" s="12">
        <v>185888</v>
      </c>
      <c r="AO18" s="12">
        <v>192246</v>
      </c>
      <c r="AP18" s="12">
        <v>191359</v>
      </c>
      <c r="AQ18" s="12">
        <v>192375</v>
      </c>
      <c r="AR18" s="12">
        <v>211809</v>
      </c>
      <c r="AS18" s="12">
        <v>227595</v>
      </c>
      <c r="AT18" s="12">
        <v>231297</v>
      </c>
      <c r="AU18" s="12">
        <v>218890</v>
      </c>
      <c r="AV18" s="12">
        <v>183399</v>
      </c>
      <c r="AW18" s="12">
        <v>151856</v>
      </c>
      <c r="AX18" s="12">
        <v>139912</v>
      </c>
      <c r="AY18" s="12">
        <v>134636</v>
      </c>
      <c r="AZ18" s="12">
        <v>114854</v>
      </c>
      <c r="BA18" s="12">
        <v>87367</v>
      </c>
      <c r="BB18" s="12">
        <v>57482</v>
      </c>
      <c r="BC18" s="12">
        <v>79689</v>
      </c>
    </row>
    <row r="19" spans="1:55" ht="12" x14ac:dyDescent="0.25">
      <c r="A19" s="21" t="s">
        <v>41</v>
      </c>
      <c r="B19" s="22" t="s">
        <v>42</v>
      </c>
      <c r="C19" s="19">
        <f t="shared" si="17"/>
        <v>8</v>
      </c>
      <c r="D19" s="20">
        <f t="shared" si="0"/>
        <v>0.30761493070589163</v>
      </c>
      <c r="E19" s="21">
        <v>0</v>
      </c>
      <c r="F19" s="23">
        <f t="shared" si="1"/>
        <v>0</v>
      </c>
      <c r="G19" s="21">
        <v>0</v>
      </c>
      <c r="H19" s="23">
        <f t="shared" si="2"/>
        <v>0</v>
      </c>
      <c r="I19" s="21">
        <v>0</v>
      </c>
      <c r="J19" s="23">
        <f t="shared" si="3"/>
        <v>0</v>
      </c>
      <c r="K19" s="24">
        <v>0</v>
      </c>
      <c r="L19" s="23">
        <f t="shared" si="4"/>
        <v>0</v>
      </c>
      <c r="M19" s="21">
        <v>0</v>
      </c>
      <c r="N19" s="23">
        <f t="shared" si="5"/>
        <v>0</v>
      </c>
      <c r="O19" s="21">
        <v>0</v>
      </c>
      <c r="P19" s="23">
        <f t="shared" si="6"/>
        <v>0</v>
      </c>
      <c r="Q19" s="21">
        <v>0</v>
      </c>
      <c r="R19" s="23">
        <f t="shared" si="7"/>
        <v>0</v>
      </c>
      <c r="S19" s="24">
        <v>0</v>
      </c>
      <c r="T19" s="23">
        <f t="shared" si="8"/>
        <v>0</v>
      </c>
      <c r="U19" s="21">
        <v>0</v>
      </c>
      <c r="V19" s="23">
        <f t="shared" si="9"/>
        <v>0</v>
      </c>
      <c r="W19" s="21">
        <v>1</v>
      </c>
      <c r="X19" s="23">
        <f t="shared" si="10"/>
        <v>0.65851859656516698</v>
      </c>
      <c r="Y19" s="21">
        <v>0</v>
      </c>
      <c r="Z19" s="23">
        <f t="shared" si="11"/>
        <v>0</v>
      </c>
      <c r="AA19" s="21">
        <v>1</v>
      </c>
      <c r="AB19" s="23">
        <f t="shared" si="12"/>
        <v>0.74274339701120051</v>
      </c>
      <c r="AC19" s="21">
        <v>2</v>
      </c>
      <c r="AD19" s="23">
        <f t="shared" si="13"/>
        <v>1.7413411809775889</v>
      </c>
      <c r="AE19" s="21">
        <v>0</v>
      </c>
      <c r="AF19" s="23">
        <f t="shared" si="14"/>
        <v>0</v>
      </c>
      <c r="AG19" s="21">
        <v>2</v>
      </c>
      <c r="AH19" s="23">
        <f t="shared" si="15"/>
        <v>3.4793500574092762</v>
      </c>
      <c r="AI19" s="21">
        <v>2</v>
      </c>
      <c r="AJ19" s="23">
        <f t="shared" si="16"/>
        <v>2.5097566790899624</v>
      </c>
      <c r="AM19" s="12">
        <v>2600654</v>
      </c>
      <c r="AN19" s="12">
        <v>185888</v>
      </c>
      <c r="AO19" s="12">
        <v>192246</v>
      </c>
      <c r="AP19" s="12">
        <v>191359</v>
      </c>
      <c r="AQ19" s="12">
        <v>192375</v>
      </c>
      <c r="AR19" s="12">
        <v>211809</v>
      </c>
      <c r="AS19" s="12">
        <v>227595</v>
      </c>
      <c r="AT19" s="12">
        <v>231297</v>
      </c>
      <c r="AU19" s="12">
        <v>218890</v>
      </c>
      <c r="AV19" s="12">
        <v>183399</v>
      </c>
      <c r="AW19" s="12">
        <v>151856</v>
      </c>
      <c r="AX19" s="12">
        <v>139912</v>
      </c>
      <c r="AY19" s="12">
        <v>134636</v>
      </c>
      <c r="AZ19" s="12">
        <v>114854</v>
      </c>
      <c r="BA19" s="12">
        <v>87367</v>
      </c>
      <c r="BB19" s="12">
        <v>57482</v>
      </c>
      <c r="BC19" s="12">
        <v>79689</v>
      </c>
    </row>
    <row r="20" spans="1:55" ht="12" x14ac:dyDescent="0.25">
      <c r="A20" s="21" t="s">
        <v>43</v>
      </c>
      <c r="B20" s="22" t="s">
        <v>44</v>
      </c>
      <c r="C20" s="19">
        <f t="shared" si="17"/>
        <v>11</v>
      </c>
      <c r="D20" s="20">
        <f t="shared" si="0"/>
        <v>0.42297052972060106</v>
      </c>
      <c r="E20" s="21">
        <v>0</v>
      </c>
      <c r="F20" s="23">
        <f t="shared" si="1"/>
        <v>0</v>
      </c>
      <c r="G20" s="21">
        <v>0</v>
      </c>
      <c r="H20" s="23">
        <f t="shared" si="2"/>
        <v>0</v>
      </c>
      <c r="I20" s="21">
        <v>2</v>
      </c>
      <c r="J20" s="23">
        <f t="shared" si="3"/>
        <v>1.045155963398638</v>
      </c>
      <c r="K20" s="24">
        <v>1</v>
      </c>
      <c r="L20" s="23">
        <f t="shared" si="4"/>
        <v>0.51981806367771288</v>
      </c>
      <c r="M20" s="21">
        <v>0</v>
      </c>
      <c r="N20" s="23">
        <f t="shared" si="5"/>
        <v>0</v>
      </c>
      <c r="O20" s="21">
        <v>0</v>
      </c>
      <c r="P20" s="23">
        <f t="shared" si="6"/>
        <v>0</v>
      </c>
      <c r="Q20" s="21">
        <v>0</v>
      </c>
      <c r="R20" s="23">
        <f t="shared" si="7"/>
        <v>0</v>
      </c>
      <c r="S20" s="24">
        <v>0</v>
      </c>
      <c r="T20" s="23">
        <f t="shared" si="8"/>
        <v>0</v>
      </c>
      <c r="U20" s="21">
        <v>0</v>
      </c>
      <c r="V20" s="23">
        <f t="shared" si="9"/>
        <v>0</v>
      </c>
      <c r="W20" s="21">
        <v>0</v>
      </c>
      <c r="X20" s="23">
        <f t="shared" si="10"/>
        <v>0</v>
      </c>
      <c r="Y20" s="21">
        <v>0</v>
      </c>
      <c r="Z20" s="23">
        <f t="shared" si="11"/>
        <v>0</v>
      </c>
      <c r="AA20" s="21">
        <v>2</v>
      </c>
      <c r="AB20" s="23">
        <f t="shared" si="12"/>
        <v>1.485486794022401</v>
      </c>
      <c r="AC20" s="21">
        <v>0</v>
      </c>
      <c r="AD20" s="23">
        <f t="shared" si="13"/>
        <v>0</v>
      </c>
      <c r="AE20" s="21">
        <v>5</v>
      </c>
      <c r="AF20" s="23">
        <f t="shared" si="14"/>
        <v>5.7229846509551665</v>
      </c>
      <c r="AG20" s="21">
        <v>1</v>
      </c>
      <c r="AH20" s="23">
        <f t="shared" si="15"/>
        <v>1.7396750287046381</v>
      </c>
      <c r="AI20" s="21">
        <v>0</v>
      </c>
      <c r="AJ20" s="23">
        <f t="shared" si="16"/>
        <v>0</v>
      </c>
      <c r="AM20" s="12">
        <v>2600654</v>
      </c>
      <c r="AN20" s="12">
        <v>185888</v>
      </c>
      <c r="AO20" s="12">
        <v>192246</v>
      </c>
      <c r="AP20" s="12">
        <v>191359</v>
      </c>
      <c r="AQ20" s="12">
        <v>192375</v>
      </c>
      <c r="AR20" s="12">
        <v>211809</v>
      </c>
      <c r="AS20" s="12">
        <v>227595</v>
      </c>
      <c r="AT20" s="12">
        <v>231297</v>
      </c>
      <c r="AU20" s="12">
        <v>218890</v>
      </c>
      <c r="AV20" s="12">
        <v>183399</v>
      </c>
      <c r="AW20" s="12">
        <v>151856</v>
      </c>
      <c r="AX20" s="12">
        <v>139912</v>
      </c>
      <c r="AY20" s="12">
        <v>134636</v>
      </c>
      <c r="AZ20" s="12">
        <v>114854</v>
      </c>
      <c r="BA20" s="12">
        <v>87367</v>
      </c>
      <c r="BB20" s="12">
        <v>57482</v>
      </c>
      <c r="BC20" s="12">
        <v>79689</v>
      </c>
    </row>
    <row r="21" spans="1:55" ht="12" x14ac:dyDescent="0.25">
      <c r="A21" s="21" t="s">
        <v>45</v>
      </c>
      <c r="B21" s="22" t="s">
        <v>46</v>
      </c>
      <c r="C21" s="19">
        <f t="shared" si="17"/>
        <v>2</v>
      </c>
      <c r="D21" s="20">
        <f t="shared" si="0"/>
        <v>7.6903732676472908E-2</v>
      </c>
      <c r="E21" s="21">
        <v>0</v>
      </c>
      <c r="F21" s="23">
        <f t="shared" si="1"/>
        <v>0</v>
      </c>
      <c r="G21" s="21">
        <v>0</v>
      </c>
      <c r="H21" s="23">
        <f t="shared" si="2"/>
        <v>0</v>
      </c>
      <c r="I21" s="21">
        <v>0</v>
      </c>
      <c r="J21" s="23">
        <f t="shared" si="3"/>
        <v>0</v>
      </c>
      <c r="K21" s="24">
        <v>0</v>
      </c>
      <c r="L21" s="23">
        <f t="shared" si="4"/>
        <v>0</v>
      </c>
      <c r="M21" s="21">
        <v>0</v>
      </c>
      <c r="N21" s="23">
        <f t="shared" si="5"/>
        <v>0</v>
      </c>
      <c r="O21" s="21">
        <v>0</v>
      </c>
      <c r="P21" s="23">
        <f t="shared" si="6"/>
        <v>0</v>
      </c>
      <c r="Q21" s="21">
        <v>0</v>
      </c>
      <c r="R21" s="23">
        <f t="shared" si="7"/>
        <v>0</v>
      </c>
      <c r="S21" s="24">
        <v>0</v>
      </c>
      <c r="T21" s="23">
        <f t="shared" si="8"/>
        <v>0</v>
      </c>
      <c r="U21" s="21">
        <v>0</v>
      </c>
      <c r="V21" s="23">
        <f t="shared" si="9"/>
        <v>0</v>
      </c>
      <c r="W21" s="21">
        <v>0</v>
      </c>
      <c r="X21" s="23">
        <f t="shared" si="10"/>
        <v>0</v>
      </c>
      <c r="Y21" s="21">
        <v>0</v>
      </c>
      <c r="Z21" s="23">
        <f t="shared" si="11"/>
        <v>0</v>
      </c>
      <c r="AA21" s="21">
        <v>0</v>
      </c>
      <c r="AB21" s="23">
        <f t="shared" si="12"/>
        <v>0</v>
      </c>
      <c r="AC21" s="21">
        <v>0</v>
      </c>
      <c r="AD21" s="23">
        <f t="shared" si="13"/>
        <v>0</v>
      </c>
      <c r="AE21" s="21">
        <v>0</v>
      </c>
      <c r="AF21" s="23">
        <f t="shared" si="14"/>
        <v>0</v>
      </c>
      <c r="AG21" s="21">
        <v>2</v>
      </c>
      <c r="AH21" s="23">
        <f t="shared" si="15"/>
        <v>3.4793500574092762</v>
      </c>
      <c r="AI21" s="21">
        <v>0</v>
      </c>
      <c r="AJ21" s="23">
        <f t="shared" si="16"/>
        <v>0</v>
      </c>
      <c r="AM21" s="12">
        <v>2600654</v>
      </c>
      <c r="AN21" s="12">
        <v>185888</v>
      </c>
      <c r="AO21" s="12">
        <v>192246</v>
      </c>
      <c r="AP21" s="12">
        <v>191359</v>
      </c>
      <c r="AQ21" s="12">
        <v>192375</v>
      </c>
      <c r="AR21" s="12">
        <v>211809</v>
      </c>
      <c r="AS21" s="12">
        <v>227595</v>
      </c>
      <c r="AT21" s="12">
        <v>231297</v>
      </c>
      <c r="AU21" s="12">
        <v>218890</v>
      </c>
      <c r="AV21" s="12">
        <v>183399</v>
      </c>
      <c r="AW21" s="12">
        <v>151856</v>
      </c>
      <c r="AX21" s="12">
        <v>139912</v>
      </c>
      <c r="AY21" s="12">
        <v>134636</v>
      </c>
      <c r="AZ21" s="12">
        <v>114854</v>
      </c>
      <c r="BA21" s="12">
        <v>87367</v>
      </c>
      <c r="BB21" s="12">
        <v>57482</v>
      </c>
      <c r="BC21" s="12">
        <v>79689</v>
      </c>
    </row>
    <row r="22" spans="1:55" ht="12" x14ac:dyDescent="0.25">
      <c r="A22" s="21" t="s">
        <v>47</v>
      </c>
      <c r="B22" s="22" t="s">
        <v>48</v>
      </c>
      <c r="C22" s="19">
        <f t="shared" si="17"/>
        <v>6</v>
      </c>
      <c r="D22" s="20">
        <f t="shared" si="0"/>
        <v>0.23071119802941875</v>
      </c>
      <c r="E22" s="21">
        <v>0</v>
      </c>
      <c r="F22" s="23">
        <f t="shared" si="1"/>
        <v>0</v>
      </c>
      <c r="G22" s="21">
        <v>0</v>
      </c>
      <c r="H22" s="23">
        <f t="shared" si="2"/>
        <v>0</v>
      </c>
      <c r="I22" s="21">
        <v>0</v>
      </c>
      <c r="J22" s="23">
        <f t="shared" si="3"/>
        <v>0</v>
      </c>
      <c r="K22" s="24">
        <v>0</v>
      </c>
      <c r="L22" s="23">
        <f t="shared" si="4"/>
        <v>0</v>
      </c>
      <c r="M22" s="21">
        <v>0</v>
      </c>
      <c r="N22" s="23">
        <f t="shared" si="5"/>
        <v>0</v>
      </c>
      <c r="O22" s="21">
        <v>0</v>
      </c>
      <c r="P22" s="23">
        <f t="shared" si="6"/>
        <v>0</v>
      </c>
      <c r="Q22" s="21">
        <v>0</v>
      </c>
      <c r="R22" s="23">
        <f t="shared" si="7"/>
        <v>0</v>
      </c>
      <c r="S22" s="24">
        <v>0</v>
      </c>
      <c r="T22" s="23">
        <f t="shared" si="8"/>
        <v>0</v>
      </c>
      <c r="U22" s="21">
        <v>0</v>
      </c>
      <c r="V22" s="23">
        <f t="shared" si="9"/>
        <v>0</v>
      </c>
      <c r="W22" s="21">
        <v>0</v>
      </c>
      <c r="X22" s="23">
        <f t="shared" si="10"/>
        <v>0</v>
      </c>
      <c r="Y22" s="21">
        <v>0</v>
      </c>
      <c r="Z22" s="23">
        <f t="shared" si="11"/>
        <v>0</v>
      </c>
      <c r="AA22" s="21">
        <v>1</v>
      </c>
      <c r="AB22" s="23">
        <f t="shared" si="12"/>
        <v>0.74274339701120051</v>
      </c>
      <c r="AC22" s="21">
        <v>1</v>
      </c>
      <c r="AD22" s="23">
        <f t="shared" si="13"/>
        <v>0.87067059048879447</v>
      </c>
      <c r="AE22" s="21">
        <v>2</v>
      </c>
      <c r="AF22" s="23">
        <f t="shared" si="14"/>
        <v>2.2891938603820665</v>
      </c>
      <c r="AG22" s="21">
        <v>0</v>
      </c>
      <c r="AH22" s="23">
        <f t="shared" si="15"/>
        <v>0</v>
      </c>
      <c r="AI22" s="21">
        <v>2</v>
      </c>
      <c r="AJ22" s="23">
        <f t="shared" si="16"/>
        <v>2.5097566790899624</v>
      </c>
      <c r="AM22" s="12">
        <v>2600654</v>
      </c>
      <c r="AN22" s="12">
        <v>185888</v>
      </c>
      <c r="AO22" s="12">
        <v>192246</v>
      </c>
      <c r="AP22" s="12">
        <v>191359</v>
      </c>
      <c r="AQ22" s="12">
        <v>192375</v>
      </c>
      <c r="AR22" s="12">
        <v>211809</v>
      </c>
      <c r="AS22" s="12">
        <v>227595</v>
      </c>
      <c r="AT22" s="12">
        <v>231297</v>
      </c>
      <c r="AU22" s="12">
        <v>218890</v>
      </c>
      <c r="AV22" s="12">
        <v>183399</v>
      </c>
      <c r="AW22" s="12">
        <v>151856</v>
      </c>
      <c r="AX22" s="12">
        <v>139912</v>
      </c>
      <c r="AY22" s="12">
        <v>134636</v>
      </c>
      <c r="AZ22" s="12">
        <v>114854</v>
      </c>
      <c r="BA22" s="12">
        <v>87367</v>
      </c>
      <c r="BB22" s="12">
        <v>57482</v>
      </c>
      <c r="BC22" s="12">
        <v>79689</v>
      </c>
    </row>
    <row r="23" spans="1:55" ht="12" x14ac:dyDescent="0.25">
      <c r="A23" s="21" t="s">
        <v>49</v>
      </c>
      <c r="B23" s="22" t="s">
        <v>50</v>
      </c>
      <c r="C23" s="19">
        <f t="shared" si="17"/>
        <v>7</v>
      </c>
      <c r="D23" s="20">
        <f t="shared" si="0"/>
        <v>0.26916306436765519</v>
      </c>
      <c r="E23" s="21">
        <v>1</v>
      </c>
      <c r="F23" s="23">
        <f t="shared" si="1"/>
        <v>0.53795834050611113</v>
      </c>
      <c r="G23" s="21">
        <v>0</v>
      </c>
      <c r="H23" s="23">
        <f t="shared" si="2"/>
        <v>0</v>
      </c>
      <c r="I23" s="21">
        <v>0</v>
      </c>
      <c r="J23" s="23">
        <f t="shared" si="3"/>
        <v>0</v>
      </c>
      <c r="K23" s="24">
        <v>0</v>
      </c>
      <c r="L23" s="23">
        <f t="shared" si="4"/>
        <v>0</v>
      </c>
      <c r="M23" s="21">
        <v>0</v>
      </c>
      <c r="N23" s="23">
        <f t="shared" si="5"/>
        <v>0</v>
      </c>
      <c r="O23" s="21">
        <v>1</v>
      </c>
      <c r="P23" s="23">
        <f t="shared" si="6"/>
        <v>0.43937696346580546</v>
      </c>
      <c r="Q23" s="21">
        <v>0</v>
      </c>
      <c r="R23" s="23">
        <f t="shared" si="7"/>
        <v>0</v>
      </c>
      <c r="S23" s="24">
        <v>0</v>
      </c>
      <c r="T23" s="23">
        <f t="shared" si="8"/>
        <v>0</v>
      </c>
      <c r="U23" s="21">
        <v>0</v>
      </c>
      <c r="V23" s="23">
        <f t="shared" si="9"/>
        <v>0</v>
      </c>
      <c r="W23" s="21">
        <v>0</v>
      </c>
      <c r="X23" s="23">
        <f t="shared" si="10"/>
        <v>0</v>
      </c>
      <c r="Y23" s="21">
        <v>1</v>
      </c>
      <c r="Z23" s="23">
        <f t="shared" si="11"/>
        <v>0.71473497627079885</v>
      </c>
      <c r="AA23" s="21">
        <v>0</v>
      </c>
      <c r="AB23" s="23">
        <f t="shared" si="12"/>
        <v>0</v>
      </c>
      <c r="AC23" s="21">
        <v>2</v>
      </c>
      <c r="AD23" s="23">
        <f t="shared" si="13"/>
        <v>1.7413411809775889</v>
      </c>
      <c r="AE23" s="21">
        <v>0</v>
      </c>
      <c r="AF23" s="23">
        <f t="shared" si="14"/>
        <v>0</v>
      </c>
      <c r="AG23" s="21">
        <v>0</v>
      </c>
      <c r="AH23" s="23">
        <f t="shared" si="15"/>
        <v>0</v>
      </c>
      <c r="AI23" s="21">
        <v>2</v>
      </c>
      <c r="AJ23" s="23">
        <f t="shared" si="16"/>
        <v>2.5097566790899624</v>
      </c>
      <c r="AM23" s="12">
        <v>2600654</v>
      </c>
      <c r="AN23" s="12">
        <v>185888</v>
      </c>
      <c r="AO23" s="12">
        <v>192246</v>
      </c>
      <c r="AP23" s="12">
        <v>191359</v>
      </c>
      <c r="AQ23" s="12">
        <v>192375</v>
      </c>
      <c r="AR23" s="12">
        <v>211809</v>
      </c>
      <c r="AS23" s="12">
        <v>227595</v>
      </c>
      <c r="AT23" s="12">
        <v>231297</v>
      </c>
      <c r="AU23" s="12">
        <v>218890</v>
      </c>
      <c r="AV23" s="12">
        <v>183399</v>
      </c>
      <c r="AW23" s="12">
        <v>151856</v>
      </c>
      <c r="AX23" s="12">
        <v>139912</v>
      </c>
      <c r="AY23" s="12">
        <v>134636</v>
      </c>
      <c r="AZ23" s="12">
        <v>114854</v>
      </c>
      <c r="BA23" s="12">
        <v>87367</v>
      </c>
      <c r="BB23" s="12">
        <v>57482</v>
      </c>
      <c r="BC23" s="12">
        <v>79689</v>
      </c>
    </row>
    <row r="24" spans="1:55" ht="12" x14ac:dyDescent="0.25">
      <c r="A24" s="21" t="s">
        <v>51</v>
      </c>
      <c r="B24" s="22" t="s">
        <v>52</v>
      </c>
      <c r="C24" s="19">
        <f t="shared" si="17"/>
        <v>33</v>
      </c>
      <c r="D24" s="20">
        <f t="shared" si="0"/>
        <v>1.2689115891618032</v>
      </c>
      <c r="E24" s="21">
        <v>0</v>
      </c>
      <c r="F24" s="23">
        <f t="shared" si="1"/>
        <v>0</v>
      </c>
      <c r="G24" s="21">
        <v>0</v>
      </c>
      <c r="H24" s="23">
        <f t="shared" si="2"/>
        <v>0</v>
      </c>
      <c r="I24" s="21">
        <v>0</v>
      </c>
      <c r="J24" s="23">
        <f t="shared" si="3"/>
        <v>0</v>
      </c>
      <c r="K24" s="24">
        <v>1</v>
      </c>
      <c r="L24" s="23">
        <f t="shared" si="4"/>
        <v>0.51981806367771288</v>
      </c>
      <c r="M24" s="21">
        <v>0</v>
      </c>
      <c r="N24" s="23">
        <f t="shared" si="5"/>
        <v>0</v>
      </c>
      <c r="O24" s="21">
        <v>0</v>
      </c>
      <c r="P24" s="23">
        <f t="shared" si="6"/>
        <v>0</v>
      </c>
      <c r="Q24" s="21">
        <v>0</v>
      </c>
      <c r="R24" s="23">
        <f t="shared" si="7"/>
        <v>0</v>
      </c>
      <c r="S24" s="24">
        <v>2</v>
      </c>
      <c r="T24" s="23">
        <f t="shared" si="8"/>
        <v>0.91370094568047877</v>
      </c>
      <c r="U24" s="21">
        <v>1</v>
      </c>
      <c r="V24" s="23">
        <f t="shared" si="9"/>
        <v>0.54525924350732557</v>
      </c>
      <c r="W24" s="21">
        <v>0</v>
      </c>
      <c r="X24" s="23">
        <f t="shared" si="10"/>
        <v>0</v>
      </c>
      <c r="Y24" s="21">
        <v>5</v>
      </c>
      <c r="Z24" s="23">
        <f t="shared" si="11"/>
        <v>3.5736748813539942</v>
      </c>
      <c r="AA24" s="21">
        <v>4</v>
      </c>
      <c r="AB24" s="23">
        <f t="shared" si="12"/>
        <v>2.970973588044802</v>
      </c>
      <c r="AC24" s="21">
        <v>4</v>
      </c>
      <c r="AD24" s="23">
        <f t="shared" si="13"/>
        <v>3.4826823619551779</v>
      </c>
      <c r="AE24" s="21">
        <v>3</v>
      </c>
      <c r="AF24" s="23">
        <f t="shared" si="14"/>
        <v>3.4337907905730995</v>
      </c>
      <c r="AG24" s="21">
        <v>7</v>
      </c>
      <c r="AH24" s="23">
        <f t="shared" si="15"/>
        <v>12.177725200932466</v>
      </c>
      <c r="AI24" s="21">
        <v>6</v>
      </c>
      <c r="AJ24" s="23">
        <f t="shared" si="16"/>
        <v>7.5292700372698862</v>
      </c>
      <c r="AM24" s="12">
        <v>2600654</v>
      </c>
      <c r="AN24" s="12">
        <v>185888</v>
      </c>
      <c r="AO24" s="12">
        <v>192246</v>
      </c>
      <c r="AP24" s="12">
        <v>191359</v>
      </c>
      <c r="AQ24" s="12">
        <v>192375</v>
      </c>
      <c r="AR24" s="12">
        <v>211809</v>
      </c>
      <c r="AS24" s="12">
        <v>227595</v>
      </c>
      <c r="AT24" s="12">
        <v>231297</v>
      </c>
      <c r="AU24" s="12">
        <v>218890</v>
      </c>
      <c r="AV24" s="12">
        <v>183399</v>
      </c>
      <c r="AW24" s="12">
        <v>151856</v>
      </c>
      <c r="AX24" s="12">
        <v>139912</v>
      </c>
      <c r="AY24" s="12">
        <v>134636</v>
      </c>
      <c r="AZ24" s="12">
        <v>114854</v>
      </c>
      <c r="BA24" s="12">
        <v>87367</v>
      </c>
      <c r="BB24" s="12">
        <v>57482</v>
      </c>
      <c r="BC24" s="12">
        <v>79689</v>
      </c>
    </row>
    <row r="25" spans="1:55" ht="12" x14ac:dyDescent="0.25">
      <c r="A25" s="21" t="s">
        <v>53</v>
      </c>
      <c r="B25" s="22" t="s">
        <v>54</v>
      </c>
      <c r="C25" s="19">
        <f t="shared" si="17"/>
        <v>351</v>
      </c>
      <c r="D25" s="20">
        <f t="shared" si="0"/>
        <v>13.496605084720997</v>
      </c>
      <c r="E25" s="21">
        <v>0</v>
      </c>
      <c r="F25" s="23">
        <f t="shared" si="1"/>
        <v>0</v>
      </c>
      <c r="G25" s="21">
        <v>0</v>
      </c>
      <c r="H25" s="23">
        <f t="shared" si="2"/>
        <v>0</v>
      </c>
      <c r="I25" s="21">
        <v>0</v>
      </c>
      <c r="J25" s="23">
        <f t="shared" si="3"/>
        <v>0</v>
      </c>
      <c r="K25" s="24">
        <v>0</v>
      </c>
      <c r="L25" s="23">
        <f t="shared" si="4"/>
        <v>0</v>
      </c>
      <c r="M25" s="21">
        <v>0</v>
      </c>
      <c r="N25" s="23">
        <f t="shared" si="5"/>
        <v>0</v>
      </c>
      <c r="O25" s="21">
        <v>1</v>
      </c>
      <c r="P25" s="23">
        <f t="shared" si="6"/>
        <v>0.43937696346580546</v>
      </c>
      <c r="Q25" s="21">
        <v>5</v>
      </c>
      <c r="R25" s="23">
        <f t="shared" si="7"/>
        <v>2.1617228066079544</v>
      </c>
      <c r="S25" s="24">
        <v>4</v>
      </c>
      <c r="T25" s="23">
        <f t="shared" si="8"/>
        <v>1.8274018913609575</v>
      </c>
      <c r="U25" s="21">
        <v>14</v>
      </c>
      <c r="V25" s="23">
        <f t="shared" si="9"/>
        <v>7.6336294091025572</v>
      </c>
      <c r="W25" s="21">
        <v>15</v>
      </c>
      <c r="X25" s="23">
        <f t="shared" si="10"/>
        <v>9.8777789484775038</v>
      </c>
      <c r="Y25" s="21">
        <v>24</v>
      </c>
      <c r="Z25" s="23">
        <f t="shared" si="11"/>
        <v>17.153639430499169</v>
      </c>
      <c r="AA25" s="21">
        <v>40</v>
      </c>
      <c r="AB25" s="23">
        <f t="shared" si="12"/>
        <v>29.709735880448022</v>
      </c>
      <c r="AC25" s="21">
        <v>60</v>
      </c>
      <c r="AD25" s="23">
        <f t="shared" si="13"/>
        <v>52.240235429327676</v>
      </c>
      <c r="AE25" s="21">
        <v>52</v>
      </c>
      <c r="AF25" s="23">
        <f t="shared" si="14"/>
        <v>59.519040369933734</v>
      </c>
      <c r="AG25" s="21">
        <v>47</v>
      </c>
      <c r="AH25" s="23">
        <f t="shared" si="15"/>
        <v>81.764726349117979</v>
      </c>
      <c r="AI25" s="21">
        <v>89</v>
      </c>
      <c r="AJ25" s="23">
        <f t="shared" si="16"/>
        <v>111.68417221950331</v>
      </c>
      <c r="AM25" s="12">
        <v>2600654</v>
      </c>
      <c r="AN25" s="12">
        <v>185888</v>
      </c>
      <c r="AO25" s="12">
        <v>192246</v>
      </c>
      <c r="AP25" s="12">
        <v>191359</v>
      </c>
      <c r="AQ25" s="12">
        <v>192375</v>
      </c>
      <c r="AR25" s="12">
        <v>211809</v>
      </c>
      <c r="AS25" s="12">
        <v>227595</v>
      </c>
      <c r="AT25" s="12">
        <v>231297</v>
      </c>
      <c r="AU25" s="12">
        <v>218890</v>
      </c>
      <c r="AV25" s="12">
        <v>183399</v>
      </c>
      <c r="AW25" s="12">
        <v>151856</v>
      </c>
      <c r="AX25" s="12">
        <v>139912</v>
      </c>
      <c r="AY25" s="12">
        <v>134636</v>
      </c>
      <c r="AZ25" s="12">
        <v>114854</v>
      </c>
      <c r="BA25" s="12">
        <v>87367</v>
      </c>
      <c r="BB25" s="12">
        <v>57482</v>
      </c>
      <c r="BC25" s="12">
        <v>79689</v>
      </c>
    </row>
    <row r="26" spans="1:55" ht="12" x14ac:dyDescent="0.25">
      <c r="A26" s="21" t="s">
        <v>55</v>
      </c>
      <c r="B26" s="22" t="s">
        <v>56</v>
      </c>
      <c r="C26" s="19">
        <f t="shared" si="17"/>
        <v>36</v>
      </c>
      <c r="D26" s="20">
        <f t="shared" si="0"/>
        <v>1.3842671881765125</v>
      </c>
      <c r="E26" s="21">
        <v>0</v>
      </c>
      <c r="F26" s="23">
        <f t="shared" si="1"/>
        <v>0</v>
      </c>
      <c r="G26" s="21">
        <v>0</v>
      </c>
      <c r="H26" s="23">
        <f t="shared" si="2"/>
        <v>0</v>
      </c>
      <c r="I26" s="21">
        <v>1</v>
      </c>
      <c r="J26" s="23">
        <f t="shared" si="3"/>
        <v>0.52257798169931902</v>
      </c>
      <c r="K26" s="24">
        <v>0</v>
      </c>
      <c r="L26" s="23">
        <f t="shared" si="4"/>
        <v>0</v>
      </c>
      <c r="M26" s="21">
        <v>0</v>
      </c>
      <c r="N26" s="23">
        <f t="shared" si="5"/>
        <v>0</v>
      </c>
      <c r="O26" s="21">
        <v>1</v>
      </c>
      <c r="P26" s="23">
        <f t="shared" si="6"/>
        <v>0.43937696346580546</v>
      </c>
      <c r="Q26" s="21">
        <v>0</v>
      </c>
      <c r="R26" s="23">
        <f t="shared" si="7"/>
        <v>0</v>
      </c>
      <c r="S26" s="24">
        <v>0</v>
      </c>
      <c r="T26" s="23">
        <f t="shared" si="8"/>
        <v>0</v>
      </c>
      <c r="U26" s="21">
        <v>2</v>
      </c>
      <c r="V26" s="23">
        <f t="shared" si="9"/>
        <v>1.0905184870146511</v>
      </c>
      <c r="W26" s="21">
        <v>0</v>
      </c>
      <c r="X26" s="23">
        <f t="shared" si="10"/>
        <v>0</v>
      </c>
      <c r="Y26" s="21">
        <v>4</v>
      </c>
      <c r="Z26" s="23">
        <f t="shared" si="11"/>
        <v>2.8589399050831954</v>
      </c>
      <c r="AA26" s="21">
        <v>5</v>
      </c>
      <c r="AB26" s="23">
        <f t="shared" si="12"/>
        <v>3.7137169850560028</v>
      </c>
      <c r="AC26" s="21">
        <v>7</v>
      </c>
      <c r="AD26" s="23">
        <f t="shared" si="13"/>
        <v>6.0946941334215614</v>
      </c>
      <c r="AE26" s="21">
        <v>7</v>
      </c>
      <c r="AF26" s="23">
        <f t="shared" si="14"/>
        <v>8.0121785113372326</v>
      </c>
      <c r="AG26" s="21">
        <v>2</v>
      </c>
      <c r="AH26" s="23">
        <f t="shared" si="15"/>
        <v>3.4793500574092762</v>
      </c>
      <c r="AI26" s="21">
        <v>7</v>
      </c>
      <c r="AJ26" s="23">
        <f t="shared" si="16"/>
        <v>8.7841483768148692</v>
      </c>
      <c r="AM26" s="12">
        <v>2600654</v>
      </c>
      <c r="AN26" s="12">
        <v>185888</v>
      </c>
      <c r="AO26" s="12">
        <v>192246</v>
      </c>
      <c r="AP26" s="12">
        <v>191359</v>
      </c>
      <c r="AQ26" s="12">
        <v>192375</v>
      </c>
      <c r="AR26" s="12">
        <v>211809</v>
      </c>
      <c r="AS26" s="12">
        <v>227595</v>
      </c>
      <c r="AT26" s="12">
        <v>231297</v>
      </c>
      <c r="AU26" s="12">
        <v>218890</v>
      </c>
      <c r="AV26" s="12">
        <v>183399</v>
      </c>
      <c r="AW26" s="12">
        <v>151856</v>
      </c>
      <c r="AX26" s="12">
        <v>139912</v>
      </c>
      <c r="AY26" s="12">
        <v>134636</v>
      </c>
      <c r="AZ26" s="12">
        <v>114854</v>
      </c>
      <c r="BA26" s="12">
        <v>87367</v>
      </c>
      <c r="BB26" s="12">
        <v>57482</v>
      </c>
      <c r="BC26" s="12">
        <v>79689</v>
      </c>
    </row>
    <row r="27" spans="1:55" ht="12" x14ac:dyDescent="0.25">
      <c r="A27" s="21" t="s">
        <v>57</v>
      </c>
      <c r="B27" s="22" t="s">
        <v>58</v>
      </c>
      <c r="C27" s="19">
        <f t="shared" si="17"/>
        <v>310</v>
      </c>
      <c r="D27" s="20">
        <f t="shared" si="0"/>
        <v>11.920078564853302</v>
      </c>
      <c r="E27" s="21">
        <v>0</v>
      </c>
      <c r="F27" s="23">
        <f t="shared" si="1"/>
        <v>0</v>
      </c>
      <c r="G27" s="21">
        <v>0</v>
      </c>
      <c r="H27" s="23">
        <f t="shared" si="2"/>
        <v>0</v>
      </c>
      <c r="I27" s="21">
        <v>0</v>
      </c>
      <c r="J27" s="23">
        <f t="shared" si="3"/>
        <v>0</v>
      </c>
      <c r="K27" s="24">
        <v>0</v>
      </c>
      <c r="L27" s="23">
        <f t="shared" si="4"/>
        <v>0</v>
      </c>
      <c r="M27" s="21">
        <v>3</v>
      </c>
      <c r="N27" s="23">
        <f t="shared" si="5"/>
        <v>1.4163704091894112</v>
      </c>
      <c r="O27" s="21">
        <v>1</v>
      </c>
      <c r="P27" s="23">
        <f t="shared" si="6"/>
        <v>0.43937696346580546</v>
      </c>
      <c r="Q27" s="21">
        <v>2</v>
      </c>
      <c r="R27" s="23">
        <f t="shared" si="7"/>
        <v>0.86468912264318176</v>
      </c>
      <c r="S27" s="24">
        <v>11</v>
      </c>
      <c r="T27" s="23">
        <f t="shared" si="8"/>
        <v>5.0253552012426335</v>
      </c>
      <c r="U27" s="21">
        <v>6</v>
      </c>
      <c r="V27" s="23">
        <f t="shared" si="9"/>
        <v>3.271555461043953</v>
      </c>
      <c r="W27" s="21">
        <v>13</v>
      </c>
      <c r="X27" s="23">
        <f t="shared" si="10"/>
        <v>8.5607417553471699</v>
      </c>
      <c r="Y27" s="21">
        <v>18</v>
      </c>
      <c r="Z27" s="23">
        <f t="shared" si="11"/>
        <v>12.865229572874378</v>
      </c>
      <c r="AA27" s="21">
        <v>34</v>
      </c>
      <c r="AB27" s="23">
        <f t="shared" si="12"/>
        <v>25.25327549838082</v>
      </c>
      <c r="AC27" s="21">
        <v>41</v>
      </c>
      <c r="AD27" s="23">
        <f t="shared" si="13"/>
        <v>35.697494210040574</v>
      </c>
      <c r="AE27" s="21">
        <v>57</v>
      </c>
      <c r="AF27" s="23">
        <f t="shared" si="14"/>
        <v>65.242025020888889</v>
      </c>
      <c r="AG27" s="21">
        <v>54</v>
      </c>
      <c r="AH27" s="23">
        <f t="shared" si="15"/>
        <v>93.94245155005045</v>
      </c>
      <c r="AI27" s="21">
        <v>70</v>
      </c>
      <c r="AJ27" s="23">
        <f t="shared" si="16"/>
        <v>87.841483768148677</v>
      </c>
      <c r="AM27" s="12">
        <v>2600654</v>
      </c>
      <c r="AN27" s="12">
        <v>185888</v>
      </c>
      <c r="AO27" s="12">
        <v>192246</v>
      </c>
      <c r="AP27" s="12">
        <v>191359</v>
      </c>
      <c r="AQ27" s="12">
        <v>192375</v>
      </c>
      <c r="AR27" s="12">
        <v>211809</v>
      </c>
      <c r="AS27" s="12">
        <v>227595</v>
      </c>
      <c r="AT27" s="12">
        <v>231297</v>
      </c>
      <c r="AU27" s="12">
        <v>218890</v>
      </c>
      <c r="AV27" s="12">
        <v>183399</v>
      </c>
      <c r="AW27" s="12">
        <v>151856</v>
      </c>
      <c r="AX27" s="12">
        <v>139912</v>
      </c>
      <c r="AY27" s="12">
        <v>134636</v>
      </c>
      <c r="AZ27" s="12">
        <v>114854</v>
      </c>
      <c r="BA27" s="12">
        <v>87367</v>
      </c>
      <c r="BB27" s="12">
        <v>57482</v>
      </c>
      <c r="BC27" s="12">
        <v>79689</v>
      </c>
    </row>
    <row r="28" spans="1:55" ht="12" x14ac:dyDescent="0.25">
      <c r="A28" s="21" t="s">
        <v>59</v>
      </c>
      <c r="B28" s="22" t="s">
        <v>60</v>
      </c>
      <c r="C28" s="19">
        <f t="shared" si="17"/>
        <v>28</v>
      </c>
      <c r="D28" s="20">
        <f t="shared" si="0"/>
        <v>1.0766522574706208</v>
      </c>
      <c r="E28" s="21">
        <v>0</v>
      </c>
      <c r="F28" s="23">
        <f t="shared" si="1"/>
        <v>0</v>
      </c>
      <c r="G28" s="21">
        <v>0</v>
      </c>
      <c r="H28" s="23">
        <f t="shared" si="2"/>
        <v>0</v>
      </c>
      <c r="I28" s="21">
        <v>0</v>
      </c>
      <c r="J28" s="23">
        <f t="shared" si="3"/>
        <v>0</v>
      </c>
      <c r="K28" s="24">
        <v>0</v>
      </c>
      <c r="L28" s="23">
        <f t="shared" si="4"/>
        <v>0</v>
      </c>
      <c r="M28" s="21">
        <v>0</v>
      </c>
      <c r="N28" s="23">
        <f t="shared" si="5"/>
        <v>0</v>
      </c>
      <c r="O28" s="21">
        <v>0</v>
      </c>
      <c r="P28" s="23">
        <f t="shared" si="6"/>
        <v>0</v>
      </c>
      <c r="Q28" s="21">
        <v>0</v>
      </c>
      <c r="R28" s="23">
        <f t="shared" si="7"/>
        <v>0</v>
      </c>
      <c r="S28" s="24">
        <v>0</v>
      </c>
      <c r="T28" s="23">
        <f t="shared" si="8"/>
        <v>0</v>
      </c>
      <c r="U28" s="21">
        <v>0</v>
      </c>
      <c r="V28" s="23">
        <f t="shared" si="9"/>
        <v>0</v>
      </c>
      <c r="W28" s="21">
        <v>5</v>
      </c>
      <c r="X28" s="23">
        <f t="shared" si="10"/>
        <v>3.2925929828258349</v>
      </c>
      <c r="Y28" s="21">
        <v>2</v>
      </c>
      <c r="Z28" s="23">
        <f t="shared" si="11"/>
        <v>1.4294699525415977</v>
      </c>
      <c r="AA28" s="21">
        <v>2</v>
      </c>
      <c r="AB28" s="23">
        <f t="shared" si="12"/>
        <v>1.485486794022401</v>
      </c>
      <c r="AC28" s="21">
        <v>3</v>
      </c>
      <c r="AD28" s="23">
        <f t="shared" si="13"/>
        <v>2.6120117714663831</v>
      </c>
      <c r="AE28" s="21">
        <v>7</v>
      </c>
      <c r="AF28" s="23">
        <f t="shared" si="14"/>
        <v>8.0121785113372326</v>
      </c>
      <c r="AG28" s="21">
        <v>3</v>
      </c>
      <c r="AH28" s="23">
        <f t="shared" si="15"/>
        <v>5.2190250861139136</v>
      </c>
      <c r="AI28" s="21">
        <v>6</v>
      </c>
      <c r="AJ28" s="23">
        <f t="shared" si="16"/>
        <v>7.5292700372698862</v>
      </c>
      <c r="AM28" s="12">
        <v>2600654</v>
      </c>
      <c r="AN28" s="12">
        <v>185888</v>
      </c>
      <c r="AO28" s="12">
        <v>192246</v>
      </c>
      <c r="AP28" s="12">
        <v>191359</v>
      </c>
      <c r="AQ28" s="12">
        <v>192375</v>
      </c>
      <c r="AR28" s="12">
        <v>211809</v>
      </c>
      <c r="AS28" s="12">
        <v>227595</v>
      </c>
      <c r="AT28" s="12">
        <v>231297</v>
      </c>
      <c r="AU28" s="12">
        <v>218890</v>
      </c>
      <c r="AV28" s="12">
        <v>183399</v>
      </c>
      <c r="AW28" s="12">
        <v>151856</v>
      </c>
      <c r="AX28" s="12">
        <v>139912</v>
      </c>
      <c r="AY28" s="12">
        <v>134636</v>
      </c>
      <c r="AZ28" s="12">
        <v>114854</v>
      </c>
      <c r="BA28" s="12">
        <v>87367</v>
      </c>
      <c r="BB28" s="12">
        <v>57482</v>
      </c>
      <c r="BC28" s="12">
        <v>79689</v>
      </c>
    </row>
    <row r="29" spans="1:55" ht="12" x14ac:dyDescent="0.25">
      <c r="A29" s="21" t="s">
        <v>61</v>
      </c>
      <c r="B29" s="22" t="s">
        <v>62</v>
      </c>
      <c r="C29" s="19">
        <f t="shared" si="17"/>
        <v>170</v>
      </c>
      <c r="D29" s="20">
        <f t="shared" si="0"/>
        <v>6.5368172775001971</v>
      </c>
      <c r="E29" s="21">
        <v>0</v>
      </c>
      <c r="F29" s="23">
        <f t="shared" si="1"/>
        <v>0</v>
      </c>
      <c r="G29" s="21">
        <v>0</v>
      </c>
      <c r="H29" s="23">
        <f t="shared" si="2"/>
        <v>0</v>
      </c>
      <c r="I29" s="21">
        <v>0</v>
      </c>
      <c r="J29" s="23">
        <f t="shared" si="3"/>
        <v>0</v>
      </c>
      <c r="K29" s="24">
        <v>0</v>
      </c>
      <c r="L29" s="23">
        <f t="shared" si="4"/>
        <v>0</v>
      </c>
      <c r="M29" s="21">
        <v>1</v>
      </c>
      <c r="N29" s="23">
        <f t="shared" si="5"/>
        <v>0.47212346972980374</v>
      </c>
      <c r="O29" s="21">
        <v>2</v>
      </c>
      <c r="P29" s="23">
        <f t="shared" si="6"/>
        <v>0.87875392693161092</v>
      </c>
      <c r="Q29" s="21">
        <v>4</v>
      </c>
      <c r="R29" s="23">
        <f t="shared" si="7"/>
        <v>1.7293782452863635</v>
      </c>
      <c r="S29" s="24">
        <v>6</v>
      </c>
      <c r="T29" s="23">
        <f t="shared" si="8"/>
        <v>2.7411028370414363</v>
      </c>
      <c r="U29" s="21">
        <v>10</v>
      </c>
      <c r="V29" s="23">
        <f t="shared" si="9"/>
        <v>5.4525924350732557</v>
      </c>
      <c r="W29" s="21">
        <v>10</v>
      </c>
      <c r="X29" s="23">
        <f t="shared" si="10"/>
        <v>6.5851859656516698</v>
      </c>
      <c r="Y29" s="21">
        <v>7</v>
      </c>
      <c r="Z29" s="23">
        <f t="shared" si="11"/>
        <v>5.0031448338955915</v>
      </c>
      <c r="AA29" s="21">
        <v>16</v>
      </c>
      <c r="AB29" s="23">
        <f t="shared" si="12"/>
        <v>11.883894352179208</v>
      </c>
      <c r="AC29" s="21">
        <v>24</v>
      </c>
      <c r="AD29" s="23">
        <f t="shared" si="13"/>
        <v>20.896094171731065</v>
      </c>
      <c r="AE29" s="21">
        <v>24</v>
      </c>
      <c r="AF29" s="23">
        <f t="shared" si="14"/>
        <v>27.470326324584796</v>
      </c>
      <c r="AG29" s="21">
        <v>18</v>
      </c>
      <c r="AH29" s="23">
        <f t="shared" si="15"/>
        <v>31.31415051668348</v>
      </c>
      <c r="AI29" s="21">
        <v>48</v>
      </c>
      <c r="AJ29" s="23">
        <f t="shared" si="16"/>
        <v>60.23416029815909</v>
      </c>
      <c r="AM29" s="12">
        <v>2600654</v>
      </c>
      <c r="AN29" s="12">
        <v>185888</v>
      </c>
      <c r="AO29" s="12">
        <v>192246</v>
      </c>
      <c r="AP29" s="12">
        <v>191359</v>
      </c>
      <c r="AQ29" s="12">
        <v>192375</v>
      </c>
      <c r="AR29" s="12">
        <v>211809</v>
      </c>
      <c r="AS29" s="12">
        <v>227595</v>
      </c>
      <c r="AT29" s="12">
        <v>231297</v>
      </c>
      <c r="AU29" s="12">
        <v>218890</v>
      </c>
      <c r="AV29" s="12">
        <v>183399</v>
      </c>
      <c r="AW29" s="12">
        <v>151856</v>
      </c>
      <c r="AX29" s="12">
        <v>139912</v>
      </c>
      <c r="AY29" s="12">
        <v>134636</v>
      </c>
      <c r="AZ29" s="12">
        <v>114854</v>
      </c>
      <c r="BA29" s="12">
        <v>87367</v>
      </c>
      <c r="BB29" s="12">
        <v>57482</v>
      </c>
      <c r="BC29" s="12">
        <v>79689</v>
      </c>
    </row>
    <row r="30" spans="1:55" ht="12" x14ac:dyDescent="0.25">
      <c r="A30" s="21" t="s">
        <v>63</v>
      </c>
      <c r="B30" s="22" t="s">
        <v>64</v>
      </c>
      <c r="C30" s="19">
        <f t="shared" si="17"/>
        <v>17</v>
      </c>
      <c r="D30" s="20">
        <f t="shared" si="0"/>
        <v>0.65368172775001976</v>
      </c>
      <c r="E30" s="21">
        <v>0</v>
      </c>
      <c r="F30" s="23">
        <f t="shared" si="1"/>
        <v>0</v>
      </c>
      <c r="G30" s="21">
        <v>0</v>
      </c>
      <c r="H30" s="23">
        <f t="shared" si="2"/>
        <v>0</v>
      </c>
      <c r="I30" s="21">
        <v>0</v>
      </c>
      <c r="J30" s="23">
        <f t="shared" si="3"/>
        <v>0</v>
      </c>
      <c r="K30" s="24">
        <v>0</v>
      </c>
      <c r="L30" s="23">
        <f t="shared" si="4"/>
        <v>0</v>
      </c>
      <c r="M30" s="21">
        <v>0</v>
      </c>
      <c r="N30" s="23">
        <f t="shared" si="5"/>
        <v>0</v>
      </c>
      <c r="O30" s="21">
        <v>0</v>
      </c>
      <c r="P30" s="23">
        <f t="shared" si="6"/>
        <v>0</v>
      </c>
      <c r="Q30" s="21">
        <v>1</v>
      </c>
      <c r="R30" s="23">
        <f t="shared" si="7"/>
        <v>0.43234456132159088</v>
      </c>
      <c r="S30" s="24">
        <v>0</v>
      </c>
      <c r="T30" s="23">
        <f t="shared" si="8"/>
        <v>0</v>
      </c>
      <c r="U30" s="21">
        <v>4</v>
      </c>
      <c r="V30" s="23">
        <f t="shared" si="9"/>
        <v>2.1810369740293023</v>
      </c>
      <c r="W30" s="21">
        <v>0</v>
      </c>
      <c r="X30" s="23">
        <f t="shared" si="10"/>
        <v>0</v>
      </c>
      <c r="Y30" s="21">
        <v>3</v>
      </c>
      <c r="Z30" s="23">
        <f t="shared" si="11"/>
        <v>2.1442049288123961</v>
      </c>
      <c r="AA30" s="21">
        <v>4</v>
      </c>
      <c r="AB30" s="23">
        <f t="shared" si="12"/>
        <v>2.970973588044802</v>
      </c>
      <c r="AC30" s="21">
        <v>3</v>
      </c>
      <c r="AD30" s="23">
        <f t="shared" si="13"/>
        <v>2.6120117714663831</v>
      </c>
      <c r="AE30" s="21">
        <v>1</v>
      </c>
      <c r="AF30" s="23">
        <f t="shared" si="14"/>
        <v>1.1445969301910333</v>
      </c>
      <c r="AG30" s="21">
        <v>1</v>
      </c>
      <c r="AH30" s="23">
        <f t="shared" si="15"/>
        <v>1.7396750287046381</v>
      </c>
      <c r="AI30" s="21">
        <v>0</v>
      </c>
      <c r="AJ30" s="23">
        <f t="shared" si="16"/>
        <v>0</v>
      </c>
      <c r="AM30" s="12">
        <v>2600654</v>
      </c>
      <c r="AN30" s="12">
        <v>185888</v>
      </c>
      <c r="AO30" s="12">
        <v>192246</v>
      </c>
      <c r="AP30" s="12">
        <v>191359</v>
      </c>
      <c r="AQ30" s="12">
        <v>192375</v>
      </c>
      <c r="AR30" s="12">
        <v>211809</v>
      </c>
      <c r="AS30" s="12">
        <v>227595</v>
      </c>
      <c r="AT30" s="12">
        <v>231297</v>
      </c>
      <c r="AU30" s="12">
        <v>218890</v>
      </c>
      <c r="AV30" s="12">
        <v>183399</v>
      </c>
      <c r="AW30" s="12">
        <v>151856</v>
      </c>
      <c r="AX30" s="12">
        <v>139912</v>
      </c>
      <c r="AY30" s="12">
        <v>134636</v>
      </c>
      <c r="AZ30" s="12">
        <v>114854</v>
      </c>
      <c r="BA30" s="12">
        <v>87367</v>
      </c>
      <c r="BB30" s="12">
        <v>57482</v>
      </c>
      <c r="BC30" s="12">
        <v>79689</v>
      </c>
    </row>
    <row r="31" spans="1:55" ht="12" x14ac:dyDescent="0.25">
      <c r="A31" s="21" t="s">
        <v>65</v>
      </c>
      <c r="B31" s="22" t="s">
        <v>66</v>
      </c>
      <c r="C31" s="19">
        <f t="shared" si="17"/>
        <v>115</v>
      </c>
      <c r="D31" s="20">
        <f t="shared" si="0"/>
        <v>4.421964628897193</v>
      </c>
      <c r="E31" s="21">
        <v>1</v>
      </c>
      <c r="F31" s="23">
        <f t="shared" si="1"/>
        <v>0.53795834050611113</v>
      </c>
      <c r="G31" s="21">
        <v>0</v>
      </c>
      <c r="H31" s="23">
        <f t="shared" si="2"/>
        <v>0</v>
      </c>
      <c r="I31" s="21">
        <v>0</v>
      </c>
      <c r="J31" s="23">
        <f t="shared" si="3"/>
        <v>0</v>
      </c>
      <c r="K31" s="24">
        <v>0</v>
      </c>
      <c r="L31" s="23">
        <f t="shared" si="4"/>
        <v>0</v>
      </c>
      <c r="M31" s="21">
        <v>0</v>
      </c>
      <c r="N31" s="23">
        <f t="shared" si="5"/>
        <v>0</v>
      </c>
      <c r="O31" s="21">
        <v>1</v>
      </c>
      <c r="P31" s="23">
        <f t="shared" si="6"/>
        <v>0.43937696346580546</v>
      </c>
      <c r="Q31" s="21">
        <v>1</v>
      </c>
      <c r="R31" s="23">
        <f t="shared" si="7"/>
        <v>0.43234456132159088</v>
      </c>
      <c r="S31" s="24">
        <v>0</v>
      </c>
      <c r="T31" s="23">
        <f t="shared" si="8"/>
        <v>0</v>
      </c>
      <c r="U31" s="21">
        <v>5</v>
      </c>
      <c r="V31" s="23">
        <f t="shared" si="9"/>
        <v>2.7262962175366279</v>
      </c>
      <c r="W31" s="21">
        <v>2</v>
      </c>
      <c r="X31" s="23">
        <f t="shared" si="10"/>
        <v>1.317037193130334</v>
      </c>
      <c r="Y31" s="21">
        <v>4</v>
      </c>
      <c r="Z31" s="23">
        <f t="shared" si="11"/>
        <v>2.8589399050831954</v>
      </c>
      <c r="AA31" s="21">
        <v>15</v>
      </c>
      <c r="AB31" s="23">
        <f t="shared" si="12"/>
        <v>11.141150955168008</v>
      </c>
      <c r="AC31" s="21">
        <v>19</v>
      </c>
      <c r="AD31" s="23">
        <f t="shared" si="13"/>
        <v>16.542741219287095</v>
      </c>
      <c r="AE31" s="21">
        <v>21</v>
      </c>
      <c r="AF31" s="23">
        <f t="shared" si="14"/>
        <v>24.036535534011698</v>
      </c>
      <c r="AG31" s="21">
        <v>14</v>
      </c>
      <c r="AH31" s="23">
        <f t="shared" si="15"/>
        <v>24.355450401864932</v>
      </c>
      <c r="AI31" s="21">
        <v>32</v>
      </c>
      <c r="AJ31" s="23">
        <f t="shared" si="16"/>
        <v>40.156106865439398</v>
      </c>
      <c r="AM31" s="12">
        <v>2600654</v>
      </c>
      <c r="AN31" s="12">
        <v>185888</v>
      </c>
      <c r="AO31" s="12">
        <v>192246</v>
      </c>
      <c r="AP31" s="12">
        <v>191359</v>
      </c>
      <c r="AQ31" s="12">
        <v>192375</v>
      </c>
      <c r="AR31" s="12">
        <v>211809</v>
      </c>
      <c r="AS31" s="12">
        <v>227595</v>
      </c>
      <c r="AT31" s="12">
        <v>231297</v>
      </c>
      <c r="AU31" s="12">
        <v>218890</v>
      </c>
      <c r="AV31" s="12">
        <v>183399</v>
      </c>
      <c r="AW31" s="12">
        <v>151856</v>
      </c>
      <c r="AX31" s="12">
        <v>139912</v>
      </c>
      <c r="AY31" s="12">
        <v>134636</v>
      </c>
      <c r="AZ31" s="12">
        <v>114854</v>
      </c>
      <c r="BA31" s="12">
        <v>87367</v>
      </c>
      <c r="BB31" s="12">
        <v>57482</v>
      </c>
      <c r="BC31" s="12">
        <v>79689</v>
      </c>
    </row>
    <row r="32" spans="1:55" ht="12" x14ac:dyDescent="0.25">
      <c r="A32" s="21" t="s">
        <v>67</v>
      </c>
      <c r="B32" s="22" t="s">
        <v>68</v>
      </c>
      <c r="C32" s="19">
        <f t="shared" si="17"/>
        <v>7</v>
      </c>
      <c r="D32" s="20">
        <f t="shared" si="0"/>
        <v>0.26916306436765519</v>
      </c>
      <c r="E32" s="21">
        <v>0</v>
      </c>
      <c r="F32" s="23">
        <f t="shared" si="1"/>
        <v>0</v>
      </c>
      <c r="G32" s="21">
        <v>0</v>
      </c>
      <c r="H32" s="23">
        <f t="shared" si="2"/>
        <v>0</v>
      </c>
      <c r="I32" s="21">
        <v>0</v>
      </c>
      <c r="J32" s="23">
        <f t="shared" si="3"/>
        <v>0</v>
      </c>
      <c r="K32" s="24">
        <v>0</v>
      </c>
      <c r="L32" s="23">
        <f t="shared" si="4"/>
        <v>0</v>
      </c>
      <c r="M32" s="21">
        <v>0</v>
      </c>
      <c r="N32" s="23">
        <f t="shared" si="5"/>
        <v>0</v>
      </c>
      <c r="O32" s="21">
        <v>0</v>
      </c>
      <c r="P32" s="23">
        <f t="shared" si="6"/>
        <v>0</v>
      </c>
      <c r="Q32" s="21">
        <v>0</v>
      </c>
      <c r="R32" s="23">
        <f t="shared" si="7"/>
        <v>0</v>
      </c>
      <c r="S32" s="24">
        <v>0</v>
      </c>
      <c r="T32" s="23">
        <f t="shared" si="8"/>
        <v>0</v>
      </c>
      <c r="U32" s="21">
        <v>0</v>
      </c>
      <c r="V32" s="23">
        <f t="shared" si="9"/>
        <v>0</v>
      </c>
      <c r="W32" s="21">
        <v>0</v>
      </c>
      <c r="X32" s="23">
        <f t="shared" si="10"/>
        <v>0</v>
      </c>
      <c r="Y32" s="21">
        <v>2</v>
      </c>
      <c r="Z32" s="23">
        <f t="shared" si="11"/>
        <v>1.4294699525415977</v>
      </c>
      <c r="AA32" s="21">
        <v>0</v>
      </c>
      <c r="AB32" s="23">
        <f t="shared" si="12"/>
        <v>0</v>
      </c>
      <c r="AC32" s="21">
        <v>1</v>
      </c>
      <c r="AD32" s="23">
        <f t="shared" si="13"/>
        <v>0.87067059048879447</v>
      </c>
      <c r="AE32" s="21">
        <v>0</v>
      </c>
      <c r="AF32" s="23">
        <f t="shared" si="14"/>
        <v>0</v>
      </c>
      <c r="AG32" s="21">
        <v>1</v>
      </c>
      <c r="AH32" s="23">
        <f t="shared" si="15"/>
        <v>1.7396750287046381</v>
      </c>
      <c r="AI32" s="21">
        <v>3</v>
      </c>
      <c r="AJ32" s="23">
        <f t="shared" si="16"/>
        <v>3.7646350186349431</v>
      </c>
      <c r="AM32" s="12">
        <v>2600654</v>
      </c>
      <c r="AN32" s="12">
        <v>185888</v>
      </c>
      <c r="AO32" s="12">
        <v>192246</v>
      </c>
      <c r="AP32" s="12">
        <v>191359</v>
      </c>
      <c r="AQ32" s="12">
        <v>192375</v>
      </c>
      <c r="AR32" s="12">
        <v>211809</v>
      </c>
      <c r="AS32" s="12">
        <v>227595</v>
      </c>
      <c r="AT32" s="12">
        <v>231297</v>
      </c>
      <c r="AU32" s="12">
        <v>218890</v>
      </c>
      <c r="AV32" s="12">
        <v>183399</v>
      </c>
      <c r="AW32" s="12">
        <v>151856</v>
      </c>
      <c r="AX32" s="12">
        <v>139912</v>
      </c>
      <c r="AY32" s="12">
        <v>134636</v>
      </c>
      <c r="AZ32" s="12">
        <v>114854</v>
      </c>
      <c r="BA32" s="12">
        <v>87367</v>
      </c>
      <c r="BB32" s="12">
        <v>57482</v>
      </c>
      <c r="BC32" s="12">
        <v>79689</v>
      </c>
    </row>
    <row r="33" spans="1:55" ht="12" x14ac:dyDescent="0.25">
      <c r="A33" s="21" t="s">
        <v>69</v>
      </c>
      <c r="B33" s="22" t="s">
        <v>70</v>
      </c>
      <c r="C33" s="19">
        <f t="shared" si="17"/>
        <v>13</v>
      </c>
      <c r="D33" s="20">
        <f t="shared" si="0"/>
        <v>0.499874262397074</v>
      </c>
      <c r="E33" s="21">
        <v>0</v>
      </c>
      <c r="F33" s="23">
        <f t="shared" si="1"/>
        <v>0</v>
      </c>
      <c r="G33" s="21">
        <v>0</v>
      </c>
      <c r="H33" s="23">
        <f t="shared" si="2"/>
        <v>0</v>
      </c>
      <c r="I33" s="21">
        <v>0</v>
      </c>
      <c r="J33" s="23">
        <f t="shared" si="3"/>
        <v>0</v>
      </c>
      <c r="K33" s="24">
        <v>0</v>
      </c>
      <c r="L33" s="23">
        <f t="shared" si="4"/>
        <v>0</v>
      </c>
      <c r="M33" s="21">
        <v>0</v>
      </c>
      <c r="N33" s="23">
        <f t="shared" si="5"/>
        <v>0</v>
      </c>
      <c r="O33" s="21">
        <v>0</v>
      </c>
      <c r="P33" s="23">
        <f t="shared" si="6"/>
        <v>0</v>
      </c>
      <c r="Q33" s="21">
        <v>0</v>
      </c>
      <c r="R33" s="23">
        <f t="shared" si="7"/>
        <v>0</v>
      </c>
      <c r="S33" s="24">
        <v>0</v>
      </c>
      <c r="T33" s="23">
        <f t="shared" si="8"/>
        <v>0</v>
      </c>
      <c r="U33" s="21">
        <v>0</v>
      </c>
      <c r="V33" s="23">
        <f t="shared" si="9"/>
        <v>0</v>
      </c>
      <c r="W33" s="21">
        <v>2</v>
      </c>
      <c r="X33" s="23">
        <f t="shared" si="10"/>
        <v>1.317037193130334</v>
      </c>
      <c r="Y33" s="21">
        <v>0</v>
      </c>
      <c r="Z33" s="23">
        <f t="shared" si="11"/>
        <v>0</v>
      </c>
      <c r="AA33" s="21">
        <v>2</v>
      </c>
      <c r="AB33" s="23">
        <f t="shared" si="12"/>
        <v>1.485486794022401</v>
      </c>
      <c r="AC33" s="21">
        <v>2</v>
      </c>
      <c r="AD33" s="23">
        <f t="shared" si="13"/>
        <v>1.7413411809775889</v>
      </c>
      <c r="AE33" s="21">
        <v>1</v>
      </c>
      <c r="AF33" s="23">
        <f t="shared" si="14"/>
        <v>1.1445969301910333</v>
      </c>
      <c r="AG33" s="21">
        <v>2</v>
      </c>
      <c r="AH33" s="23">
        <f t="shared" si="15"/>
        <v>3.4793500574092762</v>
      </c>
      <c r="AI33" s="21">
        <v>4</v>
      </c>
      <c r="AJ33" s="23">
        <f t="shared" si="16"/>
        <v>5.0195133581799247</v>
      </c>
      <c r="AM33" s="12">
        <v>2600654</v>
      </c>
      <c r="AN33" s="12">
        <v>185888</v>
      </c>
      <c r="AO33" s="12">
        <v>192246</v>
      </c>
      <c r="AP33" s="12">
        <v>191359</v>
      </c>
      <c r="AQ33" s="12">
        <v>192375</v>
      </c>
      <c r="AR33" s="12">
        <v>211809</v>
      </c>
      <c r="AS33" s="12">
        <v>227595</v>
      </c>
      <c r="AT33" s="12">
        <v>231297</v>
      </c>
      <c r="AU33" s="12">
        <v>218890</v>
      </c>
      <c r="AV33" s="12">
        <v>183399</v>
      </c>
      <c r="AW33" s="12">
        <v>151856</v>
      </c>
      <c r="AX33" s="12">
        <v>139912</v>
      </c>
      <c r="AY33" s="12">
        <v>134636</v>
      </c>
      <c r="AZ33" s="12">
        <v>114854</v>
      </c>
      <c r="BA33" s="12">
        <v>87367</v>
      </c>
      <c r="BB33" s="12">
        <v>57482</v>
      </c>
      <c r="BC33" s="12">
        <v>79689</v>
      </c>
    </row>
    <row r="34" spans="1:55" ht="12" x14ac:dyDescent="0.25">
      <c r="A34" s="21" t="s">
        <v>71</v>
      </c>
      <c r="B34" s="22" t="s">
        <v>72</v>
      </c>
      <c r="C34" s="19">
        <f t="shared" si="17"/>
        <v>69</v>
      </c>
      <c r="D34" s="20">
        <f t="shared" si="0"/>
        <v>2.653178777338316</v>
      </c>
      <c r="E34" s="21">
        <v>0</v>
      </c>
      <c r="F34" s="23">
        <f t="shared" si="1"/>
        <v>0</v>
      </c>
      <c r="G34" s="21">
        <v>0</v>
      </c>
      <c r="H34" s="23">
        <f t="shared" si="2"/>
        <v>0</v>
      </c>
      <c r="I34" s="21">
        <v>0</v>
      </c>
      <c r="J34" s="23">
        <f t="shared" si="3"/>
        <v>0</v>
      </c>
      <c r="K34" s="24">
        <v>0</v>
      </c>
      <c r="L34" s="23">
        <f t="shared" si="4"/>
        <v>0</v>
      </c>
      <c r="M34" s="21">
        <v>0</v>
      </c>
      <c r="N34" s="23">
        <f t="shared" si="5"/>
        <v>0</v>
      </c>
      <c r="O34" s="21">
        <v>0</v>
      </c>
      <c r="P34" s="23">
        <f t="shared" si="6"/>
        <v>0</v>
      </c>
      <c r="Q34" s="21">
        <v>0</v>
      </c>
      <c r="R34" s="23">
        <f t="shared" si="7"/>
        <v>0</v>
      </c>
      <c r="S34" s="24">
        <v>1</v>
      </c>
      <c r="T34" s="23">
        <f t="shared" si="8"/>
        <v>0.45685047284023939</v>
      </c>
      <c r="U34" s="21">
        <v>2</v>
      </c>
      <c r="V34" s="23">
        <f t="shared" si="9"/>
        <v>1.0905184870146511</v>
      </c>
      <c r="W34" s="21">
        <v>3</v>
      </c>
      <c r="X34" s="23">
        <f t="shared" si="10"/>
        <v>1.9755557896955009</v>
      </c>
      <c r="Y34" s="21">
        <v>4</v>
      </c>
      <c r="Z34" s="23">
        <f t="shared" si="11"/>
        <v>2.8589399050831954</v>
      </c>
      <c r="AA34" s="21">
        <v>9</v>
      </c>
      <c r="AB34" s="23">
        <f t="shared" si="12"/>
        <v>6.6846905731008048</v>
      </c>
      <c r="AC34" s="21">
        <v>17</v>
      </c>
      <c r="AD34" s="23">
        <f t="shared" si="13"/>
        <v>14.801400038309506</v>
      </c>
      <c r="AE34" s="21">
        <v>12</v>
      </c>
      <c r="AF34" s="23">
        <f t="shared" si="14"/>
        <v>13.735163162292398</v>
      </c>
      <c r="AG34" s="21">
        <v>9</v>
      </c>
      <c r="AH34" s="23">
        <f t="shared" si="15"/>
        <v>15.65707525834174</v>
      </c>
      <c r="AI34" s="21">
        <v>12</v>
      </c>
      <c r="AJ34" s="23">
        <f t="shared" si="16"/>
        <v>15.058540074539772</v>
      </c>
      <c r="AM34" s="12">
        <v>2600654</v>
      </c>
      <c r="AN34" s="12">
        <v>185888</v>
      </c>
      <c r="AO34" s="12">
        <v>192246</v>
      </c>
      <c r="AP34" s="12">
        <v>191359</v>
      </c>
      <c r="AQ34" s="12">
        <v>192375</v>
      </c>
      <c r="AR34" s="12">
        <v>211809</v>
      </c>
      <c r="AS34" s="12">
        <v>227595</v>
      </c>
      <c r="AT34" s="12">
        <v>231297</v>
      </c>
      <c r="AU34" s="12">
        <v>218890</v>
      </c>
      <c r="AV34" s="12">
        <v>183399</v>
      </c>
      <c r="AW34" s="12">
        <v>151856</v>
      </c>
      <c r="AX34" s="12">
        <v>139912</v>
      </c>
      <c r="AY34" s="12">
        <v>134636</v>
      </c>
      <c r="AZ34" s="12">
        <v>114854</v>
      </c>
      <c r="BA34" s="12">
        <v>87367</v>
      </c>
      <c r="BB34" s="12">
        <v>57482</v>
      </c>
      <c r="BC34" s="12">
        <v>79689</v>
      </c>
    </row>
    <row r="35" spans="1:55" ht="12" x14ac:dyDescent="0.25">
      <c r="A35" s="21" t="s">
        <v>73</v>
      </c>
      <c r="B35" s="22" t="s">
        <v>74</v>
      </c>
      <c r="C35" s="19">
        <f t="shared" si="17"/>
        <v>7</v>
      </c>
      <c r="D35" s="20">
        <f t="shared" si="0"/>
        <v>0.26916306436765519</v>
      </c>
      <c r="E35" s="21">
        <v>0</v>
      </c>
      <c r="F35" s="23">
        <f t="shared" si="1"/>
        <v>0</v>
      </c>
      <c r="G35" s="21">
        <v>0</v>
      </c>
      <c r="H35" s="23">
        <f t="shared" si="2"/>
        <v>0</v>
      </c>
      <c r="I35" s="21">
        <v>0</v>
      </c>
      <c r="J35" s="23">
        <f t="shared" si="3"/>
        <v>0</v>
      </c>
      <c r="K35" s="24">
        <v>0</v>
      </c>
      <c r="L35" s="23">
        <f t="shared" si="4"/>
        <v>0</v>
      </c>
      <c r="M35" s="21">
        <v>0</v>
      </c>
      <c r="N35" s="23">
        <f t="shared" si="5"/>
        <v>0</v>
      </c>
      <c r="O35" s="21">
        <v>0</v>
      </c>
      <c r="P35" s="23">
        <f t="shared" si="6"/>
        <v>0</v>
      </c>
      <c r="Q35" s="21">
        <v>0</v>
      </c>
      <c r="R35" s="23">
        <f t="shared" si="7"/>
        <v>0</v>
      </c>
      <c r="S35" s="24">
        <v>0</v>
      </c>
      <c r="T35" s="23">
        <f t="shared" si="8"/>
        <v>0</v>
      </c>
      <c r="U35" s="21">
        <v>0</v>
      </c>
      <c r="V35" s="23">
        <f t="shared" si="9"/>
        <v>0</v>
      </c>
      <c r="W35" s="21">
        <v>2</v>
      </c>
      <c r="X35" s="23">
        <f t="shared" si="10"/>
        <v>1.317037193130334</v>
      </c>
      <c r="Y35" s="21">
        <v>0</v>
      </c>
      <c r="Z35" s="23">
        <f t="shared" si="11"/>
        <v>0</v>
      </c>
      <c r="AA35" s="21">
        <v>1</v>
      </c>
      <c r="AB35" s="23">
        <f t="shared" si="12"/>
        <v>0.74274339701120051</v>
      </c>
      <c r="AC35" s="21">
        <v>2</v>
      </c>
      <c r="AD35" s="23">
        <f t="shared" si="13"/>
        <v>1.7413411809775889</v>
      </c>
      <c r="AE35" s="21">
        <v>0</v>
      </c>
      <c r="AF35" s="23">
        <f t="shared" si="14"/>
        <v>0</v>
      </c>
      <c r="AG35" s="21">
        <v>1</v>
      </c>
      <c r="AH35" s="23">
        <f t="shared" si="15"/>
        <v>1.7396750287046381</v>
      </c>
      <c r="AI35" s="21">
        <v>1</v>
      </c>
      <c r="AJ35" s="23">
        <f t="shared" si="16"/>
        <v>1.2548783395449812</v>
      </c>
      <c r="AM35" s="12">
        <v>2600654</v>
      </c>
      <c r="AN35" s="12">
        <v>185888</v>
      </c>
      <c r="AO35" s="12">
        <v>192246</v>
      </c>
      <c r="AP35" s="12">
        <v>191359</v>
      </c>
      <c r="AQ35" s="12">
        <v>192375</v>
      </c>
      <c r="AR35" s="12">
        <v>211809</v>
      </c>
      <c r="AS35" s="12">
        <v>227595</v>
      </c>
      <c r="AT35" s="12">
        <v>231297</v>
      </c>
      <c r="AU35" s="12">
        <v>218890</v>
      </c>
      <c r="AV35" s="12">
        <v>183399</v>
      </c>
      <c r="AW35" s="12">
        <v>151856</v>
      </c>
      <c r="AX35" s="12">
        <v>139912</v>
      </c>
      <c r="AY35" s="12">
        <v>134636</v>
      </c>
      <c r="AZ35" s="12">
        <v>114854</v>
      </c>
      <c r="BA35" s="12">
        <v>87367</v>
      </c>
      <c r="BB35" s="12">
        <v>57482</v>
      </c>
      <c r="BC35" s="12">
        <v>79689</v>
      </c>
    </row>
    <row r="36" spans="1:55" ht="12" x14ac:dyDescent="0.25">
      <c r="A36" s="21" t="s">
        <v>75</v>
      </c>
      <c r="B36" s="22" t="s">
        <v>142</v>
      </c>
      <c r="C36" s="19">
        <f t="shared" si="17"/>
        <v>4</v>
      </c>
      <c r="D36" s="20">
        <f t="shared" si="0"/>
        <v>0.15380746535294582</v>
      </c>
      <c r="E36" s="21">
        <v>0</v>
      </c>
      <c r="F36" s="23">
        <f t="shared" si="1"/>
        <v>0</v>
      </c>
      <c r="G36" s="21">
        <v>0</v>
      </c>
      <c r="H36" s="23">
        <f t="shared" si="2"/>
        <v>0</v>
      </c>
      <c r="I36" s="21">
        <v>0</v>
      </c>
      <c r="J36" s="23">
        <f t="shared" si="3"/>
        <v>0</v>
      </c>
      <c r="K36" s="24">
        <v>0</v>
      </c>
      <c r="L36" s="23">
        <f t="shared" si="4"/>
        <v>0</v>
      </c>
      <c r="M36" s="21">
        <v>0</v>
      </c>
      <c r="N36" s="23">
        <f t="shared" si="5"/>
        <v>0</v>
      </c>
      <c r="O36" s="21">
        <v>0</v>
      </c>
      <c r="P36" s="23">
        <f t="shared" si="6"/>
        <v>0</v>
      </c>
      <c r="Q36" s="21">
        <v>0</v>
      </c>
      <c r="R36" s="23">
        <f t="shared" si="7"/>
        <v>0</v>
      </c>
      <c r="S36" s="24">
        <v>0</v>
      </c>
      <c r="T36" s="23">
        <f t="shared" si="8"/>
        <v>0</v>
      </c>
      <c r="U36" s="21">
        <v>1</v>
      </c>
      <c r="V36" s="23">
        <f t="shared" si="9"/>
        <v>0.54525924350732557</v>
      </c>
      <c r="W36" s="21">
        <v>0</v>
      </c>
      <c r="X36" s="23">
        <f t="shared" si="10"/>
        <v>0</v>
      </c>
      <c r="Y36" s="21">
        <v>0</v>
      </c>
      <c r="Z36" s="23">
        <f t="shared" si="11"/>
        <v>0</v>
      </c>
      <c r="AA36" s="21">
        <v>0</v>
      </c>
      <c r="AB36" s="23">
        <f t="shared" si="12"/>
        <v>0</v>
      </c>
      <c r="AC36" s="21">
        <v>1</v>
      </c>
      <c r="AD36" s="23">
        <f t="shared" si="13"/>
        <v>0.87067059048879447</v>
      </c>
      <c r="AE36" s="21">
        <v>0</v>
      </c>
      <c r="AF36" s="23">
        <f t="shared" si="14"/>
        <v>0</v>
      </c>
      <c r="AG36" s="21">
        <v>0</v>
      </c>
      <c r="AH36" s="23">
        <f t="shared" si="15"/>
        <v>0</v>
      </c>
      <c r="AI36" s="21">
        <v>2</v>
      </c>
      <c r="AJ36" s="23">
        <f t="shared" si="16"/>
        <v>2.5097566790899624</v>
      </c>
      <c r="AM36" s="12">
        <v>2600654</v>
      </c>
      <c r="AN36" s="12">
        <v>185888</v>
      </c>
      <c r="AO36" s="12">
        <v>192246</v>
      </c>
      <c r="AP36" s="12">
        <v>191359</v>
      </c>
      <c r="AQ36" s="12">
        <v>192375</v>
      </c>
      <c r="AR36" s="12">
        <v>211809</v>
      </c>
      <c r="AS36" s="12">
        <v>227595</v>
      </c>
      <c r="AT36" s="12">
        <v>231297</v>
      </c>
      <c r="AU36" s="12">
        <v>218890</v>
      </c>
      <c r="AV36" s="12">
        <v>183399</v>
      </c>
      <c r="AW36" s="12">
        <v>151856</v>
      </c>
      <c r="AX36" s="12">
        <v>139912</v>
      </c>
      <c r="AY36" s="12">
        <v>134636</v>
      </c>
      <c r="AZ36" s="12">
        <v>114854</v>
      </c>
      <c r="BA36" s="12">
        <v>87367</v>
      </c>
      <c r="BB36" s="12">
        <v>57482</v>
      </c>
      <c r="BC36" s="12">
        <v>79689</v>
      </c>
    </row>
    <row r="37" spans="1:55" ht="12" x14ac:dyDescent="0.25">
      <c r="A37" s="21" t="s">
        <v>76</v>
      </c>
      <c r="B37" s="22" t="s">
        <v>77</v>
      </c>
      <c r="C37" s="19">
        <f t="shared" si="17"/>
        <v>10</v>
      </c>
      <c r="D37" s="20">
        <f t="shared" si="0"/>
        <v>0.38451866338236457</v>
      </c>
      <c r="E37" s="21">
        <v>1</v>
      </c>
      <c r="F37" s="23">
        <f t="shared" si="1"/>
        <v>0.53795834050611113</v>
      </c>
      <c r="G37" s="21">
        <v>0</v>
      </c>
      <c r="H37" s="23">
        <f t="shared" si="2"/>
        <v>0</v>
      </c>
      <c r="I37" s="21">
        <v>0</v>
      </c>
      <c r="J37" s="23">
        <f t="shared" si="3"/>
        <v>0</v>
      </c>
      <c r="K37" s="24">
        <v>0</v>
      </c>
      <c r="L37" s="23">
        <f t="shared" si="4"/>
        <v>0</v>
      </c>
      <c r="M37" s="21">
        <v>0</v>
      </c>
      <c r="N37" s="23">
        <f t="shared" si="5"/>
        <v>0</v>
      </c>
      <c r="O37" s="21">
        <v>2</v>
      </c>
      <c r="P37" s="23">
        <f t="shared" si="6"/>
        <v>0.87875392693161092</v>
      </c>
      <c r="Q37" s="21">
        <v>1</v>
      </c>
      <c r="R37" s="23">
        <f t="shared" si="7"/>
        <v>0.43234456132159088</v>
      </c>
      <c r="S37" s="24">
        <v>0</v>
      </c>
      <c r="T37" s="23">
        <f t="shared" si="8"/>
        <v>0</v>
      </c>
      <c r="U37" s="21">
        <v>0</v>
      </c>
      <c r="V37" s="23">
        <f t="shared" si="9"/>
        <v>0</v>
      </c>
      <c r="W37" s="21">
        <v>1</v>
      </c>
      <c r="X37" s="23">
        <f t="shared" si="10"/>
        <v>0.65851859656516698</v>
      </c>
      <c r="Y37" s="21">
        <v>1</v>
      </c>
      <c r="Z37" s="23">
        <f t="shared" si="11"/>
        <v>0.71473497627079885</v>
      </c>
      <c r="AA37" s="21">
        <v>2</v>
      </c>
      <c r="AB37" s="23">
        <f t="shared" si="12"/>
        <v>1.485486794022401</v>
      </c>
      <c r="AC37" s="21">
        <v>0</v>
      </c>
      <c r="AD37" s="23">
        <f t="shared" si="13"/>
        <v>0</v>
      </c>
      <c r="AE37" s="21">
        <v>0</v>
      </c>
      <c r="AF37" s="23">
        <f t="shared" si="14"/>
        <v>0</v>
      </c>
      <c r="AG37" s="21">
        <v>0</v>
      </c>
      <c r="AH37" s="23">
        <f t="shared" si="15"/>
        <v>0</v>
      </c>
      <c r="AI37" s="21">
        <v>2</v>
      </c>
      <c r="AJ37" s="23">
        <f t="shared" si="16"/>
        <v>2.5097566790899624</v>
      </c>
      <c r="AM37" s="12">
        <v>2600654</v>
      </c>
      <c r="AN37" s="12">
        <v>185888</v>
      </c>
      <c r="AO37" s="12">
        <v>192246</v>
      </c>
      <c r="AP37" s="12">
        <v>191359</v>
      </c>
      <c r="AQ37" s="12">
        <v>192375</v>
      </c>
      <c r="AR37" s="12">
        <v>211809</v>
      </c>
      <c r="AS37" s="12">
        <v>227595</v>
      </c>
      <c r="AT37" s="12">
        <v>231297</v>
      </c>
      <c r="AU37" s="12">
        <v>218890</v>
      </c>
      <c r="AV37" s="12">
        <v>183399</v>
      </c>
      <c r="AW37" s="12">
        <v>151856</v>
      </c>
      <c r="AX37" s="12">
        <v>139912</v>
      </c>
      <c r="AY37" s="12">
        <v>134636</v>
      </c>
      <c r="AZ37" s="12">
        <v>114854</v>
      </c>
      <c r="BA37" s="12">
        <v>87367</v>
      </c>
      <c r="BB37" s="12">
        <v>57482</v>
      </c>
      <c r="BC37" s="12">
        <v>79689</v>
      </c>
    </row>
    <row r="38" spans="1:55" ht="12" x14ac:dyDescent="0.25">
      <c r="A38" s="21" t="s">
        <v>78</v>
      </c>
      <c r="B38" s="22" t="s">
        <v>79</v>
      </c>
      <c r="C38" s="19">
        <f t="shared" si="17"/>
        <v>30</v>
      </c>
      <c r="D38" s="20">
        <f t="shared" si="0"/>
        <v>1.1535559901470938</v>
      </c>
      <c r="E38" s="21">
        <v>0</v>
      </c>
      <c r="F38" s="23">
        <f t="shared" si="1"/>
        <v>0</v>
      </c>
      <c r="G38" s="21">
        <v>0</v>
      </c>
      <c r="H38" s="23">
        <f t="shared" si="2"/>
        <v>0</v>
      </c>
      <c r="I38" s="21">
        <v>0</v>
      </c>
      <c r="J38" s="23">
        <f t="shared" si="3"/>
        <v>0</v>
      </c>
      <c r="K38" s="24">
        <v>0</v>
      </c>
      <c r="L38" s="23">
        <f t="shared" si="4"/>
        <v>0</v>
      </c>
      <c r="M38" s="21">
        <v>0</v>
      </c>
      <c r="N38" s="23">
        <f t="shared" si="5"/>
        <v>0</v>
      </c>
      <c r="O38" s="21">
        <v>0</v>
      </c>
      <c r="P38" s="23">
        <f t="shared" si="6"/>
        <v>0</v>
      </c>
      <c r="Q38" s="21">
        <v>0</v>
      </c>
      <c r="R38" s="23">
        <f t="shared" si="7"/>
        <v>0</v>
      </c>
      <c r="S38" s="24">
        <v>1</v>
      </c>
      <c r="T38" s="23">
        <f t="shared" si="8"/>
        <v>0.45685047284023939</v>
      </c>
      <c r="U38" s="21">
        <v>0</v>
      </c>
      <c r="V38" s="23">
        <f t="shared" si="9"/>
        <v>0</v>
      </c>
      <c r="W38" s="21">
        <v>1</v>
      </c>
      <c r="X38" s="23">
        <f t="shared" si="10"/>
        <v>0.65851859656516698</v>
      </c>
      <c r="Y38" s="21">
        <v>3</v>
      </c>
      <c r="Z38" s="23">
        <f t="shared" si="11"/>
        <v>2.1442049288123961</v>
      </c>
      <c r="AA38" s="21">
        <v>1</v>
      </c>
      <c r="AB38" s="23">
        <f t="shared" si="12"/>
        <v>0.74274339701120051</v>
      </c>
      <c r="AC38" s="21">
        <v>2</v>
      </c>
      <c r="AD38" s="23">
        <f t="shared" si="13"/>
        <v>1.7413411809775889</v>
      </c>
      <c r="AE38" s="21">
        <v>6</v>
      </c>
      <c r="AF38" s="23">
        <f t="shared" si="14"/>
        <v>6.8675815811461991</v>
      </c>
      <c r="AG38" s="21">
        <v>9</v>
      </c>
      <c r="AH38" s="23">
        <f t="shared" si="15"/>
        <v>15.65707525834174</v>
      </c>
      <c r="AI38" s="21">
        <v>7</v>
      </c>
      <c r="AJ38" s="23">
        <f t="shared" si="16"/>
        <v>8.7841483768148692</v>
      </c>
      <c r="AM38" s="12">
        <v>2600654</v>
      </c>
      <c r="AN38" s="12">
        <v>185888</v>
      </c>
      <c r="AO38" s="12">
        <v>192246</v>
      </c>
      <c r="AP38" s="12">
        <v>191359</v>
      </c>
      <c r="AQ38" s="12">
        <v>192375</v>
      </c>
      <c r="AR38" s="12">
        <v>211809</v>
      </c>
      <c r="AS38" s="12">
        <v>227595</v>
      </c>
      <c r="AT38" s="12">
        <v>231297</v>
      </c>
      <c r="AU38" s="12">
        <v>218890</v>
      </c>
      <c r="AV38" s="12">
        <v>183399</v>
      </c>
      <c r="AW38" s="12">
        <v>151856</v>
      </c>
      <c r="AX38" s="12">
        <v>139912</v>
      </c>
      <c r="AY38" s="12">
        <v>134636</v>
      </c>
      <c r="AZ38" s="12">
        <v>114854</v>
      </c>
      <c r="BA38" s="12">
        <v>87367</v>
      </c>
      <c r="BB38" s="12">
        <v>57482</v>
      </c>
      <c r="BC38" s="12">
        <v>79689</v>
      </c>
    </row>
    <row r="39" spans="1:55" ht="12" x14ac:dyDescent="0.25">
      <c r="A39" s="21" t="s">
        <v>80</v>
      </c>
      <c r="B39" s="22" t="s">
        <v>81</v>
      </c>
      <c r="C39" s="19">
        <f t="shared" si="17"/>
        <v>2</v>
      </c>
      <c r="D39" s="20">
        <f t="shared" si="0"/>
        <v>7.6903732676472908E-2</v>
      </c>
      <c r="E39" s="21">
        <v>0</v>
      </c>
      <c r="F39" s="23">
        <f t="shared" si="1"/>
        <v>0</v>
      </c>
      <c r="G39" s="21">
        <v>0</v>
      </c>
      <c r="H39" s="23">
        <f t="shared" si="2"/>
        <v>0</v>
      </c>
      <c r="I39" s="21">
        <v>0</v>
      </c>
      <c r="J39" s="23">
        <f t="shared" si="3"/>
        <v>0</v>
      </c>
      <c r="K39" s="24">
        <v>0</v>
      </c>
      <c r="L39" s="23">
        <f t="shared" si="4"/>
        <v>0</v>
      </c>
      <c r="M39" s="21">
        <v>0</v>
      </c>
      <c r="N39" s="23">
        <f t="shared" si="5"/>
        <v>0</v>
      </c>
      <c r="O39" s="21">
        <v>0</v>
      </c>
      <c r="P39" s="23">
        <f t="shared" si="6"/>
        <v>0</v>
      </c>
      <c r="Q39" s="21">
        <v>0</v>
      </c>
      <c r="R39" s="23">
        <f t="shared" si="7"/>
        <v>0</v>
      </c>
      <c r="S39" s="24">
        <v>0</v>
      </c>
      <c r="T39" s="23">
        <f t="shared" si="8"/>
        <v>0</v>
      </c>
      <c r="U39" s="21">
        <v>0</v>
      </c>
      <c r="V39" s="23">
        <f t="shared" si="9"/>
        <v>0</v>
      </c>
      <c r="W39" s="21">
        <v>0</v>
      </c>
      <c r="X39" s="23">
        <f t="shared" si="10"/>
        <v>0</v>
      </c>
      <c r="Y39" s="21">
        <v>0</v>
      </c>
      <c r="Z39" s="23">
        <f t="shared" si="11"/>
        <v>0</v>
      </c>
      <c r="AA39" s="21">
        <v>0</v>
      </c>
      <c r="AB39" s="23">
        <f t="shared" si="12"/>
        <v>0</v>
      </c>
      <c r="AC39" s="21">
        <v>2</v>
      </c>
      <c r="AD39" s="23">
        <f t="shared" si="13"/>
        <v>1.7413411809775889</v>
      </c>
      <c r="AE39" s="21">
        <v>0</v>
      </c>
      <c r="AF39" s="23">
        <f t="shared" si="14"/>
        <v>0</v>
      </c>
      <c r="AG39" s="21">
        <v>0</v>
      </c>
      <c r="AH39" s="23">
        <f t="shared" si="15"/>
        <v>0</v>
      </c>
      <c r="AI39" s="21">
        <v>0</v>
      </c>
      <c r="AJ39" s="23">
        <f t="shared" si="16"/>
        <v>0</v>
      </c>
      <c r="AM39" s="12">
        <v>2600654</v>
      </c>
      <c r="AN39" s="12">
        <v>185888</v>
      </c>
      <c r="AO39" s="12">
        <v>192246</v>
      </c>
      <c r="AP39" s="12">
        <v>191359</v>
      </c>
      <c r="AQ39" s="12">
        <v>192375</v>
      </c>
      <c r="AR39" s="12">
        <v>211809</v>
      </c>
      <c r="AS39" s="12">
        <v>227595</v>
      </c>
      <c r="AT39" s="12">
        <v>231297</v>
      </c>
      <c r="AU39" s="12">
        <v>218890</v>
      </c>
      <c r="AV39" s="12">
        <v>183399</v>
      </c>
      <c r="AW39" s="12">
        <v>151856</v>
      </c>
      <c r="AX39" s="12">
        <v>139912</v>
      </c>
      <c r="AY39" s="12">
        <v>134636</v>
      </c>
      <c r="AZ39" s="12">
        <v>114854</v>
      </c>
      <c r="BA39" s="12">
        <v>87367</v>
      </c>
      <c r="BB39" s="12">
        <v>57482</v>
      </c>
      <c r="BC39" s="12">
        <v>79689</v>
      </c>
    </row>
    <row r="40" spans="1:55" ht="12" x14ac:dyDescent="0.25">
      <c r="A40" s="21" t="s">
        <v>82</v>
      </c>
      <c r="B40" s="22" t="s">
        <v>83</v>
      </c>
      <c r="C40" s="19">
        <f t="shared" si="17"/>
        <v>102</v>
      </c>
      <c r="D40" s="20">
        <f t="shared" ref="D40:D71" si="18">SUM(C40/AM40*100000)</f>
        <v>3.9220903665001186</v>
      </c>
      <c r="E40" s="21">
        <v>1</v>
      </c>
      <c r="F40" s="23">
        <f t="shared" ref="F40:F71" si="19">SUM(E40/AN40*100000)</f>
        <v>0.53795834050611113</v>
      </c>
      <c r="G40" s="21">
        <v>1</v>
      </c>
      <c r="H40" s="23">
        <f t="shared" ref="H40:H71" si="20">SUM(G40/AO40*100000)</f>
        <v>0.52016686953174585</v>
      </c>
      <c r="I40" s="21">
        <v>0</v>
      </c>
      <c r="J40" s="23">
        <f t="shared" ref="J40:J71" si="21">SUM(I40/AP40*100000)</f>
        <v>0</v>
      </c>
      <c r="K40" s="24">
        <v>1</v>
      </c>
      <c r="L40" s="23">
        <f t="shared" ref="L40:L71" si="22">SUM(K40/AQ40*100000)</f>
        <v>0.51981806367771288</v>
      </c>
      <c r="M40" s="21">
        <v>0</v>
      </c>
      <c r="N40" s="23">
        <f t="shared" ref="N40:N71" si="23">SUM(M40/AR40*100000)</f>
        <v>0</v>
      </c>
      <c r="O40" s="21">
        <v>0</v>
      </c>
      <c r="P40" s="23">
        <f t="shared" ref="P40:P71" si="24">SUM(O40/AS40*100000)</f>
        <v>0</v>
      </c>
      <c r="Q40" s="21">
        <v>1</v>
      </c>
      <c r="R40" s="23">
        <f t="shared" ref="R40:R71" si="25">SUM(Q40/AT40*100000)</f>
        <v>0.43234456132159088</v>
      </c>
      <c r="S40" s="24">
        <v>0</v>
      </c>
      <c r="T40" s="23">
        <f t="shared" ref="T40:T71" si="26">SUM(S40/AU40*100000)</f>
        <v>0</v>
      </c>
      <c r="U40" s="21">
        <v>0</v>
      </c>
      <c r="V40" s="23">
        <f t="shared" ref="V40:V71" si="27">SUM(U40/AV40*100000)</f>
        <v>0</v>
      </c>
      <c r="W40" s="21">
        <v>5</v>
      </c>
      <c r="X40" s="23">
        <f t="shared" ref="X40:X71" si="28">SUM(W40/AW40*100000)</f>
        <v>3.2925929828258349</v>
      </c>
      <c r="Y40" s="21">
        <v>7</v>
      </c>
      <c r="Z40" s="23">
        <f t="shared" ref="Z40:Z71" si="29">SUM(Y40/AX40*100000)</f>
        <v>5.0031448338955915</v>
      </c>
      <c r="AA40" s="21">
        <v>5</v>
      </c>
      <c r="AB40" s="23">
        <f t="shared" ref="AB40:AB71" si="30">SUM(AA40/AY40*100000)</f>
        <v>3.7137169850560028</v>
      </c>
      <c r="AC40" s="21">
        <v>14</v>
      </c>
      <c r="AD40" s="23">
        <f t="shared" ref="AD40:AD71" si="31">SUM(AC40/AZ40*100000)</f>
        <v>12.189388266843123</v>
      </c>
      <c r="AE40" s="21">
        <v>17</v>
      </c>
      <c r="AF40" s="23">
        <f t="shared" ref="AF40:AF71" si="32">SUM(AE40/BA40*100000)</f>
        <v>19.458147813247564</v>
      </c>
      <c r="AG40" s="21">
        <v>16</v>
      </c>
      <c r="AH40" s="23">
        <f t="shared" ref="AH40:AH71" si="33">SUM(AG40/BB40*100000)</f>
        <v>27.834800459274209</v>
      </c>
      <c r="AI40" s="21">
        <v>34</v>
      </c>
      <c r="AJ40" s="23">
        <f t="shared" ref="AJ40:AJ71" si="34">SUM(AI40/BC40*100000)</f>
        <v>42.665863544529358</v>
      </c>
      <c r="AM40" s="12">
        <v>2600654</v>
      </c>
      <c r="AN40" s="12">
        <v>185888</v>
      </c>
      <c r="AO40" s="12">
        <v>192246</v>
      </c>
      <c r="AP40" s="12">
        <v>191359</v>
      </c>
      <c r="AQ40" s="12">
        <v>192375</v>
      </c>
      <c r="AR40" s="12">
        <v>211809</v>
      </c>
      <c r="AS40" s="12">
        <v>227595</v>
      </c>
      <c r="AT40" s="12">
        <v>231297</v>
      </c>
      <c r="AU40" s="12">
        <v>218890</v>
      </c>
      <c r="AV40" s="12">
        <v>183399</v>
      </c>
      <c r="AW40" s="12">
        <v>151856</v>
      </c>
      <c r="AX40" s="12">
        <v>139912</v>
      </c>
      <c r="AY40" s="12">
        <v>134636</v>
      </c>
      <c r="AZ40" s="12">
        <v>114854</v>
      </c>
      <c r="BA40" s="12">
        <v>87367</v>
      </c>
      <c r="BB40" s="12">
        <v>57482</v>
      </c>
      <c r="BC40" s="12">
        <v>79689</v>
      </c>
    </row>
    <row r="41" spans="1:55" ht="12" x14ac:dyDescent="0.25">
      <c r="A41" s="21" t="s">
        <v>84</v>
      </c>
      <c r="B41" s="22" t="s">
        <v>85</v>
      </c>
      <c r="C41" s="19">
        <f t="shared" si="17"/>
        <v>2</v>
      </c>
      <c r="D41" s="20">
        <f t="shared" si="18"/>
        <v>7.6903732676472908E-2</v>
      </c>
      <c r="E41" s="21">
        <v>0</v>
      </c>
      <c r="F41" s="23">
        <f t="shared" si="19"/>
        <v>0</v>
      </c>
      <c r="G41" s="21">
        <v>0</v>
      </c>
      <c r="H41" s="23">
        <f t="shared" si="20"/>
        <v>0</v>
      </c>
      <c r="I41" s="21">
        <v>0</v>
      </c>
      <c r="J41" s="23">
        <f t="shared" si="21"/>
        <v>0</v>
      </c>
      <c r="K41" s="24">
        <v>0</v>
      </c>
      <c r="L41" s="23">
        <f t="shared" si="22"/>
        <v>0</v>
      </c>
      <c r="M41" s="21">
        <v>0</v>
      </c>
      <c r="N41" s="23">
        <f t="shared" si="23"/>
        <v>0</v>
      </c>
      <c r="O41" s="21">
        <v>0</v>
      </c>
      <c r="P41" s="23">
        <f t="shared" si="24"/>
        <v>0</v>
      </c>
      <c r="Q41" s="21">
        <v>1</v>
      </c>
      <c r="R41" s="23">
        <f t="shared" si="25"/>
        <v>0.43234456132159088</v>
      </c>
      <c r="S41" s="24">
        <v>0</v>
      </c>
      <c r="T41" s="23">
        <f t="shared" si="26"/>
        <v>0</v>
      </c>
      <c r="U41" s="21">
        <v>0</v>
      </c>
      <c r="V41" s="23">
        <f t="shared" si="27"/>
        <v>0</v>
      </c>
      <c r="W41" s="21">
        <v>0</v>
      </c>
      <c r="X41" s="23">
        <f t="shared" si="28"/>
        <v>0</v>
      </c>
      <c r="Y41" s="21">
        <v>1</v>
      </c>
      <c r="Z41" s="23">
        <f t="shared" si="29"/>
        <v>0.71473497627079885</v>
      </c>
      <c r="AA41" s="21">
        <v>0</v>
      </c>
      <c r="AB41" s="23">
        <f t="shared" si="30"/>
        <v>0</v>
      </c>
      <c r="AC41" s="21">
        <v>0</v>
      </c>
      <c r="AD41" s="23">
        <f t="shared" si="31"/>
        <v>0</v>
      </c>
      <c r="AE41" s="21">
        <v>0</v>
      </c>
      <c r="AF41" s="23">
        <f t="shared" si="32"/>
        <v>0</v>
      </c>
      <c r="AG41" s="21">
        <v>0</v>
      </c>
      <c r="AH41" s="23">
        <f t="shared" si="33"/>
        <v>0</v>
      </c>
      <c r="AI41" s="21">
        <v>0</v>
      </c>
      <c r="AJ41" s="23">
        <f t="shared" si="34"/>
        <v>0</v>
      </c>
      <c r="AM41" s="12">
        <v>2600654</v>
      </c>
      <c r="AN41" s="12">
        <v>185888</v>
      </c>
      <c r="AO41" s="12">
        <v>192246</v>
      </c>
      <c r="AP41" s="12">
        <v>191359</v>
      </c>
      <c r="AQ41" s="12">
        <v>192375</v>
      </c>
      <c r="AR41" s="12">
        <v>211809</v>
      </c>
      <c r="AS41" s="12">
        <v>227595</v>
      </c>
      <c r="AT41" s="12">
        <v>231297</v>
      </c>
      <c r="AU41" s="12">
        <v>218890</v>
      </c>
      <c r="AV41" s="12">
        <v>183399</v>
      </c>
      <c r="AW41" s="12">
        <v>151856</v>
      </c>
      <c r="AX41" s="12">
        <v>139912</v>
      </c>
      <c r="AY41" s="12">
        <v>134636</v>
      </c>
      <c r="AZ41" s="12">
        <v>114854</v>
      </c>
      <c r="BA41" s="12">
        <v>87367</v>
      </c>
      <c r="BB41" s="12">
        <v>57482</v>
      </c>
      <c r="BC41" s="12">
        <v>79689</v>
      </c>
    </row>
    <row r="42" spans="1:55" ht="12" x14ac:dyDescent="0.25">
      <c r="A42" s="21" t="s">
        <v>86</v>
      </c>
      <c r="B42" s="22" t="s">
        <v>87</v>
      </c>
      <c r="C42" s="19">
        <f t="shared" si="17"/>
        <v>11</v>
      </c>
      <c r="D42" s="20">
        <f t="shared" si="18"/>
        <v>0.42297052972060106</v>
      </c>
      <c r="E42" s="21">
        <v>0</v>
      </c>
      <c r="F42" s="23">
        <f t="shared" si="19"/>
        <v>0</v>
      </c>
      <c r="G42" s="21">
        <v>0</v>
      </c>
      <c r="H42" s="23">
        <f t="shared" si="20"/>
        <v>0</v>
      </c>
      <c r="I42" s="21">
        <v>0</v>
      </c>
      <c r="J42" s="23">
        <f t="shared" si="21"/>
        <v>0</v>
      </c>
      <c r="K42" s="24">
        <v>0</v>
      </c>
      <c r="L42" s="23">
        <f t="shared" si="22"/>
        <v>0</v>
      </c>
      <c r="M42" s="21">
        <v>1</v>
      </c>
      <c r="N42" s="23">
        <f t="shared" si="23"/>
        <v>0.47212346972980374</v>
      </c>
      <c r="O42" s="21">
        <v>0</v>
      </c>
      <c r="P42" s="23">
        <f t="shared" si="24"/>
        <v>0</v>
      </c>
      <c r="Q42" s="21">
        <v>0</v>
      </c>
      <c r="R42" s="23">
        <f t="shared" si="25"/>
        <v>0</v>
      </c>
      <c r="S42" s="24">
        <v>1</v>
      </c>
      <c r="T42" s="23">
        <f t="shared" si="26"/>
        <v>0.45685047284023939</v>
      </c>
      <c r="U42" s="21">
        <v>0</v>
      </c>
      <c r="V42" s="23">
        <f t="shared" si="27"/>
        <v>0</v>
      </c>
      <c r="W42" s="21">
        <v>3</v>
      </c>
      <c r="X42" s="23">
        <f t="shared" si="28"/>
        <v>1.9755557896955009</v>
      </c>
      <c r="Y42" s="21">
        <v>0</v>
      </c>
      <c r="Z42" s="23">
        <f t="shared" si="29"/>
        <v>0</v>
      </c>
      <c r="AA42" s="21">
        <v>1</v>
      </c>
      <c r="AB42" s="23">
        <f t="shared" si="30"/>
        <v>0.74274339701120051</v>
      </c>
      <c r="AC42" s="21">
        <v>1</v>
      </c>
      <c r="AD42" s="23">
        <f t="shared" si="31"/>
        <v>0.87067059048879447</v>
      </c>
      <c r="AE42" s="21">
        <v>0</v>
      </c>
      <c r="AF42" s="23">
        <f t="shared" si="32"/>
        <v>0</v>
      </c>
      <c r="AG42" s="21">
        <v>0</v>
      </c>
      <c r="AH42" s="23">
        <f t="shared" si="33"/>
        <v>0</v>
      </c>
      <c r="AI42" s="21">
        <v>4</v>
      </c>
      <c r="AJ42" s="23">
        <f t="shared" si="34"/>
        <v>5.0195133581799247</v>
      </c>
      <c r="AM42" s="12">
        <v>2600654</v>
      </c>
      <c r="AN42" s="12">
        <v>185888</v>
      </c>
      <c r="AO42" s="12">
        <v>192246</v>
      </c>
      <c r="AP42" s="12">
        <v>191359</v>
      </c>
      <c r="AQ42" s="12">
        <v>192375</v>
      </c>
      <c r="AR42" s="12">
        <v>211809</v>
      </c>
      <c r="AS42" s="12">
        <v>227595</v>
      </c>
      <c r="AT42" s="12">
        <v>231297</v>
      </c>
      <c r="AU42" s="12">
        <v>218890</v>
      </c>
      <c r="AV42" s="12">
        <v>183399</v>
      </c>
      <c r="AW42" s="12">
        <v>151856</v>
      </c>
      <c r="AX42" s="12">
        <v>139912</v>
      </c>
      <c r="AY42" s="12">
        <v>134636</v>
      </c>
      <c r="AZ42" s="12">
        <v>114854</v>
      </c>
      <c r="BA42" s="12">
        <v>87367</v>
      </c>
      <c r="BB42" s="12">
        <v>57482</v>
      </c>
      <c r="BC42" s="12">
        <v>79689</v>
      </c>
    </row>
    <row r="43" spans="1:55" ht="12" x14ac:dyDescent="0.25">
      <c r="A43" s="21" t="s">
        <v>88</v>
      </c>
      <c r="B43" s="22" t="s">
        <v>89</v>
      </c>
      <c r="C43" s="19">
        <f t="shared" si="17"/>
        <v>1</v>
      </c>
      <c r="D43" s="20">
        <f t="shared" si="18"/>
        <v>3.8451866338236454E-2</v>
      </c>
      <c r="E43" s="21">
        <v>0</v>
      </c>
      <c r="F43" s="23">
        <f t="shared" si="19"/>
        <v>0</v>
      </c>
      <c r="G43" s="21">
        <v>0</v>
      </c>
      <c r="H43" s="23">
        <f t="shared" si="20"/>
        <v>0</v>
      </c>
      <c r="I43" s="21">
        <v>0</v>
      </c>
      <c r="J43" s="23">
        <f t="shared" si="21"/>
        <v>0</v>
      </c>
      <c r="K43" s="24">
        <v>0</v>
      </c>
      <c r="L43" s="23">
        <f t="shared" si="22"/>
        <v>0</v>
      </c>
      <c r="M43" s="21">
        <v>1</v>
      </c>
      <c r="N43" s="23">
        <f t="shared" si="23"/>
        <v>0.47212346972980374</v>
      </c>
      <c r="O43" s="21">
        <v>0</v>
      </c>
      <c r="P43" s="23">
        <f t="shared" si="24"/>
        <v>0</v>
      </c>
      <c r="Q43" s="21">
        <v>0</v>
      </c>
      <c r="R43" s="23">
        <f t="shared" si="25"/>
        <v>0</v>
      </c>
      <c r="S43" s="24">
        <v>0</v>
      </c>
      <c r="T43" s="23">
        <f t="shared" si="26"/>
        <v>0</v>
      </c>
      <c r="U43" s="21">
        <v>0</v>
      </c>
      <c r="V43" s="23">
        <f t="shared" si="27"/>
        <v>0</v>
      </c>
      <c r="W43" s="21">
        <v>0</v>
      </c>
      <c r="X43" s="23">
        <f t="shared" si="28"/>
        <v>0</v>
      </c>
      <c r="Y43" s="21">
        <v>0</v>
      </c>
      <c r="Z43" s="23">
        <f t="shared" si="29"/>
        <v>0</v>
      </c>
      <c r="AA43" s="21">
        <v>0</v>
      </c>
      <c r="AB43" s="23">
        <f t="shared" si="30"/>
        <v>0</v>
      </c>
      <c r="AC43" s="21">
        <v>0</v>
      </c>
      <c r="AD43" s="23">
        <f t="shared" si="31"/>
        <v>0</v>
      </c>
      <c r="AE43" s="21">
        <v>0</v>
      </c>
      <c r="AF43" s="23">
        <f t="shared" si="32"/>
        <v>0</v>
      </c>
      <c r="AG43" s="21">
        <v>0</v>
      </c>
      <c r="AH43" s="23">
        <f t="shared" si="33"/>
        <v>0</v>
      </c>
      <c r="AI43" s="21">
        <v>0</v>
      </c>
      <c r="AJ43" s="23">
        <f t="shared" si="34"/>
        <v>0</v>
      </c>
      <c r="AM43" s="12">
        <v>2600654</v>
      </c>
      <c r="AN43" s="12">
        <v>185888</v>
      </c>
      <c r="AO43" s="12">
        <v>192246</v>
      </c>
      <c r="AP43" s="12">
        <v>191359</v>
      </c>
      <c r="AQ43" s="12">
        <v>192375</v>
      </c>
      <c r="AR43" s="12">
        <v>211809</v>
      </c>
      <c r="AS43" s="12">
        <v>227595</v>
      </c>
      <c r="AT43" s="12">
        <v>231297</v>
      </c>
      <c r="AU43" s="12">
        <v>218890</v>
      </c>
      <c r="AV43" s="12">
        <v>183399</v>
      </c>
      <c r="AW43" s="12">
        <v>151856</v>
      </c>
      <c r="AX43" s="12">
        <v>139912</v>
      </c>
      <c r="AY43" s="12">
        <v>134636</v>
      </c>
      <c r="AZ43" s="12">
        <v>114854</v>
      </c>
      <c r="BA43" s="12">
        <v>87367</v>
      </c>
      <c r="BB43" s="12">
        <v>57482</v>
      </c>
      <c r="BC43" s="12">
        <v>79689</v>
      </c>
    </row>
    <row r="44" spans="1:55" ht="12" x14ac:dyDescent="0.25">
      <c r="A44" s="21" t="s">
        <v>90</v>
      </c>
      <c r="B44" s="22" t="s">
        <v>143</v>
      </c>
      <c r="C44" s="19">
        <f t="shared" si="17"/>
        <v>13</v>
      </c>
      <c r="D44" s="20">
        <f t="shared" si="18"/>
        <v>0.499874262397074</v>
      </c>
      <c r="E44" s="21">
        <v>0</v>
      </c>
      <c r="F44" s="23">
        <f t="shared" si="19"/>
        <v>0</v>
      </c>
      <c r="G44" s="21">
        <v>5</v>
      </c>
      <c r="H44" s="23">
        <f t="shared" si="20"/>
        <v>2.6008343476587288</v>
      </c>
      <c r="I44" s="21">
        <v>4</v>
      </c>
      <c r="J44" s="23">
        <f t="shared" si="21"/>
        <v>2.0903119267972761</v>
      </c>
      <c r="K44" s="24">
        <v>1</v>
      </c>
      <c r="L44" s="23">
        <f t="shared" si="22"/>
        <v>0.51981806367771288</v>
      </c>
      <c r="M44" s="21">
        <v>1</v>
      </c>
      <c r="N44" s="23">
        <f t="shared" si="23"/>
        <v>0.47212346972980374</v>
      </c>
      <c r="O44" s="21">
        <v>0</v>
      </c>
      <c r="P44" s="23">
        <f t="shared" si="24"/>
        <v>0</v>
      </c>
      <c r="Q44" s="21">
        <v>0</v>
      </c>
      <c r="R44" s="23">
        <f t="shared" si="25"/>
        <v>0</v>
      </c>
      <c r="S44" s="24">
        <v>0</v>
      </c>
      <c r="T44" s="23">
        <f t="shared" si="26"/>
        <v>0</v>
      </c>
      <c r="U44" s="21">
        <v>0</v>
      </c>
      <c r="V44" s="23">
        <f t="shared" si="27"/>
        <v>0</v>
      </c>
      <c r="W44" s="21">
        <v>0</v>
      </c>
      <c r="X44" s="23">
        <f t="shared" si="28"/>
        <v>0</v>
      </c>
      <c r="Y44" s="21">
        <v>0</v>
      </c>
      <c r="Z44" s="23">
        <f t="shared" si="29"/>
        <v>0</v>
      </c>
      <c r="AA44" s="21">
        <v>1</v>
      </c>
      <c r="AB44" s="23">
        <f t="shared" si="30"/>
        <v>0.74274339701120051</v>
      </c>
      <c r="AC44" s="21">
        <v>0</v>
      </c>
      <c r="AD44" s="23">
        <f t="shared" si="31"/>
        <v>0</v>
      </c>
      <c r="AE44" s="21">
        <v>1</v>
      </c>
      <c r="AF44" s="23">
        <f t="shared" si="32"/>
        <v>1.1445969301910333</v>
      </c>
      <c r="AG44" s="21">
        <v>0</v>
      </c>
      <c r="AH44" s="23">
        <f t="shared" si="33"/>
        <v>0</v>
      </c>
      <c r="AI44" s="21">
        <v>0</v>
      </c>
      <c r="AJ44" s="23">
        <f t="shared" si="34"/>
        <v>0</v>
      </c>
      <c r="AM44" s="12">
        <v>2600654</v>
      </c>
      <c r="AN44" s="12">
        <v>185888</v>
      </c>
      <c r="AO44" s="12">
        <v>192246</v>
      </c>
      <c r="AP44" s="12">
        <v>191359</v>
      </c>
      <c r="AQ44" s="12">
        <v>192375</v>
      </c>
      <c r="AR44" s="12">
        <v>211809</v>
      </c>
      <c r="AS44" s="12">
        <v>227595</v>
      </c>
      <c r="AT44" s="12">
        <v>231297</v>
      </c>
      <c r="AU44" s="12">
        <v>218890</v>
      </c>
      <c r="AV44" s="12">
        <v>183399</v>
      </c>
      <c r="AW44" s="12">
        <v>151856</v>
      </c>
      <c r="AX44" s="12">
        <v>139912</v>
      </c>
      <c r="AY44" s="12">
        <v>134636</v>
      </c>
      <c r="AZ44" s="12">
        <v>114854</v>
      </c>
      <c r="BA44" s="12">
        <v>87367</v>
      </c>
      <c r="BB44" s="12">
        <v>57482</v>
      </c>
      <c r="BC44" s="12">
        <v>79689</v>
      </c>
    </row>
    <row r="45" spans="1:55" ht="12" x14ac:dyDescent="0.25">
      <c r="A45" s="21" t="s">
        <v>91</v>
      </c>
      <c r="B45" s="22" t="s">
        <v>144</v>
      </c>
      <c r="C45" s="19">
        <f t="shared" si="17"/>
        <v>13</v>
      </c>
      <c r="D45" s="20">
        <f t="shared" si="18"/>
        <v>0.499874262397074</v>
      </c>
      <c r="E45" s="21">
        <v>0</v>
      </c>
      <c r="F45" s="23">
        <f t="shared" si="19"/>
        <v>0</v>
      </c>
      <c r="G45" s="21">
        <v>0</v>
      </c>
      <c r="H45" s="23">
        <f t="shared" si="20"/>
        <v>0</v>
      </c>
      <c r="I45" s="21">
        <v>0</v>
      </c>
      <c r="J45" s="23">
        <f t="shared" si="21"/>
        <v>0</v>
      </c>
      <c r="K45" s="24">
        <v>0</v>
      </c>
      <c r="L45" s="23">
        <f t="shared" si="22"/>
        <v>0</v>
      </c>
      <c r="M45" s="21">
        <v>0</v>
      </c>
      <c r="N45" s="23">
        <f t="shared" si="23"/>
        <v>0</v>
      </c>
      <c r="O45" s="21">
        <v>1</v>
      </c>
      <c r="P45" s="23">
        <f t="shared" si="24"/>
        <v>0.43937696346580546</v>
      </c>
      <c r="Q45" s="21">
        <v>0</v>
      </c>
      <c r="R45" s="23">
        <f t="shared" si="25"/>
        <v>0</v>
      </c>
      <c r="S45" s="24">
        <v>0</v>
      </c>
      <c r="T45" s="23">
        <f t="shared" si="26"/>
        <v>0</v>
      </c>
      <c r="U45" s="21">
        <v>0</v>
      </c>
      <c r="V45" s="23">
        <f t="shared" si="27"/>
        <v>0</v>
      </c>
      <c r="W45" s="21">
        <v>2</v>
      </c>
      <c r="X45" s="23">
        <f t="shared" si="28"/>
        <v>1.317037193130334</v>
      </c>
      <c r="Y45" s="21">
        <v>0</v>
      </c>
      <c r="Z45" s="23">
        <f t="shared" si="29"/>
        <v>0</v>
      </c>
      <c r="AA45" s="21">
        <v>3</v>
      </c>
      <c r="AB45" s="23">
        <f t="shared" si="30"/>
        <v>2.2282301910336018</v>
      </c>
      <c r="AC45" s="21">
        <v>3</v>
      </c>
      <c r="AD45" s="23">
        <f t="shared" si="31"/>
        <v>2.6120117714663831</v>
      </c>
      <c r="AE45" s="21">
        <v>1</v>
      </c>
      <c r="AF45" s="23">
        <f t="shared" si="32"/>
        <v>1.1445969301910333</v>
      </c>
      <c r="AG45" s="21">
        <v>0</v>
      </c>
      <c r="AH45" s="23">
        <f t="shared" si="33"/>
        <v>0</v>
      </c>
      <c r="AI45" s="21">
        <v>3</v>
      </c>
      <c r="AJ45" s="23">
        <f t="shared" si="34"/>
        <v>3.7646350186349431</v>
      </c>
      <c r="AM45" s="12">
        <v>2600654</v>
      </c>
      <c r="AN45" s="12">
        <v>185888</v>
      </c>
      <c r="AO45" s="12">
        <v>192246</v>
      </c>
      <c r="AP45" s="12">
        <v>191359</v>
      </c>
      <c r="AQ45" s="12">
        <v>192375</v>
      </c>
      <c r="AR45" s="12">
        <v>211809</v>
      </c>
      <c r="AS45" s="12">
        <v>227595</v>
      </c>
      <c r="AT45" s="12">
        <v>231297</v>
      </c>
      <c r="AU45" s="12">
        <v>218890</v>
      </c>
      <c r="AV45" s="12">
        <v>183399</v>
      </c>
      <c r="AW45" s="12">
        <v>151856</v>
      </c>
      <c r="AX45" s="12">
        <v>139912</v>
      </c>
      <c r="AY45" s="12">
        <v>134636</v>
      </c>
      <c r="AZ45" s="12">
        <v>114854</v>
      </c>
      <c r="BA45" s="12">
        <v>87367</v>
      </c>
      <c r="BB45" s="12">
        <v>57482</v>
      </c>
      <c r="BC45" s="12">
        <v>79689</v>
      </c>
    </row>
    <row r="46" spans="1:55" ht="12" x14ac:dyDescent="0.25">
      <c r="A46" s="21" t="s">
        <v>145</v>
      </c>
      <c r="B46" s="22" t="s">
        <v>146</v>
      </c>
      <c r="C46" s="19">
        <f t="shared" si="17"/>
        <v>136</v>
      </c>
      <c r="D46" s="20">
        <f t="shared" si="18"/>
        <v>5.2294538220001581</v>
      </c>
      <c r="E46" s="21">
        <v>24</v>
      </c>
      <c r="F46" s="23">
        <f t="shared" si="19"/>
        <v>12.911000172146668</v>
      </c>
      <c r="G46" s="21">
        <v>6</v>
      </c>
      <c r="H46" s="23">
        <f t="shared" si="20"/>
        <v>3.1210012171904746</v>
      </c>
      <c r="I46" s="21">
        <v>3</v>
      </c>
      <c r="J46" s="23">
        <f t="shared" si="21"/>
        <v>1.5677339450979573</v>
      </c>
      <c r="K46" s="24">
        <v>2</v>
      </c>
      <c r="L46" s="23">
        <f t="shared" si="22"/>
        <v>1.0396361273554258</v>
      </c>
      <c r="M46" s="21">
        <v>7</v>
      </c>
      <c r="N46" s="23">
        <f t="shared" si="23"/>
        <v>3.3048642881086261</v>
      </c>
      <c r="O46" s="21">
        <v>9</v>
      </c>
      <c r="P46" s="23">
        <f t="shared" si="24"/>
        <v>3.9543926711922497</v>
      </c>
      <c r="Q46" s="21">
        <v>2</v>
      </c>
      <c r="R46" s="23">
        <f t="shared" si="25"/>
        <v>0.86468912264318176</v>
      </c>
      <c r="S46" s="24">
        <v>2</v>
      </c>
      <c r="T46" s="23">
        <f t="shared" si="26"/>
        <v>0.91370094568047877</v>
      </c>
      <c r="U46" s="21">
        <v>6</v>
      </c>
      <c r="V46" s="23">
        <f t="shared" si="27"/>
        <v>3.271555461043953</v>
      </c>
      <c r="W46" s="21">
        <v>5</v>
      </c>
      <c r="X46" s="23">
        <f t="shared" si="28"/>
        <v>3.2925929828258349</v>
      </c>
      <c r="Y46" s="21">
        <v>13</v>
      </c>
      <c r="Z46" s="23">
        <f t="shared" si="29"/>
        <v>9.2915546915203837</v>
      </c>
      <c r="AA46" s="21">
        <v>9</v>
      </c>
      <c r="AB46" s="23">
        <f t="shared" si="30"/>
        <v>6.6846905731008048</v>
      </c>
      <c r="AC46" s="21">
        <v>10</v>
      </c>
      <c r="AD46" s="23">
        <f t="shared" si="31"/>
        <v>8.7067059048879454</v>
      </c>
      <c r="AE46" s="21">
        <v>10</v>
      </c>
      <c r="AF46" s="23">
        <f t="shared" si="32"/>
        <v>11.445969301910333</v>
      </c>
      <c r="AG46" s="21">
        <v>11</v>
      </c>
      <c r="AH46" s="23">
        <f t="shared" si="33"/>
        <v>19.136425315751016</v>
      </c>
      <c r="AI46" s="21">
        <v>17</v>
      </c>
      <c r="AJ46" s="23">
        <f t="shared" si="34"/>
        <v>21.332931772264679</v>
      </c>
      <c r="AM46" s="12">
        <v>2600654</v>
      </c>
      <c r="AN46" s="12">
        <v>185888</v>
      </c>
      <c r="AO46" s="12">
        <v>192246</v>
      </c>
      <c r="AP46" s="12">
        <v>191359</v>
      </c>
      <c r="AQ46" s="12">
        <v>192375</v>
      </c>
      <c r="AR46" s="12">
        <v>211809</v>
      </c>
      <c r="AS46" s="12">
        <v>227595</v>
      </c>
      <c r="AT46" s="12">
        <v>231297</v>
      </c>
      <c r="AU46" s="12">
        <v>218890</v>
      </c>
      <c r="AV46" s="12">
        <v>183399</v>
      </c>
      <c r="AW46" s="12">
        <v>151856</v>
      </c>
      <c r="AX46" s="12">
        <v>139912</v>
      </c>
      <c r="AY46" s="12">
        <v>134636</v>
      </c>
      <c r="AZ46" s="12">
        <v>114854</v>
      </c>
      <c r="BA46" s="12">
        <v>87367</v>
      </c>
      <c r="BB46" s="12">
        <v>57482</v>
      </c>
      <c r="BC46" s="12">
        <v>79689</v>
      </c>
    </row>
    <row r="47" spans="1:55" ht="12" x14ac:dyDescent="0.25">
      <c r="A47" s="21" t="s">
        <v>92</v>
      </c>
      <c r="B47" s="22" t="s">
        <v>147</v>
      </c>
      <c r="C47" s="19">
        <f t="shared" si="17"/>
        <v>1004</v>
      </c>
      <c r="D47" s="20">
        <f t="shared" si="18"/>
        <v>38.605673803589404</v>
      </c>
      <c r="E47" s="21">
        <v>0</v>
      </c>
      <c r="F47" s="23">
        <f t="shared" si="19"/>
        <v>0</v>
      </c>
      <c r="G47" s="21">
        <v>1</v>
      </c>
      <c r="H47" s="23">
        <f t="shared" si="20"/>
        <v>0.52016686953174585</v>
      </c>
      <c r="I47" s="21">
        <v>0</v>
      </c>
      <c r="J47" s="23">
        <f t="shared" si="21"/>
        <v>0</v>
      </c>
      <c r="K47" s="24">
        <v>0</v>
      </c>
      <c r="L47" s="23">
        <f t="shared" si="22"/>
        <v>0</v>
      </c>
      <c r="M47" s="21">
        <v>0</v>
      </c>
      <c r="N47" s="23">
        <f t="shared" si="23"/>
        <v>0</v>
      </c>
      <c r="O47" s="21">
        <v>4</v>
      </c>
      <c r="P47" s="23">
        <f t="shared" si="24"/>
        <v>1.7575078538632218</v>
      </c>
      <c r="Q47" s="21">
        <v>11</v>
      </c>
      <c r="R47" s="23">
        <f t="shared" si="25"/>
        <v>4.7557901745374993</v>
      </c>
      <c r="S47" s="24">
        <v>17</v>
      </c>
      <c r="T47" s="23">
        <f t="shared" si="26"/>
        <v>7.7664580382840702</v>
      </c>
      <c r="U47" s="21">
        <v>26</v>
      </c>
      <c r="V47" s="23">
        <f t="shared" si="27"/>
        <v>14.176740331190466</v>
      </c>
      <c r="W47" s="21">
        <v>49</v>
      </c>
      <c r="X47" s="23">
        <f t="shared" si="28"/>
        <v>32.267411231693181</v>
      </c>
      <c r="Y47" s="21">
        <v>47</v>
      </c>
      <c r="Z47" s="23">
        <f t="shared" si="29"/>
        <v>33.59254388472754</v>
      </c>
      <c r="AA47" s="21">
        <v>79</v>
      </c>
      <c r="AB47" s="23">
        <f t="shared" si="30"/>
        <v>58.676728363884848</v>
      </c>
      <c r="AC47" s="21">
        <v>101</v>
      </c>
      <c r="AD47" s="23">
        <f t="shared" si="31"/>
        <v>87.937729639368243</v>
      </c>
      <c r="AE47" s="21">
        <v>139</v>
      </c>
      <c r="AF47" s="23">
        <f t="shared" si="32"/>
        <v>159.09897329655362</v>
      </c>
      <c r="AG47" s="21">
        <v>135</v>
      </c>
      <c r="AH47" s="23">
        <f t="shared" si="33"/>
        <v>234.8561288751261</v>
      </c>
      <c r="AI47" s="21">
        <v>395</v>
      </c>
      <c r="AJ47" s="23">
        <f t="shared" si="34"/>
        <v>495.67694412026759</v>
      </c>
      <c r="AM47" s="12">
        <v>2600654</v>
      </c>
      <c r="AN47" s="12">
        <v>185888</v>
      </c>
      <c r="AO47" s="12">
        <v>192246</v>
      </c>
      <c r="AP47" s="12">
        <v>191359</v>
      </c>
      <c r="AQ47" s="12">
        <v>192375</v>
      </c>
      <c r="AR47" s="12">
        <v>211809</v>
      </c>
      <c r="AS47" s="12">
        <v>227595</v>
      </c>
      <c r="AT47" s="12">
        <v>231297</v>
      </c>
      <c r="AU47" s="12">
        <v>218890</v>
      </c>
      <c r="AV47" s="12">
        <v>183399</v>
      </c>
      <c r="AW47" s="12">
        <v>151856</v>
      </c>
      <c r="AX47" s="12">
        <v>139912</v>
      </c>
      <c r="AY47" s="12">
        <v>134636</v>
      </c>
      <c r="AZ47" s="12">
        <v>114854</v>
      </c>
      <c r="BA47" s="12">
        <v>87367</v>
      </c>
      <c r="BB47" s="12">
        <v>57482</v>
      </c>
      <c r="BC47" s="12">
        <v>79689</v>
      </c>
    </row>
    <row r="48" spans="1:55" ht="12" x14ac:dyDescent="0.25">
      <c r="A48" s="21" t="s">
        <v>93</v>
      </c>
      <c r="B48" s="22" t="s">
        <v>94</v>
      </c>
      <c r="C48" s="19">
        <f t="shared" si="17"/>
        <v>1</v>
      </c>
      <c r="D48" s="20">
        <f t="shared" si="18"/>
        <v>3.8451866338236454E-2</v>
      </c>
      <c r="E48" s="21">
        <v>0</v>
      </c>
      <c r="F48" s="23">
        <f t="shared" si="19"/>
        <v>0</v>
      </c>
      <c r="G48" s="21">
        <v>0</v>
      </c>
      <c r="H48" s="23">
        <f t="shared" si="20"/>
        <v>0</v>
      </c>
      <c r="I48" s="21">
        <v>0</v>
      </c>
      <c r="J48" s="23">
        <f t="shared" si="21"/>
        <v>0</v>
      </c>
      <c r="K48" s="24">
        <v>0</v>
      </c>
      <c r="L48" s="23">
        <f t="shared" si="22"/>
        <v>0</v>
      </c>
      <c r="M48" s="21">
        <v>0</v>
      </c>
      <c r="N48" s="23">
        <f t="shared" si="23"/>
        <v>0</v>
      </c>
      <c r="O48" s="21">
        <v>0</v>
      </c>
      <c r="P48" s="23">
        <f t="shared" si="24"/>
        <v>0</v>
      </c>
      <c r="Q48" s="21">
        <v>0</v>
      </c>
      <c r="R48" s="23">
        <f t="shared" si="25"/>
        <v>0</v>
      </c>
      <c r="S48" s="24">
        <v>0</v>
      </c>
      <c r="T48" s="23">
        <f t="shared" si="26"/>
        <v>0</v>
      </c>
      <c r="U48" s="21">
        <v>1</v>
      </c>
      <c r="V48" s="23">
        <f t="shared" si="27"/>
        <v>0.54525924350732557</v>
      </c>
      <c r="W48" s="21">
        <v>0</v>
      </c>
      <c r="X48" s="23">
        <f t="shared" si="28"/>
        <v>0</v>
      </c>
      <c r="Y48" s="21">
        <v>0</v>
      </c>
      <c r="Z48" s="23">
        <f t="shared" si="29"/>
        <v>0</v>
      </c>
      <c r="AA48" s="21">
        <v>0</v>
      </c>
      <c r="AB48" s="23">
        <f t="shared" si="30"/>
        <v>0</v>
      </c>
      <c r="AC48" s="21">
        <v>0</v>
      </c>
      <c r="AD48" s="23">
        <f t="shared" si="31"/>
        <v>0</v>
      </c>
      <c r="AE48" s="21">
        <v>0</v>
      </c>
      <c r="AF48" s="23">
        <f t="shared" si="32"/>
        <v>0</v>
      </c>
      <c r="AG48" s="21">
        <v>0</v>
      </c>
      <c r="AH48" s="23">
        <f t="shared" si="33"/>
        <v>0</v>
      </c>
      <c r="AI48" s="21">
        <v>0</v>
      </c>
      <c r="AJ48" s="23">
        <f t="shared" si="34"/>
        <v>0</v>
      </c>
      <c r="AM48" s="12">
        <v>2600654</v>
      </c>
      <c r="AN48" s="12">
        <v>185888</v>
      </c>
      <c r="AO48" s="12">
        <v>192246</v>
      </c>
      <c r="AP48" s="12">
        <v>191359</v>
      </c>
      <c r="AQ48" s="12">
        <v>192375</v>
      </c>
      <c r="AR48" s="12">
        <v>211809</v>
      </c>
      <c r="AS48" s="12">
        <v>227595</v>
      </c>
      <c r="AT48" s="12">
        <v>231297</v>
      </c>
      <c r="AU48" s="12">
        <v>218890</v>
      </c>
      <c r="AV48" s="12">
        <v>183399</v>
      </c>
      <c r="AW48" s="12">
        <v>151856</v>
      </c>
      <c r="AX48" s="12">
        <v>139912</v>
      </c>
      <c r="AY48" s="12">
        <v>134636</v>
      </c>
      <c r="AZ48" s="12">
        <v>114854</v>
      </c>
      <c r="BA48" s="12">
        <v>87367</v>
      </c>
      <c r="BB48" s="12">
        <v>57482</v>
      </c>
      <c r="BC48" s="12">
        <v>79689</v>
      </c>
    </row>
    <row r="49" spans="1:55" ht="12" x14ac:dyDescent="0.25">
      <c r="A49" s="21" t="s">
        <v>95</v>
      </c>
      <c r="B49" s="22" t="s">
        <v>96</v>
      </c>
      <c r="C49" s="19">
        <f t="shared" si="17"/>
        <v>18</v>
      </c>
      <c r="D49" s="20">
        <f t="shared" si="18"/>
        <v>0.69213359408825625</v>
      </c>
      <c r="E49" s="21">
        <v>1</v>
      </c>
      <c r="F49" s="23">
        <f t="shared" si="19"/>
        <v>0.53795834050611113</v>
      </c>
      <c r="G49" s="21">
        <v>0</v>
      </c>
      <c r="H49" s="23">
        <f t="shared" si="20"/>
        <v>0</v>
      </c>
      <c r="I49" s="21">
        <v>0</v>
      </c>
      <c r="J49" s="23">
        <f t="shared" si="21"/>
        <v>0</v>
      </c>
      <c r="K49" s="24">
        <v>0</v>
      </c>
      <c r="L49" s="23">
        <f t="shared" si="22"/>
        <v>0</v>
      </c>
      <c r="M49" s="21">
        <v>0</v>
      </c>
      <c r="N49" s="23">
        <f t="shared" si="23"/>
        <v>0</v>
      </c>
      <c r="O49" s="21">
        <v>0</v>
      </c>
      <c r="P49" s="23">
        <f t="shared" si="24"/>
        <v>0</v>
      </c>
      <c r="Q49" s="21">
        <v>2</v>
      </c>
      <c r="R49" s="23">
        <f t="shared" si="25"/>
        <v>0.86468912264318176</v>
      </c>
      <c r="S49" s="24">
        <v>0</v>
      </c>
      <c r="T49" s="23">
        <f t="shared" si="26"/>
        <v>0</v>
      </c>
      <c r="U49" s="21">
        <v>0</v>
      </c>
      <c r="V49" s="23">
        <f t="shared" si="27"/>
        <v>0</v>
      </c>
      <c r="W49" s="21">
        <v>0</v>
      </c>
      <c r="X49" s="23">
        <f t="shared" si="28"/>
        <v>0</v>
      </c>
      <c r="Y49" s="21">
        <v>2</v>
      </c>
      <c r="Z49" s="23">
        <f t="shared" si="29"/>
        <v>1.4294699525415977</v>
      </c>
      <c r="AA49" s="21">
        <v>3</v>
      </c>
      <c r="AB49" s="23">
        <f t="shared" si="30"/>
        <v>2.2282301910336018</v>
      </c>
      <c r="AC49" s="21">
        <v>5</v>
      </c>
      <c r="AD49" s="23">
        <f t="shared" si="31"/>
        <v>4.3533529524439727</v>
      </c>
      <c r="AE49" s="21">
        <v>3</v>
      </c>
      <c r="AF49" s="23">
        <f t="shared" si="32"/>
        <v>3.4337907905730995</v>
      </c>
      <c r="AG49" s="21">
        <v>0</v>
      </c>
      <c r="AH49" s="23">
        <f t="shared" si="33"/>
        <v>0</v>
      </c>
      <c r="AI49" s="21">
        <v>2</v>
      </c>
      <c r="AJ49" s="23">
        <f t="shared" si="34"/>
        <v>2.5097566790899624</v>
      </c>
      <c r="AM49" s="12">
        <v>2600654</v>
      </c>
      <c r="AN49" s="12">
        <v>185888</v>
      </c>
      <c r="AO49" s="12">
        <v>192246</v>
      </c>
      <c r="AP49" s="12">
        <v>191359</v>
      </c>
      <c r="AQ49" s="12">
        <v>192375</v>
      </c>
      <c r="AR49" s="12">
        <v>211809</v>
      </c>
      <c r="AS49" s="12">
        <v>227595</v>
      </c>
      <c r="AT49" s="12">
        <v>231297</v>
      </c>
      <c r="AU49" s="12">
        <v>218890</v>
      </c>
      <c r="AV49" s="12">
        <v>183399</v>
      </c>
      <c r="AW49" s="12">
        <v>151856</v>
      </c>
      <c r="AX49" s="12">
        <v>139912</v>
      </c>
      <c r="AY49" s="12">
        <v>134636</v>
      </c>
      <c r="AZ49" s="12">
        <v>114854</v>
      </c>
      <c r="BA49" s="12">
        <v>87367</v>
      </c>
      <c r="BB49" s="12">
        <v>57482</v>
      </c>
      <c r="BC49" s="12">
        <v>79689</v>
      </c>
    </row>
    <row r="50" spans="1:55" ht="12" x14ac:dyDescent="0.25">
      <c r="A50" s="21" t="s">
        <v>97</v>
      </c>
      <c r="B50" s="22" t="s">
        <v>148</v>
      </c>
      <c r="C50" s="19">
        <f t="shared" si="17"/>
        <v>41</v>
      </c>
      <c r="D50" s="20">
        <f t="shared" si="18"/>
        <v>1.5765265198676948</v>
      </c>
      <c r="E50" s="21">
        <v>1</v>
      </c>
      <c r="F50" s="23">
        <f t="shared" si="19"/>
        <v>0.53795834050611113</v>
      </c>
      <c r="G50" s="21">
        <v>0</v>
      </c>
      <c r="H50" s="23">
        <f t="shared" si="20"/>
        <v>0</v>
      </c>
      <c r="I50" s="21">
        <v>0</v>
      </c>
      <c r="J50" s="23">
        <f t="shared" si="21"/>
        <v>0</v>
      </c>
      <c r="K50" s="24">
        <v>3</v>
      </c>
      <c r="L50" s="23">
        <f t="shared" si="22"/>
        <v>1.5594541910331383</v>
      </c>
      <c r="M50" s="21">
        <v>5</v>
      </c>
      <c r="N50" s="23">
        <f t="shared" si="23"/>
        <v>2.3606173486490185</v>
      </c>
      <c r="O50" s="21">
        <v>2</v>
      </c>
      <c r="P50" s="23">
        <f t="shared" si="24"/>
        <v>0.87875392693161092</v>
      </c>
      <c r="Q50" s="21">
        <v>0</v>
      </c>
      <c r="R50" s="23">
        <f t="shared" si="25"/>
        <v>0</v>
      </c>
      <c r="S50" s="24">
        <v>5</v>
      </c>
      <c r="T50" s="23">
        <f t="shared" si="26"/>
        <v>2.2842523642011971</v>
      </c>
      <c r="U50" s="21">
        <v>3</v>
      </c>
      <c r="V50" s="23">
        <f t="shared" si="27"/>
        <v>1.6357777305219765</v>
      </c>
      <c r="W50" s="21">
        <v>2</v>
      </c>
      <c r="X50" s="23">
        <f t="shared" si="28"/>
        <v>1.317037193130334</v>
      </c>
      <c r="Y50" s="21">
        <v>3</v>
      </c>
      <c r="Z50" s="23">
        <f t="shared" si="29"/>
        <v>2.1442049288123961</v>
      </c>
      <c r="AA50" s="21">
        <v>6</v>
      </c>
      <c r="AB50" s="23">
        <f t="shared" si="30"/>
        <v>4.4564603820672035</v>
      </c>
      <c r="AC50" s="21">
        <v>4</v>
      </c>
      <c r="AD50" s="23">
        <f t="shared" si="31"/>
        <v>3.4826823619551779</v>
      </c>
      <c r="AE50" s="21">
        <v>2</v>
      </c>
      <c r="AF50" s="23">
        <f t="shared" si="32"/>
        <v>2.2891938603820665</v>
      </c>
      <c r="AG50" s="21">
        <v>3</v>
      </c>
      <c r="AH50" s="23">
        <f t="shared" si="33"/>
        <v>5.2190250861139136</v>
      </c>
      <c r="AI50" s="21">
        <v>2</v>
      </c>
      <c r="AJ50" s="23">
        <f t="shared" si="34"/>
        <v>2.5097566790899624</v>
      </c>
      <c r="AM50" s="12">
        <v>2600654</v>
      </c>
      <c r="AN50" s="12">
        <v>185888</v>
      </c>
      <c r="AO50" s="12">
        <v>192246</v>
      </c>
      <c r="AP50" s="12">
        <v>191359</v>
      </c>
      <c r="AQ50" s="12">
        <v>192375</v>
      </c>
      <c r="AR50" s="12">
        <v>211809</v>
      </c>
      <c r="AS50" s="12">
        <v>227595</v>
      </c>
      <c r="AT50" s="12">
        <v>231297</v>
      </c>
      <c r="AU50" s="12">
        <v>218890</v>
      </c>
      <c r="AV50" s="12">
        <v>183399</v>
      </c>
      <c r="AW50" s="12">
        <v>151856</v>
      </c>
      <c r="AX50" s="12">
        <v>139912</v>
      </c>
      <c r="AY50" s="12">
        <v>134636</v>
      </c>
      <c r="AZ50" s="12">
        <v>114854</v>
      </c>
      <c r="BA50" s="12">
        <v>87367</v>
      </c>
      <c r="BB50" s="12">
        <v>57482</v>
      </c>
      <c r="BC50" s="12">
        <v>79689</v>
      </c>
    </row>
    <row r="51" spans="1:55" ht="12" x14ac:dyDescent="0.25">
      <c r="A51" s="21" t="s">
        <v>98</v>
      </c>
      <c r="B51" s="22" t="s">
        <v>149</v>
      </c>
      <c r="C51" s="19">
        <f t="shared" si="17"/>
        <v>18</v>
      </c>
      <c r="D51" s="20">
        <f t="shared" si="18"/>
        <v>0.69213359408825625</v>
      </c>
      <c r="E51" s="21">
        <v>0</v>
      </c>
      <c r="F51" s="23">
        <f t="shared" si="19"/>
        <v>0</v>
      </c>
      <c r="G51" s="21">
        <v>0</v>
      </c>
      <c r="H51" s="23">
        <f t="shared" si="20"/>
        <v>0</v>
      </c>
      <c r="I51" s="21">
        <v>0</v>
      </c>
      <c r="J51" s="23">
        <f t="shared" si="21"/>
        <v>0</v>
      </c>
      <c r="K51" s="24">
        <v>0</v>
      </c>
      <c r="L51" s="23">
        <f t="shared" si="22"/>
        <v>0</v>
      </c>
      <c r="M51" s="21">
        <v>0</v>
      </c>
      <c r="N51" s="23">
        <f t="shared" si="23"/>
        <v>0</v>
      </c>
      <c r="O51" s="21">
        <v>0</v>
      </c>
      <c r="P51" s="23">
        <f t="shared" si="24"/>
        <v>0</v>
      </c>
      <c r="Q51" s="21">
        <v>1</v>
      </c>
      <c r="R51" s="23">
        <f t="shared" si="25"/>
        <v>0.43234456132159088</v>
      </c>
      <c r="S51" s="24">
        <v>2</v>
      </c>
      <c r="T51" s="23">
        <f t="shared" si="26"/>
        <v>0.91370094568047877</v>
      </c>
      <c r="U51" s="21">
        <v>0</v>
      </c>
      <c r="V51" s="23">
        <f t="shared" si="27"/>
        <v>0</v>
      </c>
      <c r="W51" s="21">
        <v>1</v>
      </c>
      <c r="X51" s="23">
        <f t="shared" si="28"/>
        <v>0.65851859656516698</v>
      </c>
      <c r="Y51" s="21">
        <v>2</v>
      </c>
      <c r="Z51" s="23">
        <f t="shared" si="29"/>
        <v>1.4294699525415977</v>
      </c>
      <c r="AA51" s="21">
        <v>5</v>
      </c>
      <c r="AB51" s="23">
        <f t="shared" si="30"/>
        <v>3.7137169850560028</v>
      </c>
      <c r="AC51" s="21">
        <v>0</v>
      </c>
      <c r="AD51" s="23">
        <f t="shared" si="31"/>
        <v>0</v>
      </c>
      <c r="AE51" s="21">
        <v>4</v>
      </c>
      <c r="AF51" s="23">
        <f t="shared" si="32"/>
        <v>4.578387720764133</v>
      </c>
      <c r="AG51" s="21">
        <v>2</v>
      </c>
      <c r="AH51" s="23">
        <f t="shared" si="33"/>
        <v>3.4793500574092762</v>
      </c>
      <c r="AI51" s="21">
        <v>1</v>
      </c>
      <c r="AJ51" s="23">
        <f t="shared" si="34"/>
        <v>1.2548783395449812</v>
      </c>
      <c r="AM51" s="12">
        <v>2600654</v>
      </c>
      <c r="AN51" s="12">
        <v>185888</v>
      </c>
      <c r="AO51" s="12">
        <v>192246</v>
      </c>
      <c r="AP51" s="12">
        <v>191359</v>
      </c>
      <c r="AQ51" s="12">
        <v>192375</v>
      </c>
      <c r="AR51" s="12">
        <v>211809</v>
      </c>
      <c r="AS51" s="12">
        <v>227595</v>
      </c>
      <c r="AT51" s="12">
        <v>231297</v>
      </c>
      <c r="AU51" s="12">
        <v>218890</v>
      </c>
      <c r="AV51" s="12">
        <v>183399</v>
      </c>
      <c r="AW51" s="12">
        <v>151856</v>
      </c>
      <c r="AX51" s="12">
        <v>139912</v>
      </c>
      <c r="AY51" s="12">
        <v>134636</v>
      </c>
      <c r="AZ51" s="12">
        <v>114854</v>
      </c>
      <c r="BA51" s="12">
        <v>87367</v>
      </c>
      <c r="BB51" s="12">
        <v>57482</v>
      </c>
      <c r="BC51" s="12">
        <v>79689</v>
      </c>
    </row>
    <row r="52" spans="1:55" ht="12" x14ac:dyDescent="0.25">
      <c r="A52" s="21" t="s">
        <v>99</v>
      </c>
      <c r="B52" s="22" t="s">
        <v>100</v>
      </c>
      <c r="C52" s="19">
        <f t="shared" si="17"/>
        <v>0</v>
      </c>
      <c r="D52" s="20">
        <f t="shared" si="18"/>
        <v>0</v>
      </c>
      <c r="E52" s="21">
        <v>0</v>
      </c>
      <c r="F52" s="23">
        <f t="shared" si="19"/>
        <v>0</v>
      </c>
      <c r="G52" s="21">
        <v>0</v>
      </c>
      <c r="H52" s="23">
        <f t="shared" si="20"/>
        <v>0</v>
      </c>
      <c r="I52" s="21">
        <v>0</v>
      </c>
      <c r="J52" s="23">
        <f t="shared" si="21"/>
        <v>0</v>
      </c>
      <c r="K52" s="24">
        <v>0</v>
      </c>
      <c r="L52" s="23">
        <f t="shared" si="22"/>
        <v>0</v>
      </c>
      <c r="M52" s="21">
        <v>0</v>
      </c>
      <c r="N52" s="23">
        <f t="shared" si="23"/>
        <v>0</v>
      </c>
      <c r="O52" s="21">
        <v>0</v>
      </c>
      <c r="P52" s="23">
        <f t="shared" si="24"/>
        <v>0</v>
      </c>
      <c r="Q52" s="21">
        <v>0</v>
      </c>
      <c r="R52" s="23">
        <f t="shared" si="25"/>
        <v>0</v>
      </c>
      <c r="S52" s="24">
        <v>0</v>
      </c>
      <c r="T52" s="23">
        <f t="shared" si="26"/>
        <v>0</v>
      </c>
      <c r="U52" s="21">
        <v>0</v>
      </c>
      <c r="V52" s="23">
        <f t="shared" si="27"/>
        <v>0</v>
      </c>
      <c r="W52" s="21">
        <v>0</v>
      </c>
      <c r="X52" s="23">
        <f t="shared" si="28"/>
        <v>0</v>
      </c>
      <c r="Y52" s="21">
        <v>0</v>
      </c>
      <c r="Z52" s="23">
        <f t="shared" si="29"/>
        <v>0</v>
      </c>
      <c r="AA52" s="21">
        <v>0</v>
      </c>
      <c r="AB52" s="23">
        <f t="shared" si="30"/>
        <v>0</v>
      </c>
      <c r="AC52" s="21">
        <v>0</v>
      </c>
      <c r="AD52" s="23">
        <f t="shared" si="31"/>
        <v>0</v>
      </c>
      <c r="AE52" s="21">
        <v>0</v>
      </c>
      <c r="AF52" s="23">
        <f t="shared" si="32"/>
        <v>0</v>
      </c>
      <c r="AG52" s="21">
        <v>0</v>
      </c>
      <c r="AH52" s="23">
        <f t="shared" si="33"/>
        <v>0</v>
      </c>
      <c r="AI52" s="21">
        <v>0</v>
      </c>
      <c r="AJ52" s="23">
        <f t="shared" si="34"/>
        <v>0</v>
      </c>
      <c r="AM52" s="12">
        <v>2600654</v>
      </c>
      <c r="AN52" s="12">
        <v>185888</v>
      </c>
      <c r="AO52" s="12">
        <v>192246</v>
      </c>
      <c r="AP52" s="12">
        <v>191359</v>
      </c>
      <c r="AQ52" s="12">
        <v>192375</v>
      </c>
      <c r="AR52" s="12">
        <v>211809</v>
      </c>
      <c r="AS52" s="12">
        <v>227595</v>
      </c>
      <c r="AT52" s="12">
        <v>231297</v>
      </c>
      <c r="AU52" s="12">
        <v>218890</v>
      </c>
      <c r="AV52" s="12">
        <v>183399</v>
      </c>
      <c r="AW52" s="12">
        <v>151856</v>
      </c>
      <c r="AX52" s="12">
        <v>139912</v>
      </c>
      <c r="AY52" s="12">
        <v>134636</v>
      </c>
      <c r="AZ52" s="12">
        <v>114854</v>
      </c>
      <c r="BA52" s="12">
        <v>87367</v>
      </c>
      <c r="BB52" s="12">
        <v>57482</v>
      </c>
      <c r="BC52" s="12">
        <v>79689</v>
      </c>
    </row>
    <row r="53" spans="1:55" ht="12" x14ac:dyDescent="0.25">
      <c r="A53" s="21" t="s">
        <v>101</v>
      </c>
      <c r="B53" s="22" t="s">
        <v>102</v>
      </c>
      <c r="C53" s="19">
        <f t="shared" si="17"/>
        <v>0</v>
      </c>
      <c r="D53" s="20">
        <f t="shared" si="18"/>
        <v>0</v>
      </c>
      <c r="E53" s="21">
        <v>0</v>
      </c>
      <c r="F53" s="23">
        <f t="shared" si="19"/>
        <v>0</v>
      </c>
      <c r="G53" s="21">
        <v>0</v>
      </c>
      <c r="H53" s="23">
        <f t="shared" si="20"/>
        <v>0</v>
      </c>
      <c r="I53" s="21">
        <v>0</v>
      </c>
      <c r="J53" s="23">
        <f t="shared" si="21"/>
        <v>0</v>
      </c>
      <c r="K53" s="24">
        <v>0</v>
      </c>
      <c r="L53" s="23">
        <f t="shared" si="22"/>
        <v>0</v>
      </c>
      <c r="M53" s="21">
        <v>0</v>
      </c>
      <c r="N53" s="23">
        <f t="shared" si="23"/>
        <v>0</v>
      </c>
      <c r="O53" s="21">
        <v>0</v>
      </c>
      <c r="P53" s="23">
        <f t="shared" si="24"/>
        <v>0</v>
      </c>
      <c r="Q53" s="21">
        <v>0</v>
      </c>
      <c r="R53" s="23">
        <f t="shared" si="25"/>
        <v>0</v>
      </c>
      <c r="S53" s="24">
        <v>0</v>
      </c>
      <c r="T53" s="23">
        <f t="shared" si="26"/>
        <v>0</v>
      </c>
      <c r="U53" s="21">
        <v>0</v>
      </c>
      <c r="V53" s="23">
        <f t="shared" si="27"/>
        <v>0</v>
      </c>
      <c r="W53" s="21">
        <v>0</v>
      </c>
      <c r="X53" s="23">
        <f t="shared" si="28"/>
        <v>0</v>
      </c>
      <c r="Y53" s="21">
        <v>0</v>
      </c>
      <c r="Z53" s="23">
        <f t="shared" si="29"/>
        <v>0</v>
      </c>
      <c r="AA53" s="21">
        <v>0</v>
      </c>
      <c r="AB53" s="23">
        <f t="shared" si="30"/>
        <v>0</v>
      </c>
      <c r="AC53" s="21">
        <v>0</v>
      </c>
      <c r="AD53" s="23">
        <f t="shared" si="31"/>
        <v>0</v>
      </c>
      <c r="AE53" s="21">
        <v>0</v>
      </c>
      <c r="AF53" s="23">
        <f t="shared" si="32"/>
        <v>0</v>
      </c>
      <c r="AG53" s="21">
        <v>0</v>
      </c>
      <c r="AH53" s="23">
        <f t="shared" si="33"/>
        <v>0</v>
      </c>
      <c r="AI53" s="21">
        <v>0</v>
      </c>
      <c r="AJ53" s="23">
        <f t="shared" si="34"/>
        <v>0</v>
      </c>
      <c r="AM53" s="12">
        <v>2600654</v>
      </c>
      <c r="AN53" s="12">
        <v>185888</v>
      </c>
      <c r="AO53" s="12">
        <v>192246</v>
      </c>
      <c r="AP53" s="12">
        <v>191359</v>
      </c>
      <c r="AQ53" s="12">
        <v>192375</v>
      </c>
      <c r="AR53" s="12">
        <v>211809</v>
      </c>
      <c r="AS53" s="12">
        <v>227595</v>
      </c>
      <c r="AT53" s="12">
        <v>231297</v>
      </c>
      <c r="AU53" s="12">
        <v>218890</v>
      </c>
      <c r="AV53" s="12">
        <v>183399</v>
      </c>
      <c r="AW53" s="12">
        <v>151856</v>
      </c>
      <c r="AX53" s="12">
        <v>139912</v>
      </c>
      <c r="AY53" s="12">
        <v>134636</v>
      </c>
      <c r="AZ53" s="12">
        <v>114854</v>
      </c>
      <c r="BA53" s="12">
        <v>87367</v>
      </c>
      <c r="BB53" s="12">
        <v>57482</v>
      </c>
      <c r="BC53" s="12">
        <v>79689</v>
      </c>
    </row>
    <row r="54" spans="1:55" ht="12" x14ac:dyDescent="0.25">
      <c r="A54" s="21" t="s">
        <v>103</v>
      </c>
      <c r="B54" s="22" t="s">
        <v>150</v>
      </c>
      <c r="C54" s="19">
        <f t="shared" si="17"/>
        <v>0</v>
      </c>
      <c r="D54" s="20">
        <f t="shared" si="18"/>
        <v>0</v>
      </c>
      <c r="E54" s="21">
        <v>0</v>
      </c>
      <c r="F54" s="23">
        <f t="shared" si="19"/>
        <v>0</v>
      </c>
      <c r="G54" s="21">
        <v>0</v>
      </c>
      <c r="H54" s="23">
        <f t="shared" si="20"/>
        <v>0</v>
      </c>
      <c r="I54" s="21">
        <v>0</v>
      </c>
      <c r="J54" s="23">
        <f t="shared" si="21"/>
        <v>0</v>
      </c>
      <c r="K54" s="24">
        <v>0</v>
      </c>
      <c r="L54" s="23">
        <f t="shared" si="22"/>
        <v>0</v>
      </c>
      <c r="M54" s="21">
        <v>0</v>
      </c>
      <c r="N54" s="23">
        <f t="shared" si="23"/>
        <v>0</v>
      </c>
      <c r="O54" s="21">
        <v>0</v>
      </c>
      <c r="P54" s="23">
        <f t="shared" si="24"/>
        <v>0</v>
      </c>
      <c r="Q54" s="21">
        <v>0</v>
      </c>
      <c r="R54" s="23">
        <f t="shared" si="25"/>
        <v>0</v>
      </c>
      <c r="S54" s="24">
        <v>0</v>
      </c>
      <c r="T54" s="23">
        <f t="shared" si="26"/>
        <v>0</v>
      </c>
      <c r="U54" s="21">
        <v>0</v>
      </c>
      <c r="V54" s="23">
        <f t="shared" si="27"/>
        <v>0</v>
      </c>
      <c r="W54" s="21">
        <v>0</v>
      </c>
      <c r="X54" s="23">
        <f t="shared" si="28"/>
        <v>0</v>
      </c>
      <c r="Y54" s="21">
        <v>0</v>
      </c>
      <c r="Z54" s="23">
        <f t="shared" si="29"/>
        <v>0</v>
      </c>
      <c r="AA54" s="21">
        <v>0</v>
      </c>
      <c r="AB54" s="23">
        <f t="shared" si="30"/>
        <v>0</v>
      </c>
      <c r="AC54" s="21">
        <v>0</v>
      </c>
      <c r="AD54" s="23">
        <f t="shared" si="31"/>
        <v>0</v>
      </c>
      <c r="AE54" s="21">
        <v>0</v>
      </c>
      <c r="AF54" s="23">
        <f t="shared" si="32"/>
        <v>0</v>
      </c>
      <c r="AG54" s="21">
        <v>0</v>
      </c>
      <c r="AH54" s="23">
        <f t="shared" si="33"/>
        <v>0</v>
      </c>
      <c r="AI54" s="21">
        <v>0</v>
      </c>
      <c r="AJ54" s="23">
        <f t="shared" si="34"/>
        <v>0</v>
      </c>
      <c r="AM54" s="12">
        <v>2600654</v>
      </c>
      <c r="AN54" s="12">
        <v>185888</v>
      </c>
      <c r="AO54" s="12">
        <v>192246</v>
      </c>
      <c r="AP54" s="12">
        <v>191359</v>
      </c>
      <c r="AQ54" s="12">
        <v>192375</v>
      </c>
      <c r="AR54" s="12">
        <v>211809</v>
      </c>
      <c r="AS54" s="12">
        <v>227595</v>
      </c>
      <c r="AT54" s="12">
        <v>231297</v>
      </c>
      <c r="AU54" s="12">
        <v>218890</v>
      </c>
      <c r="AV54" s="12">
        <v>183399</v>
      </c>
      <c r="AW54" s="12">
        <v>151856</v>
      </c>
      <c r="AX54" s="12">
        <v>139912</v>
      </c>
      <c r="AY54" s="12">
        <v>134636</v>
      </c>
      <c r="AZ54" s="12">
        <v>114854</v>
      </c>
      <c r="BA54" s="12">
        <v>87367</v>
      </c>
      <c r="BB54" s="12">
        <v>57482</v>
      </c>
      <c r="BC54" s="12">
        <v>79689</v>
      </c>
    </row>
    <row r="55" spans="1:55" ht="12" x14ac:dyDescent="0.25">
      <c r="A55" s="21" t="s">
        <v>104</v>
      </c>
      <c r="B55" s="22" t="s">
        <v>151</v>
      </c>
      <c r="C55" s="19">
        <f t="shared" si="17"/>
        <v>0</v>
      </c>
      <c r="D55" s="20">
        <f t="shared" si="18"/>
        <v>0</v>
      </c>
      <c r="E55" s="21">
        <v>0</v>
      </c>
      <c r="F55" s="23">
        <f t="shared" si="19"/>
        <v>0</v>
      </c>
      <c r="G55" s="21">
        <v>0</v>
      </c>
      <c r="H55" s="23">
        <f t="shared" si="20"/>
        <v>0</v>
      </c>
      <c r="I55" s="21">
        <v>0</v>
      </c>
      <c r="J55" s="23">
        <f t="shared" si="21"/>
        <v>0</v>
      </c>
      <c r="K55" s="24">
        <v>0</v>
      </c>
      <c r="L55" s="23">
        <f t="shared" si="22"/>
        <v>0</v>
      </c>
      <c r="M55" s="21">
        <v>0</v>
      </c>
      <c r="N55" s="23">
        <f t="shared" si="23"/>
        <v>0</v>
      </c>
      <c r="O55" s="21">
        <v>0</v>
      </c>
      <c r="P55" s="23">
        <f t="shared" si="24"/>
        <v>0</v>
      </c>
      <c r="Q55" s="21">
        <v>0</v>
      </c>
      <c r="R55" s="23">
        <f t="shared" si="25"/>
        <v>0</v>
      </c>
      <c r="S55" s="24">
        <v>0</v>
      </c>
      <c r="T55" s="23">
        <f t="shared" si="26"/>
        <v>0</v>
      </c>
      <c r="U55" s="21">
        <v>0</v>
      </c>
      <c r="V55" s="23">
        <f t="shared" si="27"/>
        <v>0</v>
      </c>
      <c r="W55" s="21">
        <v>0</v>
      </c>
      <c r="X55" s="23">
        <f t="shared" si="28"/>
        <v>0</v>
      </c>
      <c r="Y55" s="21">
        <v>0</v>
      </c>
      <c r="Z55" s="23">
        <f t="shared" si="29"/>
        <v>0</v>
      </c>
      <c r="AA55" s="21">
        <v>0</v>
      </c>
      <c r="AB55" s="23">
        <f t="shared" si="30"/>
        <v>0</v>
      </c>
      <c r="AC55" s="21">
        <v>0</v>
      </c>
      <c r="AD55" s="23">
        <f t="shared" si="31"/>
        <v>0</v>
      </c>
      <c r="AE55" s="21">
        <v>0</v>
      </c>
      <c r="AF55" s="23">
        <f t="shared" si="32"/>
        <v>0</v>
      </c>
      <c r="AG55" s="21">
        <v>0</v>
      </c>
      <c r="AH55" s="23">
        <f t="shared" si="33"/>
        <v>0</v>
      </c>
      <c r="AI55" s="21">
        <v>0</v>
      </c>
      <c r="AJ55" s="23">
        <f t="shared" si="34"/>
        <v>0</v>
      </c>
      <c r="AM55" s="12">
        <v>2600654</v>
      </c>
      <c r="AN55" s="12">
        <v>185888</v>
      </c>
      <c r="AO55" s="12">
        <v>192246</v>
      </c>
      <c r="AP55" s="12">
        <v>191359</v>
      </c>
      <c r="AQ55" s="12">
        <v>192375</v>
      </c>
      <c r="AR55" s="12">
        <v>211809</v>
      </c>
      <c r="AS55" s="12">
        <v>227595</v>
      </c>
      <c r="AT55" s="12">
        <v>231297</v>
      </c>
      <c r="AU55" s="12">
        <v>218890</v>
      </c>
      <c r="AV55" s="12">
        <v>183399</v>
      </c>
      <c r="AW55" s="12">
        <v>151856</v>
      </c>
      <c r="AX55" s="12">
        <v>139912</v>
      </c>
      <c r="AY55" s="12">
        <v>134636</v>
      </c>
      <c r="AZ55" s="12">
        <v>114854</v>
      </c>
      <c r="BA55" s="12">
        <v>87367</v>
      </c>
      <c r="BB55" s="12">
        <v>57482</v>
      </c>
      <c r="BC55" s="12">
        <v>79689</v>
      </c>
    </row>
    <row r="56" spans="1:55" ht="12" x14ac:dyDescent="0.25">
      <c r="A56" s="21" t="s">
        <v>105</v>
      </c>
      <c r="B56" s="22" t="s">
        <v>152</v>
      </c>
      <c r="C56" s="19">
        <f t="shared" si="17"/>
        <v>0</v>
      </c>
      <c r="D56" s="20">
        <f t="shared" si="18"/>
        <v>0</v>
      </c>
      <c r="E56" s="21">
        <v>0</v>
      </c>
      <c r="F56" s="23">
        <f t="shared" si="19"/>
        <v>0</v>
      </c>
      <c r="G56" s="21">
        <v>0</v>
      </c>
      <c r="H56" s="23">
        <f t="shared" si="20"/>
        <v>0</v>
      </c>
      <c r="I56" s="21">
        <v>0</v>
      </c>
      <c r="J56" s="23">
        <f t="shared" si="21"/>
        <v>0</v>
      </c>
      <c r="K56" s="24">
        <v>0</v>
      </c>
      <c r="L56" s="23">
        <f t="shared" si="22"/>
        <v>0</v>
      </c>
      <c r="M56" s="21">
        <v>0</v>
      </c>
      <c r="N56" s="23">
        <f t="shared" si="23"/>
        <v>0</v>
      </c>
      <c r="O56" s="21">
        <v>0</v>
      </c>
      <c r="P56" s="23">
        <f t="shared" si="24"/>
        <v>0</v>
      </c>
      <c r="Q56" s="21">
        <v>0</v>
      </c>
      <c r="R56" s="23">
        <f t="shared" si="25"/>
        <v>0</v>
      </c>
      <c r="S56" s="24">
        <v>0</v>
      </c>
      <c r="T56" s="23">
        <f t="shared" si="26"/>
        <v>0</v>
      </c>
      <c r="U56" s="21">
        <v>0</v>
      </c>
      <c r="V56" s="23">
        <f t="shared" si="27"/>
        <v>0</v>
      </c>
      <c r="W56" s="21">
        <v>0</v>
      </c>
      <c r="X56" s="23">
        <f t="shared" si="28"/>
        <v>0</v>
      </c>
      <c r="Y56" s="21">
        <v>0</v>
      </c>
      <c r="Z56" s="23">
        <f t="shared" si="29"/>
        <v>0</v>
      </c>
      <c r="AA56" s="21">
        <v>0</v>
      </c>
      <c r="AB56" s="23">
        <f t="shared" si="30"/>
        <v>0</v>
      </c>
      <c r="AC56" s="21">
        <v>0</v>
      </c>
      <c r="AD56" s="23">
        <f t="shared" si="31"/>
        <v>0</v>
      </c>
      <c r="AE56" s="21">
        <v>0</v>
      </c>
      <c r="AF56" s="23">
        <f t="shared" si="32"/>
        <v>0</v>
      </c>
      <c r="AG56" s="21">
        <v>0</v>
      </c>
      <c r="AH56" s="23">
        <f t="shared" si="33"/>
        <v>0</v>
      </c>
      <c r="AI56" s="21">
        <v>0</v>
      </c>
      <c r="AJ56" s="23">
        <f t="shared" si="34"/>
        <v>0</v>
      </c>
      <c r="AM56" s="12">
        <v>2600654</v>
      </c>
      <c r="AN56" s="12">
        <v>185888</v>
      </c>
      <c r="AO56" s="12">
        <v>192246</v>
      </c>
      <c r="AP56" s="12">
        <v>191359</v>
      </c>
      <c r="AQ56" s="12">
        <v>192375</v>
      </c>
      <c r="AR56" s="12">
        <v>211809</v>
      </c>
      <c r="AS56" s="12">
        <v>227595</v>
      </c>
      <c r="AT56" s="12">
        <v>231297</v>
      </c>
      <c r="AU56" s="12">
        <v>218890</v>
      </c>
      <c r="AV56" s="12">
        <v>183399</v>
      </c>
      <c r="AW56" s="12">
        <v>151856</v>
      </c>
      <c r="AX56" s="12">
        <v>139912</v>
      </c>
      <c r="AY56" s="12">
        <v>134636</v>
      </c>
      <c r="AZ56" s="12">
        <v>114854</v>
      </c>
      <c r="BA56" s="12">
        <v>87367</v>
      </c>
      <c r="BB56" s="12">
        <v>57482</v>
      </c>
      <c r="BC56" s="12">
        <v>79689</v>
      </c>
    </row>
    <row r="57" spans="1:55" ht="12" x14ac:dyDescent="0.25">
      <c r="A57" s="21" t="s">
        <v>106</v>
      </c>
      <c r="B57" s="22" t="s">
        <v>107</v>
      </c>
      <c r="C57" s="19">
        <f t="shared" si="17"/>
        <v>0</v>
      </c>
      <c r="D57" s="20">
        <f t="shared" si="18"/>
        <v>0</v>
      </c>
      <c r="E57" s="21">
        <v>0</v>
      </c>
      <c r="F57" s="23">
        <f t="shared" si="19"/>
        <v>0</v>
      </c>
      <c r="G57" s="21">
        <v>0</v>
      </c>
      <c r="H57" s="23">
        <f t="shared" si="20"/>
        <v>0</v>
      </c>
      <c r="I57" s="21">
        <v>0</v>
      </c>
      <c r="J57" s="23">
        <f t="shared" si="21"/>
        <v>0</v>
      </c>
      <c r="K57" s="24">
        <v>0</v>
      </c>
      <c r="L57" s="23">
        <f t="shared" si="22"/>
        <v>0</v>
      </c>
      <c r="M57" s="21">
        <v>0</v>
      </c>
      <c r="N57" s="23">
        <f t="shared" si="23"/>
        <v>0</v>
      </c>
      <c r="O57" s="21">
        <v>0</v>
      </c>
      <c r="P57" s="23">
        <f t="shared" si="24"/>
        <v>0</v>
      </c>
      <c r="Q57" s="21">
        <v>0</v>
      </c>
      <c r="R57" s="23">
        <f t="shared" si="25"/>
        <v>0</v>
      </c>
      <c r="S57" s="24">
        <v>0</v>
      </c>
      <c r="T57" s="23">
        <f t="shared" si="26"/>
        <v>0</v>
      </c>
      <c r="U57" s="21">
        <v>0</v>
      </c>
      <c r="V57" s="23">
        <f t="shared" si="27"/>
        <v>0</v>
      </c>
      <c r="W57" s="21">
        <v>0</v>
      </c>
      <c r="X57" s="23">
        <f t="shared" si="28"/>
        <v>0</v>
      </c>
      <c r="Y57" s="21">
        <v>0</v>
      </c>
      <c r="Z57" s="23">
        <f t="shared" si="29"/>
        <v>0</v>
      </c>
      <c r="AA57" s="21">
        <v>0</v>
      </c>
      <c r="AB57" s="23">
        <f t="shared" si="30"/>
        <v>0</v>
      </c>
      <c r="AC57" s="21">
        <v>0</v>
      </c>
      <c r="AD57" s="23">
        <f t="shared" si="31"/>
        <v>0</v>
      </c>
      <c r="AE57" s="21">
        <v>0</v>
      </c>
      <c r="AF57" s="23">
        <f t="shared" si="32"/>
        <v>0</v>
      </c>
      <c r="AG57" s="21">
        <v>0</v>
      </c>
      <c r="AH57" s="23">
        <f t="shared" si="33"/>
        <v>0</v>
      </c>
      <c r="AI57" s="21">
        <v>0</v>
      </c>
      <c r="AJ57" s="23">
        <f t="shared" si="34"/>
        <v>0</v>
      </c>
      <c r="AM57" s="12">
        <v>2600654</v>
      </c>
      <c r="AN57" s="12">
        <v>185888</v>
      </c>
      <c r="AO57" s="12">
        <v>192246</v>
      </c>
      <c r="AP57" s="12">
        <v>191359</v>
      </c>
      <c r="AQ57" s="12">
        <v>192375</v>
      </c>
      <c r="AR57" s="12">
        <v>211809</v>
      </c>
      <c r="AS57" s="12">
        <v>227595</v>
      </c>
      <c r="AT57" s="12">
        <v>231297</v>
      </c>
      <c r="AU57" s="12">
        <v>218890</v>
      </c>
      <c r="AV57" s="12">
        <v>183399</v>
      </c>
      <c r="AW57" s="12">
        <v>151856</v>
      </c>
      <c r="AX57" s="12">
        <v>139912</v>
      </c>
      <c r="AY57" s="12">
        <v>134636</v>
      </c>
      <c r="AZ57" s="12">
        <v>114854</v>
      </c>
      <c r="BA57" s="12">
        <v>87367</v>
      </c>
      <c r="BB57" s="12">
        <v>57482</v>
      </c>
      <c r="BC57" s="12">
        <v>79689</v>
      </c>
    </row>
    <row r="58" spans="1:55" ht="12" x14ac:dyDescent="0.25">
      <c r="A58" s="21" t="s">
        <v>108</v>
      </c>
      <c r="B58" s="22" t="s">
        <v>109</v>
      </c>
      <c r="C58" s="19">
        <f t="shared" si="17"/>
        <v>0</v>
      </c>
      <c r="D58" s="20">
        <f t="shared" si="18"/>
        <v>0</v>
      </c>
      <c r="E58" s="21">
        <v>0</v>
      </c>
      <c r="F58" s="23">
        <f t="shared" si="19"/>
        <v>0</v>
      </c>
      <c r="G58" s="21">
        <v>0</v>
      </c>
      <c r="H58" s="23">
        <f t="shared" si="20"/>
        <v>0</v>
      </c>
      <c r="I58" s="21">
        <v>0</v>
      </c>
      <c r="J58" s="23">
        <f t="shared" si="21"/>
        <v>0</v>
      </c>
      <c r="K58" s="24">
        <v>0</v>
      </c>
      <c r="L58" s="23">
        <f t="shared" si="22"/>
        <v>0</v>
      </c>
      <c r="M58" s="21">
        <v>0</v>
      </c>
      <c r="N58" s="23">
        <f t="shared" si="23"/>
        <v>0</v>
      </c>
      <c r="O58" s="21">
        <v>0</v>
      </c>
      <c r="P58" s="23">
        <f t="shared" si="24"/>
        <v>0</v>
      </c>
      <c r="Q58" s="21">
        <v>0</v>
      </c>
      <c r="R58" s="23">
        <f t="shared" si="25"/>
        <v>0</v>
      </c>
      <c r="S58" s="24">
        <v>0</v>
      </c>
      <c r="T58" s="23">
        <f t="shared" si="26"/>
        <v>0</v>
      </c>
      <c r="U58" s="21">
        <v>0</v>
      </c>
      <c r="V58" s="23">
        <f t="shared" si="27"/>
        <v>0</v>
      </c>
      <c r="W58" s="21">
        <v>0</v>
      </c>
      <c r="X58" s="23">
        <f t="shared" si="28"/>
        <v>0</v>
      </c>
      <c r="Y58" s="21">
        <v>0</v>
      </c>
      <c r="Z58" s="23">
        <f t="shared" si="29"/>
        <v>0</v>
      </c>
      <c r="AA58" s="21">
        <v>0</v>
      </c>
      <c r="AB58" s="23">
        <f t="shared" si="30"/>
        <v>0</v>
      </c>
      <c r="AC58" s="21">
        <v>0</v>
      </c>
      <c r="AD58" s="23">
        <f t="shared" si="31"/>
        <v>0</v>
      </c>
      <c r="AE58" s="21">
        <v>0</v>
      </c>
      <c r="AF58" s="23">
        <f t="shared" si="32"/>
        <v>0</v>
      </c>
      <c r="AG58" s="21">
        <v>0</v>
      </c>
      <c r="AH58" s="23">
        <f t="shared" si="33"/>
        <v>0</v>
      </c>
      <c r="AI58" s="21">
        <v>0</v>
      </c>
      <c r="AJ58" s="23">
        <f t="shared" si="34"/>
        <v>0</v>
      </c>
      <c r="AM58" s="12">
        <v>2600654</v>
      </c>
      <c r="AN58" s="12">
        <v>185888</v>
      </c>
      <c r="AO58" s="12">
        <v>192246</v>
      </c>
      <c r="AP58" s="12">
        <v>191359</v>
      </c>
      <c r="AQ58" s="12">
        <v>192375</v>
      </c>
      <c r="AR58" s="12">
        <v>211809</v>
      </c>
      <c r="AS58" s="12">
        <v>227595</v>
      </c>
      <c r="AT58" s="12">
        <v>231297</v>
      </c>
      <c r="AU58" s="12">
        <v>218890</v>
      </c>
      <c r="AV58" s="12">
        <v>183399</v>
      </c>
      <c r="AW58" s="12">
        <v>151856</v>
      </c>
      <c r="AX58" s="12">
        <v>139912</v>
      </c>
      <c r="AY58" s="12">
        <v>134636</v>
      </c>
      <c r="AZ58" s="12">
        <v>114854</v>
      </c>
      <c r="BA58" s="12">
        <v>87367</v>
      </c>
      <c r="BB58" s="12">
        <v>57482</v>
      </c>
      <c r="BC58" s="12">
        <v>79689</v>
      </c>
    </row>
    <row r="59" spans="1:55" ht="12" x14ac:dyDescent="0.25">
      <c r="A59" s="21" t="s">
        <v>110</v>
      </c>
      <c r="B59" s="22" t="s">
        <v>111</v>
      </c>
      <c r="C59" s="19">
        <f t="shared" si="17"/>
        <v>0</v>
      </c>
      <c r="D59" s="20">
        <f t="shared" si="18"/>
        <v>0</v>
      </c>
      <c r="E59" s="21">
        <v>0</v>
      </c>
      <c r="F59" s="23">
        <f t="shared" si="19"/>
        <v>0</v>
      </c>
      <c r="G59" s="21">
        <v>0</v>
      </c>
      <c r="H59" s="23">
        <f t="shared" si="20"/>
        <v>0</v>
      </c>
      <c r="I59" s="21">
        <v>0</v>
      </c>
      <c r="J59" s="23">
        <f t="shared" si="21"/>
        <v>0</v>
      </c>
      <c r="K59" s="24">
        <v>0</v>
      </c>
      <c r="L59" s="23">
        <f t="shared" si="22"/>
        <v>0</v>
      </c>
      <c r="M59" s="21">
        <v>0</v>
      </c>
      <c r="N59" s="23">
        <f t="shared" si="23"/>
        <v>0</v>
      </c>
      <c r="O59" s="21">
        <v>0</v>
      </c>
      <c r="P59" s="23">
        <f t="shared" si="24"/>
        <v>0</v>
      </c>
      <c r="Q59" s="21">
        <v>0</v>
      </c>
      <c r="R59" s="23">
        <f t="shared" si="25"/>
        <v>0</v>
      </c>
      <c r="S59" s="24">
        <v>0</v>
      </c>
      <c r="T59" s="23">
        <f t="shared" si="26"/>
        <v>0</v>
      </c>
      <c r="U59" s="21">
        <v>0</v>
      </c>
      <c r="V59" s="23">
        <f t="shared" si="27"/>
        <v>0</v>
      </c>
      <c r="W59" s="21">
        <v>0</v>
      </c>
      <c r="X59" s="23">
        <f t="shared" si="28"/>
        <v>0</v>
      </c>
      <c r="Y59" s="21">
        <v>0</v>
      </c>
      <c r="Z59" s="23">
        <f t="shared" si="29"/>
        <v>0</v>
      </c>
      <c r="AA59" s="21">
        <v>0</v>
      </c>
      <c r="AB59" s="23">
        <f t="shared" si="30"/>
        <v>0</v>
      </c>
      <c r="AC59" s="21">
        <v>0</v>
      </c>
      <c r="AD59" s="23">
        <f t="shared" si="31"/>
        <v>0</v>
      </c>
      <c r="AE59" s="21">
        <v>0</v>
      </c>
      <c r="AF59" s="23">
        <f t="shared" si="32"/>
        <v>0</v>
      </c>
      <c r="AG59" s="21">
        <v>0</v>
      </c>
      <c r="AH59" s="23">
        <f t="shared" si="33"/>
        <v>0</v>
      </c>
      <c r="AI59" s="21">
        <v>0</v>
      </c>
      <c r="AJ59" s="23">
        <f t="shared" si="34"/>
        <v>0</v>
      </c>
      <c r="AM59" s="12">
        <v>2600654</v>
      </c>
      <c r="AN59" s="12">
        <v>185888</v>
      </c>
      <c r="AO59" s="12">
        <v>192246</v>
      </c>
      <c r="AP59" s="12">
        <v>191359</v>
      </c>
      <c r="AQ59" s="12">
        <v>192375</v>
      </c>
      <c r="AR59" s="12">
        <v>211809</v>
      </c>
      <c r="AS59" s="12">
        <v>227595</v>
      </c>
      <c r="AT59" s="12">
        <v>231297</v>
      </c>
      <c r="AU59" s="12">
        <v>218890</v>
      </c>
      <c r="AV59" s="12">
        <v>183399</v>
      </c>
      <c r="AW59" s="12">
        <v>151856</v>
      </c>
      <c r="AX59" s="12">
        <v>139912</v>
      </c>
      <c r="AY59" s="12">
        <v>134636</v>
      </c>
      <c r="AZ59" s="12">
        <v>114854</v>
      </c>
      <c r="BA59" s="12">
        <v>87367</v>
      </c>
      <c r="BB59" s="12">
        <v>57482</v>
      </c>
      <c r="BC59" s="12">
        <v>79689</v>
      </c>
    </row>
    <row r="60" spans="1:55" ht="12" x14ac:dyDescent="0.25">
      <c r="A60" s="21" t="s">
        <v>112</v>
      </c>
      <c r="B60" s="22" t="s">
        <v>113</v>
      </c>
      <c r="C60" s="19">
        <f t="shared" si="17"/>
        <v>42</v>
      </c>
      <c r="D60" s="20">
        <f t="shared" si="18"/>
        <v>1.6149783862059315</v>
      </c>
      <c r="E60" s="21">
        <v>1</v>
      </c>
      <c r="F60" s="23">
        <f t="shared" si="19"/>
        <v>0.53795834050611113</v>
      </c>
      <c r="G60" s="21">
        <v>1</v>
      </c>
      <c r="H60" s="23">
        <f t="shared" si="20"/>
        <v>0.52016686953174585</v>
      </c>
      <c r="I60" s="21">
        <v>0</v>
      </c>
      <c r="J60" s="23">
        <f t="shared" si="21"/>
        <v>0</v>
      </c>
      <c r="K60" s="24">
        <v>0</v>
      </c>
      <c r="L60" s="23">
        <f t="shared" si="22"/>
        <v>0</v>
      </c>
      <c r="M60" s="21">
        <v>2</v>
      </c>
      <c r="N60" s="23">
        <f t="shared" si="23"/>
        <v>0.94424693945960747</v>
      </c>
      <c r="O60" s="21">
        <v>0</v>
      </c>
      <c r="P60" s="23">
        <f t="shared" si="24"/>
        <v>0</v>
      </c>
      <c r="Q60" s="21">
        <v>0</v>
      </c>
      <c r="R60" s="23">
        <f t="shared" si="25"/>
        <v>0</v>
      </c>
      <c r="S60" s="24">
        <v>2</v>
      </c>
      <c r="T60" s="23">
        <f t="shared" si="26"/>
        <v>0.91370094568047877</v>
      </c>
      <c r="U60" s="21">
        <v>1</v>
      </c>
      <c r="V60" s="23">
        <f t="shared" si="27"/>
        <v>0.54525924350732557</v>
      </c>
      <c r="W60" s="21">
        <v>2</v>
      </c>
      <c r="X60" s="23">
        <f t="shared" si="28"/>
        <v>1.317037193130334</v>
      </c>
      <c r="Y60" s="21">
        <v>3</v>
      </c>
      <c r="Z60" s="23">
        <f t="shared" si="29"/>
        <v>2.1442049288123961</v>
      </c>
      <c r="AA60" s="21">
        <v>3</v>
      </c>
      <c r="AB60" s="23">
        <f t="shared" si="30"/>
        <v>2.2282301910336018</v>
      </c>
      <c r="AC60" s="21">
        <v>6</v>
      </c>
      <c r="AD60" s="23">
        <f t="shared" si="31"/>
        <v>5.2240235429327662</v>
      </c>
      <c r="AE60" s="21">
        <v>5</v>
      </c>
      <c r="AF60" s="23">
        <f t="shared" si="32"/>
        <v>5.7229846509551665</v>
      </c>
      <c r="AG60" s="21">
        <v>4</v>
      </c>
      <c r="AH60" s="23">
        <f t="shared" si="33"/>
        <v>6.9587001148185523</v>
      </c>
      <c r="AI60" s="21">
        <v>12</v>
      </c>
      <c r="AJ60" s="23">
        <f t="shared" si="34"/>
        <v>15.058540074539772</v>
      </c>
      <c r="AM60" s="12">
        <v>2600654</v>
      </c>
      <c r="AN60" s="12">
        <v>185888</v>
      </c>
      <c r="AO60" s="12">
        <v>192246</v>
      </c>
      <c r="AP60" s="12">
        <v>191359</v>
      </c>
      <c r="AQ60" s="12">
        <v>192375</v>
      </c>
      <c r="AR60" s="12">
        <v>211809</v>
      </c>
      <c r="AS60" s="12">
        <v>227595</v>
      </c>
      <c r="AT60" s="12">
        <v>231297</v>
      </c>
      <c r="AU60" s="12">
        <v>218890</v>
      </c>
      <c r="AV60" s="12">
        <v>183399</v>
      </c>
      <c r="AW60" s="12">
        <v>151856</v>
      </c>
      <c r="AX60" s="12">
        <v>139912</v>
      </c>
      <c r="AY60" s="12">
        <v>134636</v>
      </c>
      <c r="AZ60" s="12">
        <v>114854</v>
      </c>
      <c r="BA60" s="12">
        <v>87367</v>
      </c>
      <c r="BB60" s="12">
        <v>57482</v>
      </c>
      <c r="BC60" s="12">
        <v>79689</v>
      </c>
    </row>
    <row r="61" spans="1:55" ht="12" x14ac:dyDescent="0.25">
      <c r="A61" s="21" t="s">
        <v>114</v>
      </c>
      <c r="B61" s="22" t="s">
        <v>153</v>
      </c>
      <c r="C61" s="19">
        <f t="shared" si="17"/>
        <v>810</v>
      </c>
      <c r="D61" s="20">
        <f t="shared" si="18"/>
        <v>31.14601173397153</v>
      </c>
      <c r="E61" s="21">
        <v>0</v>
      </c>
      <c r="F61" s="23">
        <f t="shared" si="19"/>
        <v>0</v>
      </c>
      <c r="G61" s="21">
        <v>0</v>
      </c>
      <c r="H61" s="23">
        <f t="shared" si="20"/>
        <v>0</v>
      </c>
      <c r="I61" s="21">
        <v>0</v>
      </c>
      <c r="J61" s="23">
        <f t="shared" si="21"/>
        <v>0</v>
      </c>
      <c r="K61" s="24">
        <v>0</v>
      </c>
      <c r="L61" s="23">
        <f t="shared" si="22"/>
        <v>0</v>
      </c>
      <c r="M61" s="21">
        <v>1</v>
      </c>
      <c r="N61" s="23">
        <f t="shared" si="23"/>
        <v>0.47212346972980374</v>
      </c>
      <c r="O61" s="21">
        <v>0</v>
      </c>
      <c r="P61" s="23">
        <f t="shared" si="24"/>
        <v>0</v>
      </c>
      <c r="Q61" s="21">
        <v>0</v>
      </c>
      <c r="R61" s="23">
        <f t="shared" si="25"/>
        <v>0</v>
      </c>
      <c r="S61" s="24">
        <v>0</v>
      </c>
      <c r="T61" s="23">
        <f t="shared" si="26"/>
        <v>0</v>
      </c>
      <c r="U61" s="21">
        <v>2</v>
      </c>
      <c r="V61" s="23">
        <f t="shared" si="27"/>
        <v>1.0905184870146511</v>
      </c>
      <c r="W61" s="21">
        <v>6</v>
      </c>
      <c r="X61" s="23">
        <f t="shared" si="28"/>
        <v>3.9511115793910019</v>
      </c>
      <c r="Y61" s="21">
        <v>27</v>
      </c>
      <c r="Z61" s="23">
        <f t="shared" si="29"/>
        <v>19.297844359311568</v>
      </c>
      <c r="AA61" s="21">
        <v>75</v>
      </c>
      <c r="AB61" s="23">
        <f t="shared" si="30"/>
        <v>55.705754775840042</v>
      </c>
      <c r="AC61" s="21">
        <v>135</v>
      </c>
      <c r="AD61" s="23">
        <f t="shared" si="31"/>
        <v>117.54052971598725</v>
      </c>
      <c r="AE61" s="21">
        <v>217</v>
      </c>
      <c r="AF61" s="23">
        <f t="shared" si="32"/>
        <v>248.37753385145422</v>
      </c>
      <c r="AG61" s="21">
        <v>163</v>
      </c>
      <c r="AH61" s="23">
        <f t="shared" si="33"/>
        <v>283.56702967885599</v>
      </c>
      <c r="AI61" s="21">
        <v>184</v>
      </c>
      <c r="AJ61" s="23">
        <f t="shared" si="34"/>
        <v>230.89761447627652</v>
      </c>
      <c r="AM61" s="12">
        <v>2600654</v>
      </c>
      <c r="AN61" s="12">
        <v>185888</v>
      </c>
      <c r="AO61" s="12">
        <v>192246</v>
      </c>
      <c r="AP61" s="12">
        <v>191359</v>
      </c>
      <c r="AQ61" s="12">
        <v>192375</v>
      </c>
      <c r="AR61" s="12">
        <v>211809</v>
      </c>
      <c r="AS61" s="12">
        <v>227595</v>
      </c>
      <c r="AT61" s="12">
        <v>231297</v>
      </c>
      <c r="AU61" s="12">
        <v>218890</v>
      </c>
      <c r="AV61" s="12">
        <v>183399</v>
      </c>
      <c r="AW61" s="12">
        <v>151856</v>
      </c>
      <c r="AX61" s="12">
        <v>139912</v>
      </c>
      <c r="AY61" s="12">
        <v>134636</v>
      </c>
      <c r="AZ61" s="12">
        <v>114854</v>
      </c>
      <c r="BA61" s="12">
        <v>87367</v>
      </c>
      <c r="BB61" s="12">
        <v>57482</v>
      </c>
      <c r="BC61" s="12">
        <v>79689</v>
      </c>
    </row>
    <row r="62" spans="1:55" ht="12" x14ac:dyDescent="0.25">
      <c r="A62" s="21" t="s">
        <v>115</v>
      </c>
      <c r="B62" s="22" t="s">
        <v>154</v>
      </c>
      <c r="C62" s="19">
        <f t="shared" si="17"/>
        <v>99</v>
      </c>
      <c r="D62" s="20">
        <f t="shared" si="18"/>
        <v>3.8067347674854095</v>
      </c>
      <c r="E62" s="21">
        <v>0</v>
      </c>
      <c r="F62" s="23">
        <f t="shared" si="19"/>
        <v>0</v>
      </c>
      <c r="G62" s="21">
        <v>0</v>
      </c>
      <c r="H62" s="23">
        <f t="shared" si="20"/>
        <v>0</v>
      </c>
      <c r="I62" s="21">
        <v>1</v>
      </c>
      <c r="J62" s="23">
        <f t="shared" si="21"/>
        <v>0.52257798169931902</v>
      </c>
      <c r="K62" s="24">
        <v>6</v>
      </c>
      <c r="L62" s="23">
        <f t="shared" si="22"/>
        <v>3.1189083820662766</v>
      </c>
      <c r="M62" s="21">
        <v>20</v>
      </c>
      <c r="N62" s="23">
        <f t="shared" si="23"/>
        <v>9.442469394596074</v>
      </c>
      <c r="O62" s="21">
        <v>19</v>
      </c>
      <c r="P62" s="23">
        <f t="shared" si="24"/>
        <v>8.3481623058503054</v>
      </c>
      <c r="Q62" s="21">
        <v>26</v>
      </c>
      <c r="R62" s="23">
        <f t="shared" si="25"/>
        <v>11.240958594361361</v>
      </c>
      <c r="S62" s="24">
        <v>9</v>
      </c>
      <c r="T62" s="23">
        <f t="shared" si="26"/>
        <v>4.1116542555621551</v>
      </c>
      <c r="U62" s="21">
        <v>8</v>
      </c>
      <c r="V62" s="23">
        <f t="shared" si="27"/>
        <v>4.3620739480586046</v>
      </c>
      <c r="W62" s="21">
        <v>2</v>
      </c>
      <c r="X62" s="23">
        <f t="shared" si="28"/>
        <v>1.317037193130334</v>
      </c>
      <c r="Y62" s="21">
        <v>4</v>
      </c>
      <c r="Z62" s="23">
        <f t="shared" si="29"/>
        <v>2.8589399050831954</v>
      </c>
      <c r="AA62" s="21">
        <v>1</v>
      </c>
      <c r="AB62" s="23">
        <f t="shared" si="30"/>
        <v>0.74274339701120051</v>
      </c>
      <c r="AC62" s="21">
        <v>1</v>
      </c>
      <c r="AD62" s="23">
        <f t="shared" si="31"/>
        <v>0.87067059048879447</v>
      </c>
      <c r="AE62" s="21">
        <v>1</v>
      </c>
      <c r="AF62" s="23">
        <f t="shared" si="32"/>
        <v>1.1445969301910333</v>
      </c>
      <c r="AG62" s="21">
        <v>1</v>
      </c>
      <c r="AH62" s="23">
        <f t="shared" si="33"/>
        <v>1.7396750287046381</v>
      </c>
      <c r="AI62" s="21">
        <v>0</v>
      </c>
      <c r="AJ62" s="23">
        <f t="shared" si="34"/>
        <v>0</v>
      </c>
      <c r="AM62" s="12">
        <v>2600654</v>
      </c>
      <c r="AN62" s="12">
        <v>185888</v>
      </c>
      <c r="AO62" s="12">
        <v>192246</v>
      </c>
      <c r="AP62" s="12">
        <v>191359</v>
      </c>
      <c r="AQ62" s="12">
        <v>192375</v>
      </c>
      <c r="AR62" s="12">
        <v>211809</v>
      </c>
      <c r="AS62" s="12">
        <v>227595</v>
      </c>
      <c r="AT62" s="12">
        <v>231297</v>
      </c>
      <c r="AU62" s="12">
        <v>218890</v>
      </c>
      <c r="AV62" s="12">
        <v>183399</v>
      </c>
      <c r="AW62" s="12">
        <v>151856</v>
      </c>
      <c r="AX62" s="12">
        <v>139912</v>
      </c>
      <c r="AY62" s="12">
        <v>134636</v>
      </c>
      <c r="AZ62" s="12">
        <v>114854</v>
      </c>
      <c r="BA62" s="12">
        <v>87367</v>
      </c>
      <c r="BB62" s="12">
        <v>57482</v>
      </c>
      <c r="BC62" s="12">
        <v>79689</v>
      </c>
    </row>
    <row r="63" spans="1:55" ht="12" x14ac:dyDescent="0.25">
      <c r="A63" s="21" t="s">
        <v>116</v>
      </c>
      <c r="B63" s="22" t="s">
        <v>117</v>
      </c>
      <c r="C63" s="19">
        <f t="shared" si="17"/>
        <v>2</v>
      </c>
      <c r="D63" s="20">
        <f t="shared" si="18"/>
        <v>7.6903732676472908E-2</v>
      </c>
      <c r="E63" s="21">
        <v>0</v>
      </c>
      <c r="F63" s="23">
        <f t="shared" si="19"/>
        <v>0</v>
      </c>
      <c r="G63" s="21">
        <v>0</v>
      </c>
      <c r="H63" s="23">
        <f t="shared" si="20"/>
        <v>0</v>
      </c>
      <c r="I63" s="21">
        <v>0</v>
      </c>
      <c r="J63" s="23">
        <f t="shared" si="21"/>
        <v>0</v>
      </c>
      <c r="K63" s="24">
        <v>0</v>
      </c>
      <c r="L63" s="23">
        <f t="shared" si="22"/>
        <v>0</v>
      </c>
      <c r="M63" s="21">
        <v>0</v>
      </c>
      <c r="N63" s="23">
        <f t="shared" si="23"/>
        <v>0</v>
      </c>
      <c r="O63" s="21">
        <v>0</v>
      </c>
      <c r="P63" s="23">
        <f t="shared" si="24"/>
        <v>0</v>
      </c>
      <c r="Q63" s="21">
        <v>0</v>
      </c>
      <c r="R63" s="23">
        <f t="shared" si="25"/>
        <v>0</v>
      </c>
      <c r="S63" s="24">
        <v>1</v>
      </c>
      <c r="T63" s="23">
        <f t="shared" si="26"/>
        <v>0.45685047284023939</v>
      </c>
      <c r="U63" s="21">
        <v>1</v>
      </c>
      <c r="V63" s="23">
        <f t="shared" si="27"/>
        <v>0.54525924350732557</v>
      </c>
      <c r="W63" s="21">
        <v>0</v>
      </c>
      <c r="X63" s="23">
        <f t="shared" si="28"/>
        <v>0</v>
      </c>
      <c r="Y63" s="21">
        <v>0</v>
      </c>
      <c r="Z63" s="23">
        <f t="shared" si="29"/>
        <v>0</v>
      </c>
      <c r="AA63" s="21">
        <v>0</v>
      </c>
      <c r="AB63" s="23">
        <f t="shared" si="30"/>
        <v>0</v>
      </c>
      <c r="AC63" s="21">
        <v>0</v>
      </c>
      <c r="AD63" s="23">
        <f t="shared" si="31"/>
        <v>0</v>
      </c>
      <c r="AE63" s="21">
        <v>0</v>
      </c>
      <c r="AF63" s="23">
        <f t="shared" si="32"/>
        <v>0</v>
      </c>
      <c r="AG63" s="21">
        <v>0</v>
      </c>
      <c r="AH63" s="23">
        <f t="shared" si="33"/>
        <v>0</v>
      </c>
      <c r="AI63" s="21">
        <v>0</v>
      </c>
      <c r="AJ63" s="23">
        <f t="shared" si="34"/>
        <v>0</v>
      </c>
      <c r="AM63" s="12">
        <v>2600654</v>
      </c>
      <c r="AN63" s="12">
        <v>185888</v>
      </c>
      <c r="AO63" s="12">
        <v>192246</v>
      </c>
      <c r="AP63" s="12">
        <v>191359</v>
      </c>
      <c r="AQ63" s="12">
        <v>192375</v>
      </c>
      <c r="AR63" s="12">
        <v>211809</v>
      </c>
      <c r="AS63" s="12">
        <v>227595</v>
      </c>
      <c r="AT63" s="12">
        <v>231297</v>
      </c>
      <c r="AU63" s="12">
        <v>218890</v>
      </c>
      <c r="AV63" s="12">
        <v>183399</v>
      </c>
      <c r="AW63" s="12">
        <v>151856</v>
      </c>
      <c r="AX63" s="12">
        <v>139912</v>
      </c>
      <c r="AY63" s="12">
        <v>134636</v>
      </c>
      <c r="AZ63" s="12">
        <v>114854</v>
      </c>
      <c r="BA63" s="12">
        <v>87367</v>
      </c>
      <c r="BB63" s="12">
        <v>57482</v>
      </c>
      <c r="BC63" s="12">
        <v>79689</v>
      </c>
    </row>
    <row r="64" spans="1:55" ht="12" x14ac:dyDescent="0.25">
      <c r="A64" s="21" t="s">
        <v>118</v>
      </c>
      <c r="B64" s="22" t="s">
        <v>155</v>
      </c>
      <c r="C64" s="19">
        <f t="shared" si="17"/>
        <v>91</v>
      </c>
      <c r="D64" s="20">
        <f t="shared" si="18"/>
        <v>3.4991198367795175</v>
      </c>
      <c r="E64" s="21">
        <v>2</v>
      </c>
      <c r="F64" s="23">
        <f t="shared" si="19"/>
        <v>1.0759166810122223</v>
      </c>
      <c r="G64" s="21">
        <v>0</v>
      </c>
      <c r="H64" s="23">
        <f t="shared" si="20"/>
        <v>0</v>
      </c>
      <c r="I64" s="21">
        <v>0</v>
      </c>
      <c r="J64" s="23">
        <f t="shared" si="21"/>
        <v>0</v>
      </c>
      <c r="K64" s="24">
        <v>1</v>
      </c>
      <c r="L64" s="23">
        <f t="shared" si="22"/>
        <v>0.51981806367771288</v>
      </c>
      <c r="M64" s="21">
        <v>0</v>
      </c>
      <c r="N64" s="23">
        <f t="shared" si="23"/>
        <v>0</v>
      </c>
      <c r="O64" s="21">
        <v>1</v>
      </c>
      <c r="P64" s="23">
        <f t="shared" si="24"/>
        <v>0.43937696346580546</v>
      </c>
      <c r="Q64" s="21">
        <v>1</v>
      </c>
      <c r="R64" s="23">
        <f t="shared" si="25"/>
        <v>0.43234456132159088</v>
      </c>
      <c r="S64" s="24">
        <v>4</v>
      </c>
      <c r="T64" s="23">
        <f t="shared" si="26"/>
        <v>1.8274018913609575</v>
      </c>
      <c r="U64" s="21">
        <v>5</v>
      </c>
      <c r="V64" s="23">
        <f t="shared" si="27"/>
        <v>2.7262962175366279</v>
      </c>
      <c r="W64" s="21">
        <v>7</v>
      </c>
      <c r="X64" s="23">
        <f t="shared" si="28"/>
        <v>4.6096301759561689</v>
      </c>
      <c r="Y64" s="21">
        <v>10</v>
      </c>
      <c r="Z64" s="23">
        <f t="shared" si="29"/>
        <v>7.1473497627079885</v>
      </c>
      <c r="AA64" s="21">
        <v>9</v>
      </c>
      <c r="AB64" s="23">
        <f t="shared" si="30"/>
        <v>6.6846905731008048</v>
      </c>
      <c r="AC64" s="21">
        <v>17</v>
      </c>
      <c r="AD64" s="23">
        <f t="shared" si="31"/>
        <v>14.801400038309506</v>
      </c>
      <c r="AE64" s="21">
        <v>13</v>
      </c>
      <c r="AF64" s="23">
        <f t="shared" si="32"/>
        <v>14.879760092483433</v>
      </c>
      <c r="AG64" s="21">
        <v>11</v>
      </c>
      <c r="AH64" s="23">
        <f t="shared" si="33"/>
        <v>19.136425315751016</v>
      </c>
      <c r="AI64" s="21">
        <v>10</v>
      </c>
      <c r="AJ64" s="23">
        <f t="shared" si="34"/>
        <v>12.548783395449812</v>
      </c>
      <c r="AM64" s="12">
        <v>2600654</v>
      </c>
      <c r="AN64" s="12">
        <v>185888</v>
      </c>
      <c r="AO64" s="12">
        <v>192246</v>
      </c>
      <c r="AP64" s="12">
        <v>191359</v>
      </c>
      <c r="AQ64" s="12">
        <v>192375</v>
      </c>
      <c r="AR64" s="12">
        <v>211809</v>
      </c>
      <c r="AS64" s="12">
        <v>227595</v>
      </c>
      <c r="AT64" s="12">
        <v>231297</v>
      </c>
      <c r="AU64" s="12">
        <v>218890</v>
      </c>
      <c r="AV64" s="12">
        <v>183399</v>
      </c>
      <c r="AW64" s="12">
        <v>151856</v>
      </c>
      <c r="AX64" s="12">
        <v>139912</v>
      </c>
      <c r="AY64" s="12">
        <v>134636</v>
      </c>
      <c r="AZ64" s="12">
        <v>114854</v>
      </c>
      <c r="BA64" s="12">
        <v>87367</v>
      </c>
      <c r="BB64" s="12">
        <v>57482</v>
      </c>
      <c r="BC64" s="12">
        <v>79689</v>
      </c>
    </row>
    <row r="65" spans="1:55" ht="12" x14ac:dyDescent="0.25">
      <c r="A65" s="21" t="s">
        <v>119</v>
      </c>
      <c r="B65" s="22" t="s">
        <v>120</v>
      </c>
      <c r="C65" s="19">
        <f t="shared" si="17"/>
        <v>1</v>
      </c>
      <c r="D65" s="20">
        <f t="shared" si="18"/>
        <v>3.8451866338236454E-2</v>
      </c>
      <c r="E65" s="21">
        <v>0</v>
      </c>
      <c r="F65" s="23">
        <f t="shared" si="19"/>
        <v>0</v>
      </c>
      <c r="G65" s="21">
        <v>0</v>
      </c>
      <c r="H65" s="23">
        <f t="shared" si="20"/>
        <v>0</v>
      </c>
      <c r="I65" s="21">
        <v>0</v>
      </c>
      <c r="J65" s="23">
        <f t="shared" si="21"/>
        <v>0</v>
      </c>
      <c r="K65" s="24">
        <v>0</v>
      </c>
      <c r="L65" s="23">
        <f t="shared" si="22"/>
        <v>0</v>
      </c>
      <c r="M65" s="21">
        <v>0</v>
      </c>
      <c r="N65" s="23">
        <f t="shared" si="23"/>
        <v>0</v>
      </c>
      <c r="O65" s="21">
        <v>0</v>
      </c>
      <c r="P65" s="23">
        <f t="shared" si="24"/>
        <v>0</v>
      </c>
      <c r="Q65" s="21">
        <v>0</v>
      </c>
      <c r="R65" s="23">
        <f t="shared" si="25"/>
        <v>0</v>
      </c>
      <c r="S65" s="24">
        <v>0</v>
      </c>
      <c r="T65" s="23">
        <f t="shared" si="26"/>
        <v>0</v>
      </c>
      <c r="U65" s="21">
        <v>0</v>
      </c>
      <c r="V65" s="23">
        <f t="shared" si="27"/>
        <v>0</v>
      </c>
      <c r="W65" s="21">
        <v>0</v>
      </c>
      <c r="X65" s="23">
        <f t="shared" si="28"/>
        <v>0</v>
      </c>
      <c r="Y65" s="21">
        <v>0</v>
      </c>
      <c r="Z65" s="23">
        <f t="shared" si="29"/>
        <v>0</v>
      </c>
      <c r="AA65" s="21">
        <v>0</v>
      </c>
      <c r="AB65" s="23">
        <f t="shared" si="30"/>
        <v>0</v>
      </c>
      <c r="AC65" s="21">
        <v>0</v>
      </c>
      <c r="AD65" s="23">
        <f t="shared" si="31"/>
        <v>0</v>
      </c>
      <c r="AE65" s="21">
        <v>1</v>
      </c>
      <c r="AF65" s="23">
        <f t="shared" si="32"/>
        <v>1.1445969301910333</v>
      </c>
      <c r="AG65" s="21">
        <v>0</v>
      </c>
      <c r="AH65" s="23">
        <f t="shared" si="33"/>
        <v>0</v>
      </c>
      <c r="AI65" s="21">
        <v>0</v>
      </c>
      <c r="AJ65" s="23">
        <f t="shared" si="34"/>
        <v>0</v>
      </c>
      <c r="AM65" s="12">
        <v>2600654</v>
      </c>
      <c r="AN65" s="12">
        <v>185888</v>
      </c>
      <c r="AO65" s="12">
        <v>192246</v>
      </c>
      <c r="AP65" s="12">
        <v>191359</v>
      </c>
      <c r="AQ65" s="12">
        <v>192375</v>
      </c>
      <c r="AR65" s="12">
        <v>211809</v>
      </c>
      <c r="AS65" s="12">
        <v>227595</v>
      </c>
      <c r="AT65" s="12">
        <v>231297</v>
      </c>
      <c r="AU65" s="12">
        <v>218890</v>
      </c>
      <c r="AV65" s="12">
        <v>183399</v>
      </c>
      <c r="AW65" s="12">
        <v>151856</v>
      </c>
      <c r="AX65" s="12">
        <v>139912</v>
      </c>
      <c r="AY65" s="12">
        <v>134636</v>
      </c>
      <c r="AZ65" s="12">
        <v>114854</v>
      </c>
      <c r="BA65" s="12">
        <v>87367</v>
      </c>
      <c r="BB65" s="12">
        <v>57482</v>
      </c>
      <c r="BC65" s="12">
        <v>79689</v>
      </c>
    </row>
    <row r="66" spans="1:55" ht="12" x14ac:dyDescent="0.25">
      <c r="A66" s="21" t="s">
        <v>121</v>
      </c>
      <c r="B66" s="22" t="s">
        <v>122</v>
      </c>
      <c r="C66" s="19">
        <f t="shared" si="17"/>
        <v>1</v>
      </c>
      <c r="D66" s="20">
        <f t="shared" si="18"/>
        <v>3.8451866338236454E-2</v>
      </c>
      <c r="E66" s="21">
        <v>0</v>
      </c>
      <c r="F66" s="23">
        <f t="shared" si="19"/>
        <v>0</v>
      </c>
      <c r="G66" s="21">
        <v>0</v>
      </c>
      <c r="H66" s="23">
        <f t="shared" si="20"/>
        <v>0</v>
      </c>
      <c r="I66" s="21">
        <v>0</v>
      </c>
      <c r="J66" s="23">
        <f t="shared" si="21"/>
        <v>0</v>
      </c>
      <c r="K66" s="24">
        <v>0</v>
      </c>
      <c r="L66" s="23">
        <f t="shared" si="22"/>
        <v>0</v>
      </c>
      <c r="M66" s="21">
        <v>0</v>
      </c>
      <c r="N66" s="23">
        <f t="shared" si="23"/>
        <v>0</v>
      </c>
      <c r="O66" s="21">
        <v>0</v>
      </c>
      <c r="P66" s="23">
        <f t="shared" si="24"/>
        <v>0</v>
      </c>
      <c r="Q66" s="21">
        <v>0</v>
      </c>
      <c r="R66" s="23">
        <f t="shared" si="25"/>
        <v>0</v>
      </c>
      <c r="S66" s="24">
        <v>0</v>
      </c>
      <c r="T66" s="23">
        <f t="shared" si="26"/>
        <v>0</v>
      </c>
      <c r="U66" s="21">
        <v>0</v>
      </c>
      <c r="V66" s="23">
        <f t="shared" si="27"/>
        <v>0</v>
      </c>
      <c r="W66" s="21">
        <v>0</v>
      </c>
      <c r="X66" s="23">
        <f t="shared" si="28"/>
        <v>0</v>
      </c>
      <c r="Y66" s="21">
        <v>0</v>
      </c>
      <c r="Z66" s="23">
        <f t="shared" si="29"/>
        <v>0</v>
      </c>
      <c r="AA66" s="21">
        <v>0</v>
      </c>
      <c r="AB66" s="23">
        <f t="shared" si="30"/>
        <v>0</v>
      </c>
      <c r="AC66" s="21">
        <v>0</v>
      </c>
      <c r="AD66" s="23">
        <f t="shared" si="31"/>
        <v>0</v>
      </c>
      <c r="AE66" s="21">
        <v>1</v>
      </c>
      <c r="AF66" s="23">
        <f t="shared" si="32"/>
        <v>1.1445969301910333</v>
      </c>
      <c r="AG66" s="21">
        <v>0</v>
      </c>
      <c r="AH66" s="23">
        <f t="shared" si="33"/>
        <v>0</v>
      </c>
      <c r="AI66" s="21">
        <v>0</v>
      </c>
      <c r="AJ66" s="23">
        <f t="shared" si="34"/>
        <v>0</v>
      </c>
      <c r="AM66" s="12">
        <v>2600654</v>
      </c>
      <c r="AN66" s="12">
        <v>185888</v>
      </c>
      <c r="AO66" s="12">
        <v>192246</v>
      </c>
      <c r="AP66" s="12">
        <v>191359</v>
      </c>
      <c r="AQ66" s="12">
        <v>192375</v>
      </c>
      <c r="AR66" s="12">
        <v>211809</v>
      </c>
      <c r="AS66" s="12">
        <v>227595</v>
      </c>
      <c r="AT66" s="12">
        <v>231297</v>
      </c>
      <c r="AU66" s="12">
        <v>218890</v>
      </c>
      <c r="AV66" s="12">
        <v>183399</v>
      </c>
      <c r="AW66" s="12">
        <v>151856</v>
      </c>
      <c r="AX66" s="12">
        <v>139912</v>
      </c>
      <c r="AY66" s="12">
        <v>134636</v>
      </c>
      <c r="AZ66" s="12">
        <v>114854</v>
      </c>
      <c r="BA66" s="12">
        <v>87367</v>
      </c>
      <c r="BB66" s="12">
        <v>57482</v>
      </c>
      <c r="BC66" s="12">
        <v>79689</v>
      </c>
    </row>
    <row r="67" spans="1:55" ht="12" x14ac:dyDescent="0.25">
      <c r="A67" s="21" t="s">
        <v>123</v>
      </c>
      <c r="B67" s="22" t="s">
        <v>124</v>
      </c>
      <c r="C67" s="19">
        <f t="shared" si="17"/>
        <v>120</v>
      </c>
      <c r="D67" s="20">
        <f t="shared" si="18"/>
        <v>4.614223960588375</v>
      </c>
      <c r="E67" s="21">
        <v>0</v>
      </c>
      <c r="F67" s="23">
        <f t="shared" si="19"/>
        <v>0</v>
      </c>
      <c r="G67" s="21">
        <v>0</v>
      </c>
      <c r="H67" s="23">
        <f t="shared" si="20"/>
        <v>0</v>
      </c>
      <c r="I67" s="21">
        <v>0</v>
      </c>
      <c r="J67" s="23">
        <f t="shared" si="21"/>
        <v>0</v>
      </c>
      <c r="K67" s="24">
        <v>0</v>
      </c>
      <c r="L67" s="23">
        <f t="shared" si="22"/>
        <v>0</v>
      </c>
      <c r="M67" s="21">
        <v>0</v>
      </c>
      <c r="N67" s="23">
        <f t="shared" si="23"/>
        <v>0</v>
      </c>
      <c r="O67" s="21">
        <v>0</v>
      </c>
      <c r="P67" s="23">
        <f t="shared" si="24"/>
        <v>0</v>
      </c>
      <c r="Q67" s="21">
        <v>2</v>
      </c>
      <c r="R67" s="23">
        <f t="shared" si="25"/>
        <v>0.86468912264318176</v>
      </c>
      <c r="S67" s="24">
        <v>0</v>
      </c>
      <c r="T67" s="23">
        <f t="shared" si="26"/>
        <v>0</v>
      </c>
      <c r="U67" s="21">
        <v>3</v>
      </c>
      <c r="V67" s="23">
        <f t="shared" si="27"/>
        <v>1.6357777305219765</v>
      </c>
      <c r="W67" s="21">
        <v>1</v>
      </c>
      <c r="X67" s="23">
        <f t="shared" si="28"/>
        <v>0.65851859656516698</v>
      </c>
      <c r="Y67" s="21">
        <v>2</v>
      </c>
      <c r="Z67" s="23">
        <f t="shared" si="29"/>
        <v>1.4294699525415977</v>
      </c>
      <c r="AA67" s="21">
        <v>9</v>
      </c>
      <c r="AB67" s="23">
        <f t="shared" si="30"/>
        <v>6.6846905731008048</v>
      </c>
      <c r="AC67" s="21">
        <v>12</v>
      </c>
      <c r="AD67" s="23">
        <f t="shared" si="31"/>
        <v>10.448047085865532</v>
      </c>
      <c r="AE67" s="21">
        <v>20</v>
      </c>
      <c r="AF67" s="23">
        <f t="shared" si="32"/>
        <v>22.891938603820666</v>
      </c>
      <c r="AG67" s="21">
        <v>15</v>
      </c>
      <c r="AH67" s="23">
        <f t="shared" si="33"/>
        <v>26.095125430569567</v>
      </c>
      <c r="AI67" s="21">
        <v>56</v>
      </c>
      <c r="AJ67" s="23">
        <f t="shared" si="34"/>
        <v>70.273187014518953</v>
      </c>
      <c r="AM67" s="12">
        <v>2600654</v>
      </c>
      <c r="AN67" s="12">
        <v>185888</v>
      </c>
      <c r="AO67" s="12">
        <v>192246</v>
      </c>
      <c r="AP67" s="12">
        <v>191359</v>
      </c>
      <c r="AQ67" s="12">
        <v>192375</v>
      </c>
      <c r="AR67" s="12">
        <v>211809</v>
      </c>
      <c r="AS67" s="12">
        <v>227595</v>
      </c>
      <c r="AT67" s="12">
        <v>231297</v>
      </c>
      <c r="AU67" s="12">
        <v>218890</v>
      </c>
      <c r="AV67" s="12">
        <v>183399</v>
      </c>
      <c r="AW67" s="12">
        <v>151856</v>
      </c>
      <c r="AX67" s="12">
        <v>139912</v>
      </c>
      <c r="AY67" s="12">
        <v>134636</v>
      </c>
      <c r="AZ67" s="12">
        <v>114854</v>
      </c>
      <c r="BA67" s="12">
        <v>87367</v>
      </c>
      <c r="BB67" s="12">
        <v>57482</v>
      </c>
      <c r="BC67" s="12">
        <v>79689</v>
      </c>
    </row>
    <row r="68" spans="1:55" ht="12" x14ac:dyDescent="0.25">
      <c r="A68" s="21" t="s">
        <v>125</v>
      </c>
      <c r="B68" s="22" t="s">
        <v>126</v>
      </c>
      <c r="C68" s="19">
        <f t="shared" si="17"/>
        <v>1</v>
      </c>
      <c r="D68" s="20">
        <f t="shared" si="18"/>
        <v>3.8451866338236454E-2</v>
      </c>
      <c r="E68" s="21">
        <v>0</v>
      </c>
      <c r="F68" s="23">
        <f t="shared" si="19"/>
        <v>0</v>
      </c>
      <c r="G68" s="21">
        <v>0</v>
      </c>
      <c r="H68" s="23">
        <f t="shared" si="20"/>
        <v>0</v>
      </c>
      <c r="I68" s="21">
        <v>0</v>
      </c>
      <c r="J68" s="23">
        <f t="shared" si="21"/>
        <v>0</v>
      </c>
      <c r="K68" s="24">
        <v>0</v>
      </c>
      <c r="L68" s="23">
        <f t="shared" si="22"/>
        <v>0</v>
      </c>
      <c r="M68" s="21">
        <v>0</v>
      </c>
      <c r="N68" s="23">
        <f t="shared" si="23"/>
        <v>0</v>
      </c>
      <c r="O68" s="21">
        <v>0</v>
      </c>
      <c r="P68" s="23">
        <f t="shared" si="24"/>
        <v>0</v>
      </c>
      <c r="Q68" s="21">
        <v>0</v>
      </c>
      <c r="R68" s="23">
        <f t="shared" si="25"/>
        <v>0</v>
      </c>
      <c r="S68" s="24">
        <v>0</v>
      </c>
      <c r="T68" s="23">
        <f t="shared" si="26"/>
        <v>0</v>
      </c>
      <c r="U68" s="21">
        <v>0</v>
      </c>
      <c r="V68" s="23">
        <f t="shared" si="27"/>
        <v>0</v>
      </c>
      <c r="W68" s="21">
        <v>0</v>
      </c>
      <c r="X68" s="23">
        <f t="shared" si="28"/>
        <v>0</v>
      </c>
      <c r="Y68" s="21">
        <v>0</v>
      </c>
      <c r="Z68" s="23">
        <f t="shared" si="29"/>
        <v>0</v>
      </c>
      <c r="AA68" s="21">
        <v>0</v>
      </c>
      <c r="AB68" s="23">
        <f t="shared" si="30"/>
        <v>0</v>
      </c>
      <c r="AC68" s="21">
        <v>0</v>
      </c>
      <c r="AD68" s="23">
        <f t="shared" si="31"/>
        <v>0</v>
      </c>
      <c r="AE68" s="21">
        <v>0</v>
      </c>
      <c r="AF68" s="23">
        <f t="shared" si="32"/>
        <v>0</v>
      </c>
      <c r="AG68" s="21">
        <v>1</v>
      </c>
      <c r="AH68" s="23">
        <f t="shared" si="33"/>
        <v>1.7396750287046381</v>
      </c>
      <c r="AI68" s="21">
        <v>0</v>
      </c>
      <c r="AJ68" s="23">
        <f t="shared" si="34"/>
        <v>0</v>
      </c>
      <c r="AM68" s="12">
        <v>2600654</v>
      </c>
      <c r="AN68" s="12">
        <v>185888</v>
      </c>
      <c r="AO68" s="12">
        <v>192246</v>
      </c>
      <c r="AP68" s="12">
        <v>191359</v>
      </c>
      <c r="AQ68" s="12">
        <v>192375</v>
      </c>
      <c r="AR68" s="12">
        <v>211809</v>
      </c>
      <c r="AS68" s="12">
        <v>227595</v>
      </c>
      <c r="AT68" s="12">
        <v>231297</v>
      </c>
      <c r="AU68" s="12">
        <v>218890</v>
      </c>
      <c r="AV68" s="12">
        <v>183399</v>
      </c>
      <c r="AW68" s="12">
        <v>151856</v>
      </c>
      <c r="AX68" s="12">
        <v>139912</v>
      </c>
      <c r="AY68" s="12">
        <v>134636</v>
      </c>
      <c r="AZ68" s="12">
        <v>114854</v>
      </c>
      <c r="BA68" s="12">
        <v>87367</v>
      </c>
      <c r="BB68" s="12">
        <v>57482</v>
      </c>
      <c r="BC68" s="12">
        <v>79689</v>
      </c>
    </row>
    <row r="69" spans="1:55" ht="12" x14ac:dyDescent="0.25">
      <c r="A69" s="21" t="s">
        <v>127</v>
      </c>
      <c r="B69" s="22" t="s">
        <v>156</v>
      </c>
      <c r="C69" s="19">
        <f t="shared" si="17"/>
        <v>19</v>
      </c>
      <c r="D69" s="20">
        <f t="shared" si="18"/>
        <v>0.73058546042649275</v>
      </c>
      <c r="E69" s="21">
        <v>2</v>
      </c>
      <c r="F69" s="23">
        <f t="shared" si="19"/>
        <v>1.0759166810122223</v>
      </c>
      <c r="G69" s="21">
        <v>0</v>
      </c>
      <c r="H69" s="23">
        <f t="shared" si="20"/>
        <v>0</v>
      </c>
      <c r="I69" s="21">
        <v>0</v>
      </c>
      <c r="J69" s="23">
        <f t="shared" si="21"/>
        <v>0</v>
      </c>
      <c r="K69" s="24">
        <v>0</v>
      </c>
      <c r="L69" s="23">
        <f t="shared" si="22"/>
        <v>0</v>
      </c>
      <c r="M69" s="21">
        <v>1</v>
      </c>
      <c r="N69" s="23">
        <f t="shared" si="23"/>
        <v>0.47212346972980374</v>
      </c>
      <c r="O69" s="21">
        <v>1</v>
      </c>
      <c r="P69" s="23">
        <f t="shared" si="24"/>
        <v>0.43937696346580546</v>
      </c>
      <c r="Q69" s="21">
        <v>0</v>
      </c>
      <c r="R69" s="23">
        <f t="shared" si="25"/>
        <v>0</v>
      </c>
      <c r="S69" s="24">
        <v>2</v>
      </c>
      <c r="T69" s="23">
        <f t="shared" si="26"/>
        <v>0.91370094568047877</v>
      </c>
      <c r="U69" s="21">
        <v>1</v>
      </c>
      <c r="V69" s="23">
        <f t="shared" si="27"/>
        <v>0.54525924350732557</v>
      </c>
      <c r="W69" s="21">
        <v>0</v>
      </c>
      <c r="X69" s="23">
        <f t="shared" si="28"/>
        <v>0</v>
      </c>
      <c r="Y69" s="21">
        <v>2</v>
      </c>
      <c r="Z69" s="23">
        <f t="shared" si="29"/>
        <v>1.4294699525415977</v>
      </c>
      <c r="AA69" s="21">
        <v>3</v>
      </c>
      <c r="AB69" s="23">
        <f t="shared" si="30"/>
        <v>2.2282301910336018</v>
      </c>
      <c r="AC69" s="21">
        <v>1</v>
      </c>
      <c r="AD69" s="23">
        <f t="shared" si="31"/>
        <v>0.87067059048879447</v>
      </c>
      <c r="AE69" s="21">
        <v>1</v>
      </c>
      <c r="AF69" s="23">
        <f t="shared" si="32"/>
        <v>1.1445969301910333</v>
      </c>
      <c r="AG69" s="21">
        <v>0</v>
      </c>
      <c r="AH69" s="23">
        <f t="shared" si="33"/>
        <v>0</v>
      </c>
      <c r="AI69" s="21">
        <v>5</v>
      </c>
      <c r="AJ69" s="23">
        <f t="shared" si="34"/>
        <v>6.2743916977249059</v>
      </c>
      <c r="AM69" s="12">
        <v>2600654</v>
      </c>
      <c r="AN69" s="12">
        <v>185888</v>
      </c>
      <c r="AO69" s="12">
        <v>192246</v>
      </c>
      <c r="AP69" s="12">
        <v>191359</v>
      </c>
      <c r="AQ69" s="12">
        <v>192375</v>
      </c>
      <c r="AR69" s="12">
        <v>211809</v>
      </c>
      <c r="AS69" s="12">
        <v>227595</v>
      </c>
      <c r="AT69" s="12">
        <v>231297</v>
      </c>
      <c r="AU69" s="12">
        <v>218890</v>
      </c>
      <c r="AV69" s="12">
        <v>183399</v>
      </c>
      <c r="AW69" s="12">
        <v>151856</v>
      </c>
      <c r="AX69" s="12">
        <v>139912</v>
      </c>
      <c r="AY69" s="12">
        <v>134636</v>
      </c>
      <c r="AZ69" s="12">
        <v>114854</v>
      </c>
      <c r="BA69" s="12">
        <v>87367</v>
      </c>
      <c r="BB69" s="12">
        <v>57482</v>
      </c>
      <c r="BC69" s="12">
        <v>79689</v>
      </c>
    </row>
    <row r="70" spans="1:55" ht="12" x14ac:dyDescent="0.25">
      <c r="A70" s="21" t="s">
        <v>128</v>
      </c>
      <c r="B70" s="22" t="s">
        <v>129</v>
      </c>
      <c r="C70" s="19">
        <f t="shared" si="17"/>
        <v>0</v>
      </c>
      <c r="D70" s="20">
        <f t="shared" si="18"/>
        <v>0</v>
      </c>
      <c r="E70" s="21">
        <v>0</v>
      </c>
      <c r="F70" s="23">
        <f t="shared" si="19"/>
        <v>0</v>
      </c>
      <c r="G70" s="21">
        <v>0</v>
      </c>
      <c r="H70" s="23">
        <f t="shared" si="20"/>
        <v>0</v>
      </c>
      <c r="I70" s="21">
        <v>0</v>
      </c>
      <c r="J70" s="23">
        <f t="shared" si="21"/>
        <v>0</v>
      </c>
      <c r="K70" s="24">
        <v>0</v>
      </c>
      <c r="L70" s="23">
        <f t="shared" si="22"/>
        <v>0</v>
      </c>
      <c r="M70" s="21">
        <v>0</v>
      </c>
      <c r="N70" s="23">
        <f t="shared" si="23"/>
        <v>0</v>
      </c>
      <c r="O70" s="21">
        <v>0</v>
      </c>
      <c r="P70" s="23">
        <f t="shared" si="24"/>
        <v>0</v>
      </c>
      <c r="Q70" s="21">
        <v>0</v>
      </c>
      <c r="R70" s="23">
        <f t="shared" si="25"/>
        <v>0</v>
      </c>
      <c r="S70" s="24">
        <v>0</v>
      </c>
      <c r="T70" s="23">
        <f t="shared" si="26"/>
        <v>0</v>
      </c>
      <c r="U70" s="21">
        <v>0</v>
      </c>
      <c r="V70" s="23">
        <f t="shared" si="27"/>
        <v>0</v>
      </c>
      <c r="W70" s="21">
        <v>0</v>
      </c>
      <c r="X70" s="23">
        <f t="shared" si="28"/>
        <v>0</v>
      </c>
      <c r="Y70" s="21">
        <v>0</v>
      </c>
      <c r="Z70" s="23">
        <f t="shared" si="29"/>
        <v>0</v>
      </c>
      <c r="AA70" s="21">
        <v>0</v>
      </c>
      <c r="AB70" s="23">
        <f t="shared" si="30"/>
        <v>0</v>
      </c>
      <c r="AC70" s="21">
        <v>0</v>
      </c>
      <c r="AD70" s="23">
        <f t="shared" si="31"/>
        <v>0</v>
      </c>
      <c r="AE70" s="21">
        <v>0</v>
      </c>
      <c r="AF70" s="23">
        <f t="shared" si="32"/>
        <v>0</v>
      </c>
      <c r="AG70" s="21">
        <v>0</v>
      </c>
      <c r="AH70" s="23">
        <f t="shared" si="33"/>
        <v>0</v>
      </c>
      <c r="AI70" s="21">
        <v>0</v>
      </c>
      <c r="AJ70" s="23">
        <f t="shared" si="34"/>
        <v>0</v>
      </c>
      <c r="AM70" s="12">
        <v>2600654</v>
      </c>
      <c r="AN70" s="12">
        <v>185888</v>
      </c>
      <c r="AO70" s="12">
        <v>192246</v>
      </c>
      <c r="AP70" s="12">
        <v>191359</v>
      </c>
      <c r="AQ70" s="12">
        <v>192375</v>
      </c>
      <c r="AR70" s="12">
        <v>211809</v>
      </c>
      <c r="AS70" s="12">
        <v>227595</v>
      </c>
      <c r="AT70" s="12">
        <v>231297</v>
      </c>
      <c r="AU70" s="12">
        <v>218890</v>
      </c>
      <c r="AV70" s="12">
        <v>183399</v>
      </c>
      <c r="AW70" s="12">
        <v>151856</v>
      </c>
      <c r="AX70" s="12">
        <v>139912</v>
      </c>
      <c r="AY70" s="12">
        <v>134636</v>
      </c>
      <c r="AZ70" s="12">
        <v>114854</v>
      </c>
      <c r="BA70" s="12">
        <v>87367</v>
      </c>
      <c r="BB70" s="12">
        <v>57482</v>
      </c>
      <c r="BC70" s="12">
        <v>79689</v>
      </c>
    </row>
    <row r="71" spans="1:55" ht="12" x14ac:dyDescent="0.25">
      <c r="A71" s="21" t="s">
        <v>130</v>
      </c>
      <c r="B71" s="22" t="s">
        <v>131</v>
      </c>
      <c r="C71" s="19">
        <f t="shared" si="17"/>
        <v>76</v>
      </c>
      <c r="D71" s="20">
        <f t="shared" si="18"/>
        <v>2.922341841705971</v>
      </c>
      <c r="E71" s="21">
        <v>2</v>
      </c>
      <c r="F71" s="23">
        <f t="shared" si="19"/>
        <v>1.0759166810122223</v>
      </c>
      <c r="G71" s="21">
        <v>3</v>
      </c>
      <c r="H71" s="23">
        <f t="shared" si="20"/>
        <v>1.5605006085952373</v>
      </c>
      <c r="I71" s="21">
        <v>2</v>
      </c>
      <c r="J71" s="23">
        <f t="shared" si="21"/>
        <v>1.045155963398638</v>
      </c>
      <c r="K71" s="24">
        <v>0</v>
      </c>
      <c r="L71" s="23">
        <f t="shared" si="22"/>
        <v>0</v>
      </c>
      <c r="M71" s="21">
        <v>3</v>
      </c>
      <c r="N71" s="23">
        <f t="shared" si="23"/>
        <v>1.4163704091894112</v>
      </c>
      <c r="O71" s="21">
        <v>3</v>
      </c>
      <c r="P71" s="23">
        <f t="shared" si="24"/>
        <v>1.3181308903974165</v>
      </c>
      <c r="Q71" s="21">
        <v>4</v>
      </c>
      <c r="R71" s="23">
        <f t="shared" si="25"/>
        <v>1.7293782452863635</v>
      </c>
      <c r="S71" s="24">
        <v>8</v>
      </c>
      <c r="T71" s="23">
        <f t="shared" si="26"/>
        <v>3.6548037827219151</v>
      </c>
      <c r="U71" s="21">
        <v>6</v>
      </c>
      <c r="V71" s="23">
        <f t="shared" si="27"/>
        <v>3.271555461043953</v>
      </c>
      <c r="W71" s="21">
        <v>4</v>
      </c>
      <c r="X71" s="23">
        <f t="shared" si="28"/>
        <v>2.6340743862606679</v>
      </c>
      <c r="Y71" s="21">
        <v>7</v>
      </c>
      <c r="Z71" s="23">
        <f t="shared" si="29"/>
        <v>5.0031448338955915</v>
      </c>
      <c r="AA71" s="21">
        <v>9</v>
      </c>
      <c r="AB71" s="23">
        <f t="shared" si="30"/>
        <v>6.6846905731008048</v>
      </c>
      <c r="AC71" s="21">
        <v>4</v>
      </c>
      <c r="AD71" s="23">
        <f t="shared" si="31"/>
        <v>3.4826823619551779</v>
      </c>
      <c r="AE71" s="21">
        <v>9</v>
      </c>
      <c r="AF71" s="23">
        <f t="shared" si="32"/>
        <v>10.3013723717193</v>
      </c>
      <c r="AG71" s="21">
        <v>7</v>
      </c>
      <c r="AH71" s="23">
        <f t="shared" si="33"/>
        <v>12.177725200932466</v>
      </c>
      <c r="AI71" s="21">
        <v>5</v>
      </c>
      <c r="AJ71" s="23">
        <f t="shared" si="34"/>
        <v>6.2743916977249059</v>
      </c>
      <c r="AM71" s="12">
        <v>2600654</v>
      </c>
      <c r="AN71" s="12">
        <v>185888</v>
      </c>
      <c r="AO71" s="12">
        <v>192246</v>
      </c>
      <c r="AP71" s="12">
        <v>191359</v>
      </c>
      <c r="AQ71" s="12">
        <v>192375</v>
      </c>
      <c r="AR71" s="12">
        <v>211809</v>
      </c>
      <c r="AS71" s="12">
        <v>227595</v>
      </c>
      <c r="AT71" s="12">
        <v>231297</v>
      </c>
      <c r="AU71" s="12">
        <v>218890</v>
      </c>
      <c r="AV71" s="12">
        <v>183399</v>
      </c>
      <c r="AW71" s="12">
        <v>151856</v>
      </c>
      <c r="AX71" s="12">
        <v>139912</v>
      </c>
      <c r="AY71" s="12">
        <v>134636</v>
      </c>
      <c r="AZ71" s="12">
        <v>114854</v>
      </c>
      <c r="BA71" s="12">
        <v>87367</v>
      </c>
      <c r="BB71" s="12">
        <v>57482</v>
      </c>
      <c r="BC71" s="12">
        <v>79689</v>
      </c>
    </row>
    <row r="72" spans="1:55" ht="12" x14ac:dyDescent="0.25">
      <c r="A72" s="21" t="s">
        <v>132</v>
      </c>
      <c r="B72" s="22" t="s">
        <v>133</v>
      </c>
      <c r="C72" s="19">
        <f t="shared" si="17"/>
        <v>4</v>
      </c>
      <c r="D72" s="20">
        <f t="shared" ref="D72:D78" si="35">SUM(C72/AM72*100000)</f>
        <v>0.15380746535294582</v>
      </c>
      <c r="E72" s="21">
        <v>0</v>
      </c>
      <c r="F72" s="23">
        <f t="shared" ref="F72:F78" si="36">SUM(E72/AN72*100000)</f>
        <v>0</v>
      </c>
      <c r="G72" s="21">
        <v>0</v>
      </c>
      <c r="H72" s="23">
        <f t="shared" ref="H72:H78" si="37">SUM(G72/AO72*100000)</f>
        <v>0</v>
      </c>
      <c r="I72" s="21">
        <v>1</v>
      </c>
      <c r="J72" s="23">
        <f t="shared" ref="J72:J78" si="38">SUM(I72/AP72*100000)</f>
        <v>0.52257798169931902</v>
      </c>
      <c r="K72" s="24">
        <v>0</v>
      </c>
      <c r="L72" s="23">
        <f t="shared" ref="L72:L78" si="39">SUM(K72/AQ72*100000)</f>
        <v>0</v>
      </c>
      <c r="M72" s="21">
        <v>0</v>
      </c>
      <c r="N72" s="23">
        <f t="shared" ref="N72:N78" si="40">SUM(M72/AR72*100000)</f>
        <v>0</v>
      </c>
      <c r="O72" s="21">
        <v>0</v>
      </c>
      <c r="P72" s="23">
        <f t="shared" ref="P72:P78" si="41">SUM(O72/AS72*100000)</f>
        <v>0</v>
      </c>
      <c r="Q72" s="21">
        <v>0</v>
      </c>
      <c r="R72" s="23">
        <f t="shared" ref="R72:R78" si="42">SUM(Q72/AT72*100000)</f>
        <v>0</v>
      </c>
      <c r="S72" s="24">
        <v>1</v>
      </c>
      <c r="T72" s="23">
        <f t="shared" ref="T72:T78" si="43">SUM(S72/AU72*100000)</f>
        <v>0.45685047284023939</v>
      </c>
      <c r="U72" s="21">
        <v>0</v>
      </c>
      <c r="V72" s="23">
        <f t="shared" ref="V72:V78" si="44">SUM(U72/AV72*100000)</f>
        <v>0</v>
      </c>
      <c r="W72" s="21">
        <v>2</v>
      </c>
      <c r="X72" s="23">
        <f t="shared" ref="X72:X78" si="45">SUM(W72/AW72*100000)</f>
        <v>1.317037193130334</v>
      </c>
      <c r="Y72" s="21">
        <v>0</v>
      </c>
      <c r="Z72" s="23">
        <f t="shared" ref="Z72:Z78" si="46">SUM(Y72/AX72*100000)</f>
        <v>0</v>
      </c>
      <c r="AA72" s="21">
        <v>0</v>
      </c>
      <c r="AB72" s="23">
        <f t="shared" ref="AB72:AB78" si="47">SUM(AA72/AY72*100000)</f>
        <v>0</v>
      </c>
      <c r="AC72" s="21">
        <v>0</v>
      </c>
      <c r="AD72" s="23">
        <f t="shared" ref="AD72:AD78" si="48">SUM(AC72/AZ72*100000)</f>
        <v>0</v>
      </c>
      <c r="AE72" s="21">
        <v>0</v>
      </c>
      <c r="AF72" s="23">
        <f t="shared" ref="AF72:AF78" si="49">SUM(AE72/BA72*100000)</f>
        <v>0</v>
      </c>
      <c r="AG72" s="21">
        <v>0</v>
      </c>
      <c r="AH72" s="23">
        <f t="shared" ref="AH72:AH78" si="50">SUM(AG72/BB72*100000)</f>
        <v>0</v>
      </c>
      <c r="AI72" s="21">
        <v>0</v>
      </c>
      <c r="AJ72" s="23">
        <f t="shared" ref="AJ72:AJ78" si="51">SUM(AI72/BC72*100000)</f>
        <v>0</v>
      </c>
      <c r="AM72" s="12">
        <v>2600654</v>
      </c>
      <c r="AN72" s="12">
        <v>185888</v>
      </c>
      <c r="AO72" s="12">
        <v>192246</v>
      </c>
      <c r="AP72" s="12">
        <v>191359</v>
      </c>
      <c r="AQ72" s="12">
        <v>192375</v>
      </c>
      <c r="AR72" s="12">
        <v>211809</v>
      </c>
      <c r="AS72" s="12">
        <v>227595</v>
      </c>
      <c r="AT72" s="12">
        <v>231297</v>
      </c>
      <c r="AU72" s="12">
        <v>218890</v>
      </c>
      <c r="AV72" s="12">
        <v>183399</v>
      </c>
      <c r="AW72" s="12">
        <v>151856</v>
      </c>
      <c r="AX72" s="12">
        <v>139912</v>
      </c>
      <c r="AY72" s="12">
        <v>134636</v>
      </c>
      <c r="AZ72" s="12">
        <v>114854</v>
      </c>
      <c r="BA72" s="12">
        <v>87367</v>
      </c>
      <c r="BB72" s="12">
        <v>57482</v>
      </c>
      <c r="BC72" s="12">
        <v>79689</v>
      </c>
    </row>
    <row r="73" spans="1:55" ht="12" x14ac:dyDescent="0.25">
      <c r="A73" s="21" t="s">
        <v>134</v>
      </c>
      <c r="B73" s="22" t="s">
        <v>135</v>
      </c>
      <c r="C73" s="19">
        <f t="shared" si="17"/>
        <v>87</v>
      </c>
      <c r="D73" s="20">
        <f t="shared" si="35"/>
        <v>3.345312371426572</v>
      </c>
      <c r="E73" s="21">
        <v>0</v>
      </c>
      <c r="F73" s="23">
        <f t="shared" si="36"/>
        <v>0</v>
      </c>
      <c r="G73" s="21">
        <v>1</v>
      </c>
      <c r="H73" s="23">
        <f t="shared" si="37"/>
        <v>0.52016686953174585</v>
      </c>
      <c r="I73" s="21">
        <v>0</v>
      </c>
      <c r="J73" s="23">
        <f t="shared" si="38"/>
        <v>0</v>
      </c>
      <c r="K73" s="24">
        <v>2</v>
      </c>
      <c r="L73" s="23">
        <f t="shared" si="39"/>
        <v>1.0396361273554258</v>
      </c>
      <c r="M73" s="21">
        <v>2</v>
      </c>
      <c r="N73" s="23">
        <f t="shared" si="40"/>
        <v>0.94424693945960747</v>
      </c>
      <c r="O73" s="21">
        <v>2</v>
      </c>
      <c r="P73" s="23">
        <f t="shared" si="41"/>
        <v>0.87875392693161092</v>
      </c>
      <c r="Q73" s="21">
        <v>7</v>
      </c>
      <c r="R73" s="23">
        <f t="shared" si="42"/>
        <v>3.026411929251136</v>
      </c>
      <c r="S73" s="24">
        <v>8</v>
      </c>
      <c r="T73" s="23">
        <f t="shared" si="43"/>
        <v>3.6548037827219151</v>
      </c>
      <c r="U73" s="21">
        <v>4</v>
      </c>
      <c r="V73" s="23">
        <f t="shared" si="44"/>
        <v>2.1810369740293023</v>
      </c>
      <c r="W73" s="21">
        <v>6</v>
      </c>
      <c r="X73" s="23">
        <f t="shared" si="45"/>
        <v>3.9511115793910019</v>
      </c>
      <c r="Y73" s="21">
        <v>9</v>
      </c>
      <c r="Z73" s="23">
        <f t="shared" si="46"/>
        <v>6.4326147864371892</v>
      </c>
      <c r="AA73" s="21">
        <v>20</v>
      </c>
      <c r="AB73" s="23">
        <f t="shared" si="47"/>
        <v>14.854867940224011</v>
      </c>
      <c r="AC73" s="21">
        <v>8</v>
      </c>
      <c r="AD73" s="23">
        <f t="shared" si="48"/>
        <v>6.9653647239103558</v>
      </c>
      <c r="AE73" s="21">
        <v>8</v>
      </c>
      <c r="AF73" s="23">
        <f t="shared" si="49"/>
        <v>9.1567754415282661</v>
      </c>
      <c r="AG73" s="21">
        <v>5</v>
      </c>
      <c r="AH73" s="23">
        <f t="shared" si="50"/>
        <v>8.6983751435231902</v>
      </c>
      <c r="AI73" s="21">
        <v>5</v>
      </c>
      <c r="AJ73" s="23">
        <f t="shared" si="51"/>
        <v>6.2743916977249059</v>
      </c>
      <c r="AM73" s="12">
        <v>2600654</v>
      </c>
      <c r="AN73" s="12">
        <v>185888</v>
      </c>
      <c r="AO73" s="12">
        <v>192246</v>
      </c>
      <c r="AP73" s="12">
        <v>191359</v>
      </c>
      <c r="AQ73" s="12">
        <v>192375</v>
      </c>
      <c r="AR73" s="12">
        <v>211809</v>
      </c>
      <c r="AS73" s="12">
        <v>227595</v>
      </c>
      <c r="AT73" s="12">
        <v>231297</v>
      </c>
      <c r="AU73" s="12">
        <v>218890</v>
      </c>
      <c r="AV73" s="12">
        <v>183399</v>
      </c>
      <c r="AW73" s="12">
        <v>151856</v>
      </c>
      <c r="AX73" s="12">
        <v>139912</v>
      </c>
      <c r="AY73" s="12">
        <v>134636</v>
      </c>
      <c r="AZ73" s="12">
        <v>114854</v>
      </c>
      <c r="BA73" s="12">
        <v>87367</v>
      </c>
      <c r="BB73" s="12">
        <v>57482</v>
      </c>
      <c r="BC73" s="12">
        <v>79689</v>
      </c>
    </row>
    <row r="74" spans="1:55" ht="12" x14ac:dyDescent="0.25">
      <c r="A74" s="21" t="s">
        <v>136</v>
      </c>
      <c r="B74" s="22" t="s">
        <v>157</v>
      </c>
      <c r="C74" s="19">
        <f t="shared" ref="C74:C78" si="52">SUM(E74+G74+I74+K74+M74+O74+Q74+S74+U74+W74+Y74+AA74+AC74+AE74+AG74+AI74)</f>
        <v>0</v>
      </c>
      <c r="D74" s="20">
        <f t="shared" si="35"/>
        <v>0</v>
      </c>
      <c r="E74" s="21">
        <v>0</v>
      </c>
      <c r="F74" s="23">
        <f t="shared" si="36"/>
        <v>0</v>
      </c>
      <c r="G74" s="21">
        <v>0</v>
      </c>
      <c r="H74" s="23">
        <f t="shared" si="37"/>
        <v>0</v>
      </c>
      <c r="I74" s="21">
        <v>0</v>
      </c>
      <c r="J74" s="23">
        <f t="shared" si="38"/>
        <v>0</v>
      </c>
      <c r="K74" s="24">
        <v>0</v>
      </c>
      <c r="L74" s="23">
        <f t="shared" si="39"/>
        <v>0</v>
      </c>
      <c r="M74" s="21">
        <v>0</v>
      </c>
      <c r="N74" s="23">
        <f t="shared" si="40"/>
        <v>0</v>
      </c>
      <c r="O74" s="21">
        <v>0</v>
      </c>
      <c r="P74" s="23">
        <f t="shared" si="41"/>
        <v>0</v>
      </c>
      <c r="Q74" s="21">
        <v>0</v>
      </c>
      <c r="R74" s="23">
        <f t="shared" si="42"/>
        <v>0</v>
      </c>
      <c r="S74" s="24">
        <v>0</v>
      </c>
      <c r="T74" s="23">
        <f t="shared" si="43"/>
        <v>0</v>
      </c>
      <c r="U74" s="21">
        <v>0</v>
      </c>
      <c r="V74" s="23">
        <f t="shared" si="44"/>
        <v>0</v>
      </c>
      <c r="W74" s="21">
        <v>0</v>
      </c>
      <c r="X74" s="23">
        <f t="shared" si="45"/>
        <v>0</v>
      </c>
      <c r="Y74" s="21">
        <v>0</v>
      </c>
      <c r="Z74" s="23">
        <f t="shared" si="46"/>
        <v>0</v>
      </c>
      <c r="AA74" s="21">
        <v>0</v>
      </c>
      <c r="AB74" s="23">
        <f t="shared" si="47"/>
        <v>0</v>
      </c>
      <c r="AC74" s="21">
        <v>0</v>
      </c>
      <c r="AD74" s="23">
        <f t="shared" si="48"/>
        <v>0</v>
      </c>
      <c r="AE74" s="21">
        <v>0</v>
      </c>
      <c r="AF74" s="23">
        <f t="shared" si="49"/>
        <v>0</v>
      </c>
      <c r="AG74" s="21">
        <v>0</v>
      </c>
      <c r="AH74" s="23">
        <f t="shared" si="50"/>
        <v>0</v>
      </c>
      <c r="AI74" s="21">
        <v>0</v>
      </c>
      <c r="AJ74" s="23">
        <f t="shared" si="51"/>
        <v>0</v>
      </c>
      <c r="AM74" s="12">
        <v>2600654</v>
      </c>
      <c r="AN74" s="12">
        <v>185888</v>
      </c>
      <c r="AO74" s="12">
        <v>192246</v>
      </c>
      <c r="AP74" s="12">
        <v>191359</v>
      </c>
      <c r="AQ74" s="12">
        <v>192375</v>
      </c>
      <c r="AR74" s="12">
        <v>211809</v>
      </c>
      <c r="AS74" s="12">
        <v>227595</v>
      </c>
      <c r="AT74" s="12">
        <v>231297</v>
      </c>
      <c r="AU74" s="12">
        <v>218890</v>
      </c>
      <c r="AV74" s="12">
        <v>183399</v>
      </c>
      <c r="AW74" s="12">
        <v>151856</v>
      </c>
      <c r="AX74" s="12">
        <v>139912</v>
      </c>
      <c r="AY74" s="12">
        <v>134636</v>
      </c>
      <c r="AZ74" s="12">
        <v>114854</v>
      </c>
      <c r="BA74" s="12">
        <v>87367</v>
      </c>
      <c r="BB74" s="12">
        <v>57482</v>
      </c>
      <c r="BC74" s="12">
        <v>79689</v>
      </c>
    </row>
    <row r="75" spans="1:55" ht="12" x14ac:dyDescent="0.25">
      <c r="A75" s="21" t="s">
        <v>137</v>
      </c>
      <c r="B75" s="22" t="s">
        <v>138</v>
      </c>
      <c r="C75" s="19">
        <f t="shared" si="52"/>
        <v>2</v>
      </c>
      <c r="D75" s="20">
        <f t="shared" si="35"/>
        <v>7.6903732676472908E-2</v>
      </c>
      <c r="E75" s="21">
        <v>0</v>
      </c>
      <c r="F75" s="23">
        <f t="shared" si="36"/>
        <v>0</v>
      </c>
      <c r="G75" s="21">
        <v>2</v>
      </c>
      <c r="H75" s="23">
        <f t="shared" si="37"/>
        <v>1.0403337390634917</v>
      </c>
      <c r="I75" s="21">
        <v>0</v>
      </c>
      <c r="J75" s="23">
        <f t="shared" si="38"/>
        <v>0</v>
      </c>
      <c r="K75" s="24">
        <v>0</v>
      </c>
      <c r="L75" s="23">
        <f t="shared" si="39"/>
        <v>0</v>
      </c>
      <c r="M75" s="21">
        <v>0</v>
      </c>
      <c r="N75" s="23">
        <f t="shared" si="40"/>
        <v>0</v>
      </c>
      <c r="O75" s="21">
        <v>0</v>
      </c>
      <c r="P75" s="23">
        <f t="shared" si="41"/>
        <v>0</v>
      </c>
      <c r="Q75" s="21">
        <v>0</v>
      </c>
      <c r="R75" s="23">
        <f t="shared" si="42"/>
        <v>0</v>
      </c>
      <c r="S75" s="24">
        <v>0</v>
      </c>
      <c r="T75" s="23">
        <f t="shared" si="43"/>
        <v>0</v>
      </c>
      <c r="U75" s="21">
        <v>0</v>
      </c>
      <c r="V75" s="23">
        <f t="shared" si="44"/>
        <v>0</v>
      </c>
      <c r="W75" s="21">
        <v>0</v>
      </c>
      <c r="X75" s="23">
        <f t="shared" si="45"/>
        <v>0</v>
      </c>
      <c r="Y75" s="21">
        <v>0</v>
      </c>
      <c r="Z75" s="23">
        <f t="shared" si="46"/>
        <v>0</v>
      </c>
      <c r="AA75" s="21">
        <v>0</v>
      </c>
      <c r="AB75" s="23">
        <f t="shared" si="47"/>
        <v>0</v>
      </c>
      <c r="AC75" s="21">
        <v>0</v>
      </c>
      <c r="AD75" s="23">
        <f t="shared" si="48"/>
        <v>0</v>
      </c>
      <c r="AE75" s="21">
        <v>0</v>
      </c>
      <c r="AF75" s="23">
        <f t="shared" si="49"/>
        <v>0</v>
      </c>
      <c r="AG75" s="21">
        <v>0</v>
      </c>
      <c r="AH75" s="23">
        <f t="shared" si="50"/>
        <v>0</v>
      </c>
      <c r="AI75" s="21">
        <v>0</v>
      </c>
      <c r="AJ75" s="23">
        <f t="shared" si="51"/>
        <v>0</v>
      </c>
      <c r="AM75" s="12">
        <v>2600654</v>
      </c>
      <c r="AN75" s="12">
        <v>185888</v>
      </c>
      <c r="AO75" s="12">
        <v>192246</v>
      </c>
      <c r="AP75" s="12">
        <v>191359</v>
      </c>
      <c r="AQ75" s="12">
        <v>192375</v>
      </c>
      <c r="AR75" s="12">
        <v>211809</v>
      </c>
      <c r="AS75" s="12">
        <v>227595</v>
      </c>
      <c r="AT75" s="12">
        <v>231297</v>
      </c>
      <c r="AU75" s="12">
        <v>218890</v>
      </c>
      <c r="AV75" s="12">
        <v>183399</v>
      </c>
      <c r="AW75" s="12">
        <v>151856</v>
      </c>
      <c r="AX75" s="12">
        <v>139912</v>
      </c>
      <c r="AY75" s="12">
        <v>134636</v>
      </c>
      <c r="AZ75" s="12">
        <v>114854</v>
      </c>
      <c r="BA75" s="12">
        <v>87367</v>
      </c>
      <c r="BB75" s="12">
        <v>57482</v>
      </c>
      <c r="BC75" s="12">
        <v>79689</v>
      </c>
    </row>
    <row r="76" spans="1:55" ht="12" x14ac:dyDescent="0.25">
      <c r="A76" s="21" t="s">
        <v>139</v>
      </c>
      <c r="B76" s="22" t="s">
        <v>158</v>
      </c>
      <c r="C76" s="19">
        <f t="shared" si="52"/>
        <v>19</v>
      </c>
      <c r="D76" s="20">
        <f t="shared" si="35"/>
        <v>0.73058546042649275</v>
      </c>
      <c r="E76" s="21">
        <v>0</v>
      </c>
      <c r="F76" s="23">
        <f t="shared" si="36"/>
        <v>0</v>
      </c>
      <c r="G76" s="21">
        <v>0</v>
      </c>
      <c r="H76" s="23">
        <f t="shared" si="37"/>
        <v>0</v>
      </c>
      <c r="I76" s="21">
        <v>0</v>
      </c>
      <c r="J76" s="23">
        <f t="shared" si="38"/>
        <v>0</v>
      </c>
      <c r="K76" s="24">
        <v>0</v>
      </c>
      <c r="L76" s="23">
        <f t="shared" si="39"/>
        <v>0</v>
      </c>
      <c r="M76" s="21">
        <v>0</v>
      </c>
      <c r="N76" s="23">
        <f t="shared" si="40"/>
        <v>0</v>
      </c>
      <c r="O76" s="21">
        <v>0</v>
      </c>
      <c r="P76" s="23">
        <f t="shared" si="41"/>
        <v>0</v>
      </c>
      <c r="Q76" s="21">
        <v>1</v>
      </c>
      <c r="R76" s="23">
        <f t="shared" si="42"/>
        <v>0.43234456132159088</v>
      </c>
      <c r="S76" s="24">
        <v>1</v>
      </c>
      <c r="T76" s="23">
        <f t="shared" si="43"/>
        <v>0.45685047284023939</v>
      </c>
      <c r="U76" s="21">
        <v>0</v>
      </c>
      <c r="V76" s="23">
        <f t="shared" si="44"/>
        <v>0</v>
      </c>
      <c r="W76" s="21">
        <v>0</v>
      </c>
      <c r="X76" s="23">
        <f t="shared" si="45"/>
        <v>0</v>
      </c>
      <c r="Y76" s="21">
        <v>2</v>
      </c>
      <c r="Z76" s="23">
        <f t="shared" si="46"/>
        <v>1.4294699525415977</v>
      </c>
      <c r="AA76" s="21">
        <v>2</v>
      </c>
      <c r="AB76" s="23">
        <f t="shared" si="47"/>
        <v>1.485486794022401</v>
      </c>
      <c r="AC76" s="21">
        <v>2</v>
      </c>
      <c r="AD76" s="23">
        <f t="shared" si="48"/>
        <v>1.7413411809775889</v>
      </c>
      <c r="AE76" s="21">
        <v>4</v>
      </c>
      <c r="AF76" s="23">
        <f t="shared" si="49"/>
        <v>4.578387720764133</v>
      </c>
      <c r="AG76" s="21">
        <v>3</v>
      </c>
      <c r="AH76" s="23">
        <f t="shared" si="50"/>
        <v>5.2190250861139136</v>
      </c>
      <c r="AI76" s="21">
        <v>4</v>
      </c>
      <c r="AJ76" s="23">
        <f t="shared" si="51"/>
        <v>5.0195133581799247</v>
      </c>
      <c r="AM76" s="12">
        <v>2600654</v>
      </c>
      <c r="AN76" s="12">
        <v>185888</v>
      </c>
      <c r="AO76" s="12">
        <v>192246</v>
      </c>
      <c r="AP76" s="12">
        <v>191359</v>
      </c>
      <c r="AQ76" s="12">
        <v>192375</v>
      </c>
      <c r="AR76" s="12">
        <v>211809</v>
      </c>
      <c r="AS76" s="12">
        <v>227595</v>
      </c>
      <c r="AT76" s="12">
        <v>231297</v>
      </c>
      <c r="AU76" s="12">
        <v>218890</v>
      </c>
      <c r="AV76" s="12">
        <v>183399</v>
      </c>
      <c r="AW76" s="12">
        <v>151856</v>
      </c>
      <c r="AX76" s="12">
        <v>139912</v>
      </c>
      <c r="AY76" s="12">
        <v>134636</v>
      </c>
      <c r="AZ76" s="12">
        <v>114854</v>
      </c>
      <c r="BA76" s="12">
        <v>87367</v>
      </c>
      <c r="BB76" s="12">
        <v>57482</v>
      </c>
      <c r="BC76" s="12">
        <v>79689</v>
      </c>
    </row>
    <row r="77" spans="1:55" ht="12" x14ac:dyDescent="0.25">
      <c r="A77" s="21" t="s">
        <v>140</v>
      </c>
      <c r="B77" s="22" t="s">
        <v>159</v>
      </c>
      <c r="C77" s="19">
        <f t="shared" si="52"/>
        <v>194</v>
      </c>
      <c r="D77" s="20">
        <f t="shared" si="35"/>
        <v>7.459662069617873</v>
      </c>
      <c r="E77" s="21">
        <v>1</v>
      </c>
      <c r="F77" s="23">
        <f t="shared" si="36"/>
        <v>0.53795834050611113</v>
      </c>
      <c r="G77" s="21">
        <v>3</v>
      </c>
      <c r="H77" s="23">
        <f t="shared" si="37"/>
        <v>1.5605006085952373</v>
      </c>
      <c r="I77" s="21">
        <v>6</v>
      </c>
      <c r="J77" s="23">
        <f t="shared" si="38"/>
        <v>3.1354678901959145</v>
      </c>
      <c r="K77" s="24">
        <v>3</v>
      </c>
      <c r="L77" s="23">
        <f t="shared" si="39"/>
        <v>1.5594541910331383</v>
      </c>
      <c r="M77" s="21">
        <v>10</v>
      </c>
      <c r="N77" s="23">
        <f t="shared" si="40"/>
        <v>4.721234697298037</v>
      </c>
      <c r="O77" s="21">
        <v>6</v>
      </c>
      <c r="P77" s="23">
        <f t="shared" si="41"/>
        <v>2.636261780794833</v>
      </c>
      <c r="Q77" s="21">
        <v>5</v>
      </c>
      <c r="R77" s="23">
        <f t="shared" si="42"/>
        <v>2.1617228066079544</v>
      </c>
      <c r="S77" s="24">
        <v>8</v>
      </c>
      <c r="T77" s="23">
        <f t="shared" si="43"/>
        <v>3.6548037827219151</v>
      </c>
      <c r="U77" s="21">
        <v>11</v>
      </c>
      <c r="V77" s="23">
        <f t="shared" si="44"/>
        <v>5.9978516785805818</v>
      </c>
      <c r="W77" s="21">
        <v>10</v>
      </c>
      <c r="X77" s="23">
        <f t="shared" si="45"/>
        <v>6.5851859656516698</v>
      </c>
      <c r="Y77" s="21">
        <v>16</v>
      </c>
      <c r="Z77" s="23">
        <f t="shared" si="46"/>
        <v>11.435759620332782</v>
      </c>
      <c r="AA77" s="21">
        <v>24</v>
      </c>
      <c r="AB77" s="23">
        <f t="shared" si="47"/>
        <v>17.825841528268814</v>
      </c>
      <c r="AC77" s="21">
        <v>22</v>
      </c>
      <c r="AD77" s="23">
        <f t="shared" si="48"/>
        <v>19.154752990753479</v>
      </c>
      <c r="AE77" s="21">
        <v>25</v>
      </c>
      <c r="AF77" s="23">
        <f t="shared" si="49"/>
        <v>28.614923254775832</v>
      </c>
      <c r="AG77" s="21">
        <v>15</v>
      </c>
      <c r="AH77" s="23">
        <f t="shared" si="50"/>
        <v>26.095125430569567</v>
      </c>
      <c r="AI77" s="21">
        <v>29</v>
      </c>
      <c r="AJ77" s="23">
        <f t="shared" si="51"/>
        <v>36.39147184680445</v>
      </c>
      <c r="AM77" s="12">
        <v>2600654</v>
      </c>
      <c r="AN77" s="12">
        <v>185888</v>
      </c>
      <c r="AO77" s="12">
        <v>192246</v>
      </c>
      <c r="AP77" s="12">
        <v>191359</v>
      </c>
      <c r="AQ77" s="12">
        <v>192375</v>
      </c>
      <c r="AR77" s="12">
        <v>211809</v>
      </c>
      <c r="AS77" s="12">
        <v>227595</v>
      </c>
      <c r="AT77" s="12">
        <v>231297</v>
      </c>
      <c r="AU77" s="12">
        <v>218890</v>
      </c>
      <c r="AV77" s="12">
        <v>183399</v>
      </c>
      <c r="AW77" s="12">
        <v>151856</v>
      </c>
      <c r="AX77" s="12">
        <v>139912</v>
      </c>
      <c r="AY77" s="12">
        <v>134636</v>
      </c>
      <c r="AZ77" s="12">
        <v>114854</v>
      </c>
      <c r="BA77" s="12">
        <v>87367</v>
      </c>
      <c r="BB77" s="12">
        <v>57482</v>
      </c>
      <c r="BC77" s="12">
        <v>79689</v>
      </c>
    </row>
    <row r="78" spans="1:55" ht="12" x14ac:dyDescent="0.25">
      <c r="A78" s="10" t="s">
        <v>141</v>
      </c>
      <c r="B78" s="25" t="s">
        <v>160</v>
      </c>
      <c r="C78" s="13">
        <f t="shared" si="52"/>
        <v>53</v>
      </c>
      <c r="D78" s="26">
        <f t="shared" si="35"/>
        <v>2.037948915926532</v>
      </c>
      <c r="E78" s="10">
        <v>1</v>
      </c>
      <c r="F78" s="27">
        <f t="shared" si="36"/>
        <v>0.53795834050611113</v>
      </c>
      <c r="G78" s="10">
        <v>0</v>
      </c>
      <c r="H78" s="27">
        <f t="shared" si="37"/>
        <v>0</v>
      </c>
      <c r="I78" s="10">
        <v>1</v>
      </c>
      <c r="J78" s="27">
        <f t="shared" si="38"/>
        <v>0.52257798169931902</v>
      </c>
      <c r="K78" s="28">
        <v>0</v>
      </c>
      <c r="L78" s="27">
        <f t="shared" si="39"/>
        <v>0</v>
      </c>
      <c r="M78" s="10">
        <v>0</v>
      </c>
      <c r="N78" s="27">
        <f t="shared" si="40"/>
        <v>0</v>
      </c>
      <c r="O78" s="10">
        <v>1</v>
      </c>
      <c r="P78" s="27">
        <f t="shared" si="41"/>
        <v>0.43937696346580546</v>
      </c>
      <c r="Q78" s="10">
        <v>1</v>
      </c>
      <c r="R78" s="27">
        <f t="shared" si="42"/>
        <v>0.43234456132159088</v>
      </c>
      <c r="S78" s="28">
        <v>0</v>
      </c>
      <c r="T78" s="27">
        <f t="shared" si="43"/>
        <v>0</v>
      </c>
      <c r="U78" s="10">
        <v>0</v>
      </c>
      <c r="V78" s="27">
        <f t="shared" si="44"/>
        <v>0</v>
      </c>
      <c r="W78" s="10">
        <v>0</v>
      </c>
      <c r="X78" s="27">
        <f t="shared" si="45"/>
        <v>0</v>
      </c>
      <c r="Y78" s="10">
        <v>5</v>
      </c>
      <c r="Z78" s="27">
        <f t="shared" si="46"/>
        <v>3.5736748813539942</v>
      </c>
      <c r="AA78" s="10">
        <v>7</v>
      </c>
      <c r="AB78" s="27">
        <f t="shared" si="47"/>
        <v>5.1992037790784034</v>
      </c>
      <c r="AC78" s="10">
        <v>4</v>
      </c>
      <c r="AD78" s="27">
        <f t="shared" si="48"/>
        <v>3.4826823619551779</v>
      </c>
      <c r="AE78" s="10">
        <v>11</v>
      </c>
      <c r="AF78" s="27">
        <f t="shared" si="49"/>
        <v>12.590566232101365</v>
      </c>
      <c r="AG78" s="10">
        <v>6</v>
      </c>
      <c r="AH78" s="27">
        <f t="shared" si="50"/>
        <v>10.438050172227827</v>
      </c>
      <c r="AI78" s="10">
        <v>16</v>
      </c>
      <c r="AJ78" s="27">
        <f t="shared" si="51"/>
        <v>20.078053432719699</v>
      </c>
      <c r="AM78" s="12">
        <v>2600654</v>
      </c>
      <c r="AN78" s="12">
        <v>185888</v>
      </c>
      <c r="AO78" s="12">
        <v>192246</v>
      </c>
      <c r="AP78" s="12">
        <v>191359</v>
      </c>
      <c r="AQ78" s="12">
        <v>192375</v>
      </c>
      <c r="AR78" s="12">
        <v>211809</v>
      </c>
      <c r="AS78" s="12">
        <v>227595</v>
      </c>
      <c r="AT78" s="12">
        <v>231297</v>
      </c>
      <c r="AU78" s="12">
        <v>218890</v>
      </c>
      <c r="AV78" s="12">
        <v>183399</v>
      </c>
      <c r="AW78" s="12">
        <v>151856</v>
      </c>
      <c r="AX78" s="12">
        <v>139912</v>
      </c>
      <c r="AY78" s="12">
        <v>134636</v>
      </c>
      <c r="AZ78" s="12">
        <v>114854</v>
      </c>
      <c r="BA78" s="12">
        <v>87367</v>
      </c>
      <c r="BB78" s="12">
        <v>57482</v>
      </c>
      <c r="BC78" s="12">
        <v>79689</v>
      </c>
    </row>
    <row r="79" spans="1:55" ht="12" x14ac:dyDescent="0.25">
      <c r="A79" s="30" t="s">
        <v>164</v>
      </c>
      <c r="B79" s="29"/>
      <c r="C79" s="17"/>
      <c r="D79" s="20"/>
      <c r="E79" s="21"/>
      <c r="F79" s="23"/>
      <c r="G79" s="21"/>
      <c r="H79" s="23"/>
      <c r="I79" s="21"/>
      <c r="J79" s="23"/>
      <c r="K79" s="24"/>
      <c r="L79" s="23"/>
      <c r="M79" s="21"/>
      <c r="N79" s="23"/>
      <c r="O79" s="21"/>
      <c r="P79" s="23"/>
      <c r="Q79" s="21"/>
      <c r="R79" s="23"/>
      <c r="S79" s="24"/>
      <c r="T79" s="23"/>
      <c r="U79" s="21"/>
      <c r="V79" s="23"/>
      <c r="W79" s="21"/>
      <c r="X79" s="23"/>
      <c r="Y79" s="21"/>
      <c r="Z79" s="23"/>
      <c r="AA79" s="21"/>
      <c r="AB79" s="23"/>
      <c r="AC79" s="21"/>
      <c r="AD79" s="23"/>
      <c r="AE79" s="21"/>
      <c r="AF79" s="23"/>
      <c r="AG79" s="21"/>
      <c r="AH79" s="23"/>
      <c r="AI79" s="21"/>
      <c r="AJ79" s="23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</row>
    <row r="80" spans="1:55" ht="15" customHeight="1" x14ac:dyDescent="0.2">
      <c r="A80" s="30" t="s">
        <v>280</v>
      </c>
      <c r="C80" s="16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3:21" x14ac:dyDescent="0.2">
      <c r="C81" s="16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3:21" x14ac:dyDescent="0.2">
      <c r="C82" s="16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3:21" x14ac:dyDescent="0.2">
      <c r="C83" s="16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3:21" x14ac:dyDescent="0.2">
      <c r="C84" s="16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3:21" x14ac:dyDescent="0.2">
      <c r="C85" s="16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3:21" x14ac:dyDescent="0.2">
      <c r="C86" s="16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3:21" x14ac:dyDescent="0.2">
      <c r="C87" s="16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3:21" x14ac:dyDescent="0.2">
      <c r="C88" s="16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3:21" x14ac:dyDescent="0.2">
      <c r="C89" s="16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3:21" x14ac:dyDescent="0.2">
      <c r="C90" s="16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3:21" x14ac:dyDescent="0.2">
      <c r="C91" s="16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3:21" x14ac:dyDescent="0.2">
      <c r="C92" s="16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3:21" x14ac:dyDescent="0.2">
      <c r="C93" s="16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3:21" x14ac:dyDescent="0.2">
      <c r="C94" s="16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3:21" x14ac:dyDescent="0.2">
      <c r="C95" s="16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3:21" x14ac:dyDescent="0.2">
      <c r="C96" s="16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3:21" x14ac:dyDescent="0.2">
      <c r="C97" s="16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3:21" x14ac:dyDescent="0.2">
      <c r="C98" s="16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3:21" x14ac:dyDescent="0.2">
      <c r="C99" s="16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</row>
    <row r="100" spans="3:21" x14ac:dyDescent="0.2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3:21" x14ac:dyDescent="0.2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3:21" x14ac:dyDescent="0.2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3:21" x14ac:dyDescent="0.2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3:21" x14ac:dyDescent="0.2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3:21" x14ac:dyDescent="0.2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3:21" x14ac:dyDescent="0.2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3:21" x14ac:dyDescent="0.2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</row>
    <row r="108" spans="3:21" x14ac:dyDescent="0.2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3:21" x14ac:dyDescent="0.2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3:21" x14ac:dyDescent="0.2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3:21" x14ac:dyDescent="0.2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</sheetData>
  <mergeCells count="22">
    <mergeCell ref="A1:AL1"/>
    <mergeCell ref="A2:AL2"/>
    <mergeCell ref="A3:AL3"/>
    <mergeCell ref="AG6:AH6"/>
    <mergeCell ref="AI6:AJ6"/>
    <mergeCell ref="U6:V6"/>
    <mergeCell ref="W6:X6"/>
    <mergeCell ref="Y6:Z6"/>
    <mergeCell ref="AA6:AB6"/>
    <mergeCell ref="AC6:AD6"/>
    <mergeCell ref="AE6:AF6"/>
    <mergeCell ref="S6:T6"/>
    <mergeCell ref="A5:B7"/>
    <mergeCell ref="C5:AJ5"/>
    <mergeCell ref="C6:D6"/>
    <mergeCell ref="E6:F6"/>
    <mergeCell ref="Q6:R6"/>
    <mergeCell ref="G6:H6"/>
    <mergeCell ref="I6:J6"/>
    <mergeCell ref="K6:L6"/>
    <mergeCell ref="M6:N6"/>
    <mergeCell ref="O6:P6"/>
  </mergeCells>
  <pageMargins left="0.17" right="0.17" top="0.88" bottom="0.21" header="0" footer="0"/>
  <pageSetup orientation="landscape" horizontalDpi="180" verticalDpi="180" r:id="rId1"/>
  <headerFooter alignWithMargins="0"/>
  <ignoredErrors>
    <ignoredError sqref="D8:AH8" formula="1"/>
    <ignoredError sqref="I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E3D62-B5A4-4D6D-8D66-FE9C3965930A}">
  <dimension ref="A1:BE111"/>
  <sheetViews>
    <sheetView zoomScaleNormal="100" workbookViewId="0">
      <selection sqref="A1:AL1"/>
    </sheetView>
  </sheetViews>
  <sheetFormatPr baseColWidth="10" defaultRowHeight="10.199999999999999" x14ac:dyDescent="0.2"/>
  <cols>
    <col min="1" max="1" width="6.6640625" style="57" customWidth="1"/>
    <col min="2" max="2" width="51.33203125" style="31" customWidth="1"/>
    <col min="3" max="3" width="5.6640625" style="31" customWidth="1"/>
    <col min="4" max="4" width="6.44140625" style="31" bestFit="1" customWidth="1"/>
    <col min="5" max="17" width="5.6640625" style="31" customWidth="1"/>
    <col min="18" max="18" width="6.44140625" style="31" bestFit="1" customWidth="1"/>
    <col min="19" max="19" width="5.6640625" style="31" customWidth="1"/>
    <col min="20" max="20" width="6.44140625" style="31" bestFit="1" customWidth="1"/>
    <col min="21" max="21" width="5.6640625" style="31" customWidth="1"/>
    <col min="22" max="22" width="6.44140625" style="31" bestFit="1" customWidth="1"/>
    <col min="23" max="23" width="5.6640625" style="31" customWidth="1"/>
    <col min="24" max="24" width="6.109375" style="31" customWidth="1"/>
    <col min="25" max="25" width="5.6640625" style="31" customWidth="1"/>
    <col min="26" max="26" width="6.44140625" style="31" bestFit="1" customWidth="1"/>
    <col min="27" max="27" width="5.6640625" style="31" customWidth="1"/>
    <col min="28" max="28" width="6.44140625" style="31" bestFit="1" customWidth="1"/>
    <col min="29" max="29" width="5.6640625" style="31" customWidth="1"/>
    <col min="30" max="30" width="6.44140625" style="31" bestFit="1" customWidth="1"/>
    <col min="31" max="31" width="5.6640625" style="31" customWidth="1"/>
    <col min="32" max="32" width="7.44140625" style="31" bestFit="1" customWidth="1"/>
    <col min="33" max="33" width="5.6640625" style="31" customWidth="1"/>
    <col min="34" max="34" width="7.44140625" style="31" bestFit="1" customWidth="1"/>
    <col min="35" max="35" width="5.6640625" style="31" customWidth="1"/>
    <col min="36" max="36" width="7.44140625" style="37" bestFit="1" customWidth="1"/>
    <col min="37" max="38" width="11.5546875" style="31"/>
    <col min="39" max="55" width="0" style="31" hidden="1" customWidth="1"/>
    <col min="56" max="251" width="11.5546875" style="31"/>
    <col min="252" max="252" width="6.44140625" style="31" customWidth="1"/>
    <col min="253" max="253" width="51.5546875" style="31" customWidth="1"/>
    <col min="254" max="254" width="5.6640625" style="31" customWidth="1"/>
    <col min="255" max="255" width="6.44140625" style="31" bestFit="1" customWidth="1"/>
    <col min="256" max="276" width="5.6640625" style="31" customWidth="1"/>
    <col min="277" max="277" width="6.44140625" style="31" bestFit="1" customWidth="1"/>
    <col min="278" max="278" width="5.6640625" style="31" customWidth="1"/>
    <col min="279" max="279" width="6.44140625" style="31" bestFit="1" customWidth="1"/>
    <col min="280" max="280" width="5.6640625" style="31" customWidth="1"/>
    <col min="281" max="281" width="6.44140625" style="31" bestFit="1" customWidth="1"/>
    <col min="282" max="282" width="5.6640625" style="31" customWidth="1"/>
    <col min="283" max="283" width="6.44140625" style="31" bestFit="1" customWidth="1"/>
    <col min="284" max="284" width="5.6640625" style="31" customWidth="1"/>
    <col min="285" max="285" width="6.44140625" style="31" bestFit="1" customWidth="1"/>
    <col min="286" max="286" width="5.6640625" style="31" customWidth="1"/>
    <col min="287" max="287" width="7.44140625" style="31" bestFit="1" customWidth="1"/>
    <col min="288" max="507" width="11.5546875" style="31"/>
    <col min="508" max="508" width="6.44140625" style="31" customWidth="1"/>
    <col min="509" max="509" width="51.5546875" style="31" customWidth="1"/>
    <col min="510" max="510" width="5.6640625" style="31" customWidth="1"/>
    <col min="511" max="511" width="6.44140625" style="31" bestFit="1" customWidth="1"/>
    <col min="512" max="532" width="5.6640625" style="31" customWidth="1"/>
    <col min="533" max="533" width="6.44140625" style="31" bestFit="1" customWidth="1"/>
    <col min="534" max="534" width="5.6640625" style="31" customWidth="1"/>
    <col min="535" max="535" width="6.44140625" style="31" bestFit="1" customWidth="1"/>
    <col min="536" max="536" width="5.6640625" style="31" customWidth="1"/>
    <col min="537" max="537" width="6.44140625" style="31" bestFit="1" customWidth="1"/>
    <col min="538" max="538" width="5.6640625" style="31" customWidth="1"/>
    <col min="539" max="539" width="6.44140625" style="31" bestFit="1" customWidth="1"/>
    <col min="540" max="540" width="5.6640625" style="31" customWidth="1"/>
    <col min="541" max="541" width="6.44140625" style="31" bestFit="1" customWidth="1"/>
    <col min="542" max="542" width="5.6640625" style="31" customWidth="1"/>
    <col min="543" max="543" width="7.44140625" style="31" bestFit="1" customWidth="1"/>
    <col min="544" max="763" width="11.5546875" style="31"/>
    <col min="764" max="764" width="6.44140625" style="31" customWidth="1"/>
    <col min="765" max="765" width="51.5546875" style="31" customWidth="1"/>
    <col min="766" max="766" width="5.6640625" style="31" customWidth="1"/>
    <col min="767" max="767" width="6.44140625" style="31" bestFit="1" customWidth="1"/>
    <col min="768" max="788" width="5.6640625" style="31" customWidth="1"/>
    <col min="789" max="789" width="6.44140625" style="31" bestFit="1" customWidth="1"/>
    <col min="790" max="790" width="5.6640625" style="31" customWidth="1"/>
    <col min="791" max="791" width="6.44140625" style="31" bestFit="1" customWidth="1"/>
    <col min="792" max="792" width="5.6640625" style="31" customWidth="1"/>
    <col min="793" max="793" width="6.44140625" style="31" bestFit="1" customWidth="1"/>
    <col min="794" max="794" width="5.6640625" style="31" customWidth="1"/>
    <col min="795" max="795" width="6.44140625" style="31" bestFit="1" customWidth="1"/>
    <col min="796" max="796" width="5.6640625" style="31" customWidth="1"/>
    <col min="797" max="797" width="6.44140625" style="31" bestFit="1" customWidth="1"/>
    <col min="798" max="798" width="5.6640625" style="31" customWidth="1"/>
    <col min="799" max="799" width="7.44140625" style="31" bestFit="1" customWidth="1"/>
    <col min="800" max="1019" width="11.5546875" style="31"/>
    <col min="1020" max="1020" width="6.44140625" style="31" customWidth="1"/>
    <col min="1021" max="1021" width="51.5546875" style="31" customWidth="1"/>
    <col min="1022" max="1022" width="5.6640625" style="31" customWidth="1"/>
    <col min="1023" max="1023" width="6.44140625" style="31" bestFit="1" customWidth="1"/>
    <col min="1024" max="1044" width="5.6640625" style="31" customWidth="1"/>
    <col min="1045" max="1045" width="6.44140625" style="31" bestFit="1" customWidth="1"/>
    <col min="1046" max="1046" width="5.6640625" style="31" customWidth="1"/>
    <col min="1047" max="1047" width="6.44140625" style="31" bestFit="1" customWidth="1"/>
    <col min="1048" max="1048" width="5.6640625" style="31" customWidth="1"/>
    <col min="1049" max="1049" width="6.44140625" style="31" bestFit="1" customWidth="1"/>
    <col min="1050" max="1050" width="5.6640625" style="31" customWidth="1"/>
    <col min="1051" max="1051" width="6.44140625" style="31" bestFit="1" customWidth="1"/>
    <col min="1052" max="1052" width="5.6640625" style="31" customWidth="1"/>
    <col min="1053" max="1053" width="6.44140625" style="31" bestFit="1" customWidth="1"/>
    <col min="1054" max="1054" width="5.6640625" style="31" customWidth="1"/>
    <col min="1055" max="1055" width="7.44140625" style="31" bestFit="1" customWidth="1"/>
    <col min="1056" max="1275" width="11.5546875" style="31"/>
    <col min="1276" max="1276" width="6.44140625" style="31" customWidth="1"/>
    <col min="1277" max="1277" width="51.5546875" style="31" customWidth="1"/>
    <col min="1278" max="1278" width="5.6640625" style="31" customWidth="1"/>
    <col min="1279" max="1279" width="6.44140625" style="31" bestFit="1" customWidth="1"/>
    <col min="1280" max="1300" width="5.6640625" style="31" customWidth="1"/>
    <col min="1301" max="1301" width="6.44140625" style="31" bestFit="1" customWidth="1"/>
    <col min="1302" max="1302" width="5.6640625" style="31" customWidth="1"/>
    <col min="1303" max="1303" width="6.44140625" style="31" bestFit="1" customWidth="1"/>
    <col min="1304" max="1304" width="5.6640625" style="31" customWidth="1"/>
    <col min="1305" max="1305" width="6.44140625" style="31" bestFit="1" customWidth="1"/>
    <col min="1306" max="1306" width="5.6640625" style="31" customWidth="1"/>
    <col min="1307" max="1307" width="6.44140625" style="31" bestFit="1" customWidth="1"/>
    <col min="1308" max="1308" width="5.6640625" style="31" customWidth="1"/>
    <col min="1309" max="1309" width="6.44140625" style="31" bestFit="1" customWidth="1"/>
    <col min="1310" max="1310" width="5.6640625" style="31" customWidth="1"/>
    <col min="1311" max="1311" width="7.44140625" style="31" bestFit="1" customWidth="1"/>
    <col min="1312" max="1531" width="11.5546875" style="31"/>
    <col min="1532" max="1532" width="6.44140625" style="31" customWidth="1"/>
    <col min="1533" max="1533" width="51.5546875" style="31" customWidth="1"/>
    <col min="1534" max="1534" width="5.6640625" style="31" customWidth="1"/>
    <col min="1535" max="1535" width="6.44140625" style="31" bestFit="1" customWidth="1"/>
    <col min="1536" max="1556" width="5.6640625" style="31" customWidth="1"/>
    <col min="1557" max="1557" width="6.44140625" style="31" bestFit="1" customWidth="1"/>
    <col min="1558" max="1558" width="5.6640625" style="31" customWidth="1"/>
    <col min="1559" max="1559" width="6.44140625" style="31" bestFit="1" customWidth="1"/>
    <col min="1560" max="1560" width="5.6640625" style="31" customWidth="1"/>
    <col min="1561" max="1561" width="6.44140625" style="31" bestFit="1" customWidth="1"/>
    <col min="1562" max="1562" width="5.6640625" style="31" customWidth="1"/>
    <col min="1563" max="1563" width="6.44140625" style="31" bestFit="1" customWidth="1"/>
    <col min="1564" max="1564" width="5.6640625" style="31" customWidth="1"/>
    <col min="1565" max="1565" width="6.44140625" style="31" bestFit="1" customWidth="1"/>
    <col min="1566" max="1566" width="5.6640625" style="31" customWidth="1"/>
    <col min="1567" max="1567" width="7.44140625" style="31" bestFit="1" customWidth="1"/>
    <col min="1568" max="1787" width="11.5546875" style="31"/>
    <col min="1788" max="1788" width="6.44140625" style="31" customWidth="1"/>
    <col min="1789" max="1789" width="51.5546875" style="31" customWidth="1"/>
    <col min="1790" max="1790" width="5.6640625" style="31" customWidth="1"/>
    <col min="1791" max="1791" width="6.44140625" style="31" bestFit="1" customWidth="1"/>
    <col min="1792" max="1812" width="5.6640625" style="31" customWidth="1"/>
    <col min="1813" max="1813" width="6.44140625" style="31" bestFit="1" customWidth="1"/>
    <col min="1814" max="1814" width="5.6640625" style="31" customWidth="1"/>
    <col min="1815" max="1815" width="6.44140625" style="31" bestFit="1" customWidth="1"/>
    <col min="1816" max="1816" width="5.6640625" style="31" customWidth="1"/>
    <col min="1817" max="1817" width="6.44140625" style="31" bestFit="1" customWidth="1"/>
    <col min="1818" max="1818" width="5.6640625" style="31" customWidth="1"/>
    <col min="1819" max="1819" width="6.44140625" style="31" bestFit="1" customWidth="1"/>
    <col min="1820" max="1820" width="5.6640625" style="31" customWidth="1"/>
    <col min="1821" max="1821" width="6.44140625" style="31" bestFit="1" customWidth="1"/>
    <col min="1822" max="1822" width="5.6640625" style="31" customWidth="1"/>
    <col min="1823" max="1823" width="7.44140625" style="31" bestFit="1" customWidth="1"/>
    <col min="1824" max="2043" width="11.5546875" style="31"/>
    <col min="2044" max="2044" width="6.44140625" style="31" customWidth="1"/>
    <col min="2045" max="2045" width="51.5546875" style="31" customWidth="1"/>
    <col min="2046" max="2046" width="5.6640625" style="31" customWidth="1"/>
    <col min="2047" max="2047" width="6.44140625" style="31" bestFit="1" customWidth="1"/>
    <col min="2048" max="2068" width="5.6640625" style="31" customWidth="1"/>
    <col min="2069" max="2069" width="6.44140625" style="31" bestFit="1" customWidth="1"/>
    <col min="2070" max="2070" width="5.6640625" style="31" customWidth="1"/>
    <col min="2071" max="2071" width="6.44140625" style="31" bestFit="1" customWidth="1"/>
    <col min="2072" max="2072" width="5.6640625" style="31" customWidth="1"/>
    <col min="2073" max="2073" width="6.44140625" style="31" bestFit="1" customWidth="1"/>
    <col min="2074" max="2074" width="5.6640625" style="31" customWidth="1"/>
    <col min="2075" max="2075" width="6.44140625" style="31" bestFit="1" customWidth="1"/>
    <col min="2076" max="2076" width="5.6640625" style="31" customWidth="1"/>
    <col min="2077" max="2077" width="6.44140625" style="31" bestFit="1" customWidth="1"/>
    <col min="2078" max="2078" width="5.6640625" style="31" customWidth="1"/>
    <col min="2079" max="2079" width="7.44140625" style="31" bestFit="1" customWidth="1"/>
    <col min="2080" max="2299" width="11.5546875" style="31"/>
    <col min="2300" max="2300" width="6.44140625" style="31" customWidth="1"/>
    <col min="2301" max="2301" width="51.5546875" style="31" customWidth="1"/>
    <col min="2302" max="2302" width="5.6640625" style="31" customWidth="1"/>
    <col min="2303" max="2303" width="6.44140625" style="31" bestFit="1" customWidth="1"/>
    <col min="2304" max="2324" width="5.6640625" style="31" customWidth="1"/>
    <col min="2325" max="2325" width="6.44140625" style="31" bestFit="1" customWidth="1"/>
    <col min="2326" max="2326" width="5.6640625" style="31" customWidth="1"/>
    <col min="2327" max="2327" width="6.44140625" style="31" bestFit="1" customWidth="1"/>
    <col min="2328" max="2328" width="5.6640625" style="31" customWidth="1"/>
    <col min="2329" max="2329" width="6.44140625" style="31" bestFit="1" customWidth="1"/>
    <col min="2330" max="2330" width="5.6640625" style="31" customWidth="1"/>
    <col min="2331" max="2331" width="6.44140625" style="31" bestFit="1" customWidth="1"/>
    <col min="2332" max="2332" width="5.6640625" style="31" customWidth="1"/>
    <col min="2333" max="2333" width="6.44140625" style="31" bestFit="1" customWidth="1"/>
    <col min="2334" max="2334" width="5.6640625" style="31" customWidth="1"/>
    <col min="2335" max="2335" width="7.44140625" style="31" bestFit="1" customWidth="1"/>
    <col min="2336" max="2555" width="11.5546875" style="31"/>
    <col min="2556" max="2556" width="6.44140625" style="31" customWidth="1"/>
    <col min="2557" max="2557" width="51.5546875" style="31" customWidth="1"/>
    <col min="2558" max="2558" width="5.6640625" style="31" customWidth="1"/>
    <col min="2559" max="2559" width="6.44140625" style="31" bestFit="1" customWidth="1"/>
    <col min="2560" max="2580" width="5.6640625" style="31" customWidth="1"/>
    <col min="2581" max="2581" width="6.44140625" style="31" bestFit="1" customWidth="1"/>
    <col min="2582" max="2582" width="5.6640625" style="31" customWidth="1"/>
    <col min="2583" max="2583" width="6.44140625" style="31" bestFit="1" customWidth="1"/>
    <col min="2584" max="2584" width="5.6640625" style="31" customWidth="1"/>
    <col min="2585" max="2585" width="6.44140625" style="31" bestFit="1" customWidth="1"/>
    <col min="2586" max="2586" width="5.6640625" style="31" customWidth="1"/>
    <col min="2587" max="2587" width="6.44140625" style="31" bestFit="1" customWidth="1"/>
    <col min="2588" max="2588" width="5.6640625" style="31" customWidth="1"/>
    <col min="2589" max="2589" width="6.44140625" style="31" bestFit="1" customWidth="1"/>
    <col min="2590" max="2590" width="5.6640625" style="31" customWidth="1"/>
    <col min="2591" max="2591" width="7.44140625" style="31" bestFit="1" customWidth="1"/>
    <col min="2592" max="2811" width="11.5546875" style="31"/>
    <col min="2812" max="2812" width="6.44140625" style="31" customWidth="1"/>
    <col min="2813" max="2813" width="51.5546875" style="31" customWidth="1"/>
    <col min="2814" max="2814" width="5.6640625" style="31" customWidth="1"/>
    <col min="2815" max="2815" width="6.44140625" style="31" bestFit="1" customWidth="1"/>
    <col min="2816" max="2836" width="5.6640625" style="31" customWidth="1"/>
    <col min="2837" max="2837" width="6.44140625" style="31" bestFit="1" customWidth="1"/>
    <col min="2838" max="2838" width="5.6640625" style="31" customWidth="1"/>
    <col min="2839" max="2839" width="6.44140625" style="31" bestFit="1" customWidth="1"/>
    <col min="2840" max="2840" width="5.6640625" style="31" customWidth="1"/>
    <col min="2841" max="2841" width="6.44140625" style="31" bestFit="1" customWidth="1"/>
    <col min="2842" max="2842" width="5.6640625" style="31" customWidth="1"/>
    <col min="2843" max="2843" width="6.44140625" style="31" bestFit="1" customWidth="1"/>
    <col min="2844" max="2844" width="5.6640625" style="31" customWidth="1"/>
    <col min="2845" max="2845" width="6.44140625" style="31" bestFit="1" customWidth="1"/>
    <col min="2846" max="2846" width="5.6640625" style="31" customWidth="1"/>
    <col min="2847" max="2847" width="7.44140625" style="31" bestFit="1" customWidth="1"/>
    <col min="2848" max="3067" width="11.5546875" style="31"/>
    <col min="3068" max="3068" width="6.44140625" style="31" customWidth="1"/>
    <col min="3069" max="3069" width="51.5546875" style="31" customWidth="1"/>
    <col min="3070" max="3070" width="5.6640625" style="31" customWidth="1"/>
    <col min="3071" max="3071" width="6.44140625" style="31" bestFit="1" customWidth="1"/>
    <col min="3072" max="3092" width="5.6640625" style="31" customWidth="1"/>
    <col min="3093" max="3093" width="6.44140625" style="31" bestFit="1" customWidth="1"/>
    <col min="3094" max="3094" width="5.6640625" style="31" customWidth="1"/>
    <col min="3095" max="3095" width="6.44140625" style="31" bestFit="1" customWidth="1"/>
    <col min="3096" max="3096" width="5.6640625" style="31" customWidth="1"/>
    <col min="3097" max="3097" width="6.44140625" style="31" bestFit="1" customWidth="1"/>
    <col min="3098" max="3098" width="5.6640625" style="31" customWidth="1"/>
    <col min="3099" max="3099" width="6.44140625" style="31" bestFit="1" customWidth="1"/>
    <col min="3100" max="3100" width="5.6640625" style="31" customWidth="1"/>
    <col min="3101" max="3101" width="6.44140625" style="31" bestFit="1" customWidth="1"/>
    <col min="3102" max="3102" width="5.6640625" style="31" customWidth="1"/>
    <col min="3103" max="3103" width="7.44140625" style="31" bestFit="1" customWidth="1"/>
    <col min="3104" max="3323" width="11.5546875" style="31"/>
    <col min="3324" max="3324" width="6.44140625" style="31" customWidth="1"/>
    <col min="3325" max="3325" width="51.5546875" style="31" customWidth="1"/>
    <col min="3326" max="3326" width="5.6640625" style="31" customWidth="1"/>
    <col min="3327" max="3327" width="6.44140625" style="31" bestFit="1" customWidth="1"/>
    <col min="3328" max="3348" width="5.6640625" style="31" customWidth="1"/>
    <col min="3349" max="3349" width="6.44140625" style="31" bestFit="1" customWidth="1"/>
    <col min="3350" max="3350" width="5.6640625" style="31" customWidth="1"/>
    <col min="3351" max="3351" width="6.44140625" style="31" bestFit="1" customWidth="1"/>
    <col min="3352" max="3352" width="5.6640625" style="31" customWidth="1"/>
    <col min="3353" max="3353" width="6.44140625" style="31" bestFit="1" customWidth="1"/>
    <col min="3354" max="3354" width="5.6640625" style="31" customWidth="1"/>
    <col min="3355" max="3355" width="6.44140625" style="31" bestFit="1" customWidth="1"/>
    <col min="3356" max="3356" width="5.6640625" style="31" customWidth="1"/>
    <col min="3357" max="3357" width="6.44140625" style="31" bestFit="1" customWidth="1"/>
    <col min="3358" max="3358" width="5.6640625" style="31" customWidth="1"/>
    <col min="3359" max="3359" width="7.44140625" style="31" bestFit="1" customWidth="1"/>
    <col min="3360" max="3579" width="11.5546875" style="31"/>
    <col min="3580" max="3580" width="6.44140625" style="31" customWidth="1"/>
    <col min="3581" max="3581" width="51.5546875" style="31" customWidth="1"/>
    <col min="3582" max="3582" width="5.6640625" style="31" customWidth="1"/>
    <col min="3583" max="3583" width="6.44140625" style="31" bestFit="1" customWidth="1"/>
    <col min="3584" max="3604" width="5.6640625" style="31" customWidth="1"/>
    <col min="3605" max="3605" width="6.44140625" style="31" bestFit="1" customWidth="1"/>
    <col min="3606" max="3606" width="5.6640625" style="31" customWidth="1"/>
    <col min="3607" max="3607" width="6.44140625" style="31" bestFit="1" customWidth="1"/>
    <col min="3608" max="3608" width="5.6640625" style="31" customWidth="1"/>
    <col min="3609" max="3609" width="6.44140625" style="31" bestFit="1" customWidth="1"/>
    <col min="3610" max="3610" width="5.6640625" style="31" customWidth="1"/>
    <col min="3611" max="3611" width="6.44140625" style="31" bestFit="1" customWidth="1"/>
    <col min="3612" max="3612" width="5.6640625" style="31" customWidth="1"/>
    <col min="3613" max="3613" width="6.44140625" style="31" bestFit="1" customWidth="1"/>
    <col min="3614" max="3614" width="5.6640625" style="31" customWidth="1"/>
    <col min="3615" max="3615" width="7.44140625" style="31" bestFit="1" customWidth="1"/>
    <col min="3616" max="3835" width="11.5546875" style="31"/>
    <col min="3836" max="3836" width="6.44140625" style="31" customWidth="1"/>
    <col min="3837" max="3837" width="51.5546875" style="31" customWidth="1"/>
    <col min="3838" max="3838" width="5.6640625" style="31" customWidth="1"/>
    <col min="3839" max="3839" width="6.44140625" style="31" bestFit="1" customWidth="1"/>
    <col min="3840" max="3860" width="5.6640625" style="31" customWidth="1"/>
    <col min="3861" max="3861" width="6.44140625" style="31" bestFit="1" customWidth="1"/>
    <col min="3862" max="3862" width="5.6640625" style="31" customWidth="1"/>
    <col min="3863" max="3863" width="6.44140625" style="31" bestFit="1" customWidth="1"/>
    <col min="3864" max="3864" width="5.6640625" style="31" customWidth="1"/>
    <col min="3865" max="3865" width="6.44140625" style="31" bestFit="1" customWidth="1"/>
    <col min="3866" max="3866" width="5.6640625" style="31" customWidth="1"/>
    <col min="3867" max="3867" width="6.44140625" style="31" bestFit="1" customWidth="1"/>
    <col min="3868" max="3868" width="5.6640625" style="31" customWidth="1"/>
    <col min="3869" max="3869" width="6.44140625" style="31" bestFit="1" customWidth="1"/>
    <col min="3870" max="3870" width="5.6640625" style="31" customWidth="1"/>
    <col min="3871" max="3871" width="7.44140625" style="31" bestFit="1" customWidth="1"/>
    <col min="3872" max="4091" width="11.5546875" style="31"/>
    <col min="4092" max="4092" width="6.44140625" style="31" customWidth="1"/>
    <col min="4093" max="4093" width="51.5546875" style="31" customWidth="1"/>
    <col min="4094" max="4094" width="5.6640625" style="31" customWidth="1"/>
    <col min="4095" max="4095" width="6.44140625" style="31" bestFit="1" customWidth="1"/>
    <col min="4096" max="4116" width="5.6640625" style="31" customWidth="1"/>
    <col min="4117" max="4117" width="6.44140625" style="31" bestFit="1" customWidth="1"/>
    <col min="4118" max="4118" width="5.6640625" style="31" customWidth="1"/>
    <col min="4119" max="4119" width="6.44140625" style="31" bestFit="1" customWidth="1"/>
    <col min="4120" max="4120" width="5.6640625" style="31" customWidth="1"/>
    <col min="4121" max="4121" width="6.44140625" style="31" bestFit="1" customWidth="1"/>
    <col min="4122" max="4122" width="5.6640625" style="31" customWidth="1"/>
    <col min="4123" max="4123" width="6.44140625" style="31" bestFit="1" customWidth="1"/>
    <col min="4124" max="4124" width="5.6640625" style="31" customWidth="1"/>
    <col min="4125" max="4125" width="6.44140625" style="31" bestFit="1" customWidth="1"/>
    <col min="4126" max="4126" width="5.6640625" style="31" customWidth="1"/>
    <col min="4127" max="4127" width="7.44140625" style="31" bestFit="1" customWidth="1"/>
    <col min="4128" max="4347" width="11.5546875" style="31"/>
    <col min="4348" max="4348" width="6.44140625" style="31" customWidth="1"/>
    <col min="4349" max="4349" width="51.5546875" style="31" customWidth="1"/>
    <col min="4350" max="4350" width="5.6640625" style="31" customWidth="1"/>
    <col min="4351" max="4351" width="6.44140625" style="31" bestFit="1" customWidth="1"/>
    <col min="4352" max="4372" width="5.6640625" style="31" customWidth="1"/>
    <col min="4373" max="4373" width="6.44140625" style="31" bestFit="1" customWidth="1"/>
    <col min="4374" max="4374" width="5.6640625" style="31" customWidth="1"/>
    <col min="4375" max="4375" width="6.44140625" style="31" bestFit="1" customWidth="1"/>
    <col min="4376" max="4376" width="5.6640625" style="31" customWidth="1"/>
    <col min="4377" max="4377" width="6.44140625" style="31" bestFit="1" customWidth="1"/>
    <col min="4378" max="4378" width="5.6640625" style="31" customWidth="1"/>
    <col min="4379" max="4379" width="6.44140625" style="31" bestFit="1" customWidth="1"/>
    <col min="4380" max="4380" width="5.6640625" style="31" customWidth="1"/>
    <col min="4381" max="4381" width="6.44140625" style="31" bestFit="1" customWidth="1"/>
    <col min="4382" max="4382" width="5.6640625" style="31" customWidth="1"/>
    <col min="4383" max="4383" width="7.44140625" style="31" bestFit="1" customWidth="1"/>
    <col min="4384" max="4603" width="11.5546875" style="31"/>
    <col min="4604" max="4604" width="6.44140625" style="31" customWidth="1"/>
    <col min="4605" max="4605" width="51.5546875" style="31" customWidth="1"/>
    <col min="4606" max="4606" width="5.6640625" style="31" customWidth="1"/>
    <col min="4607" max="4607" width="6.44140625" style="31" bestFit="1" customWidth="1"/>
    <col min="4608" max="4628" width="5.6640625" style="31" customWidth="1"/>
    <col min="4629" max="4629" width="6.44140625" style="31" bestFit="1" customWidth="1"/>
    <col min="4630" max="4630" width="5.6640625" style="31" customWidth="1"/>
    <col min="4631" max="4631" width="6.44140625" style="31" bestFit="1" customWidth="1"/>
    <col min="4632" max="4632" width="5.6640625" style="31" customWidth="1"/>
    <col min="4633" max="4633" width="6.44140625" style="31" bestFit="1" customWidth="1"/>
    <col min="4634" max="4634" width="5.6640625" style="31" customWidth="1"/>
    <col min="4635" max="4635" width="6.44140625" style="31" bestFit="1" customWidth="1"/>
    <col min="4636" max="4636" width="5.6640625" style="31" customWidth="1"/>
    <col min="4637" max="4637" width="6.44140625" style="31" bestFit="1" customWidth="1"/>
    <col min="4638" max="4638" width="5.6640625" style="31" customWidth="1"/>
    <col min="4639" max="4639" width="7.44140625" style="31" bestFit="1" customWidth="1"/>
    <col min="4640" max="4859" width="11.5546875" style="31"/>
    <col min="4860" max="4860" width="6.44140625" style="31" customWidth="1"/>
    <col min="4861" max="4861" width="51.5546875" style="31" customWidth="1"/>
    <col min="4862" max="4862" width="5.6640625" style="31" customWidth="1"/>
    <col min="4863" max="4863" width="6.44140625" style="31" bestFit="1" customWidth="1"/>
    <col min="4864" max="4884" width="5.6640625" style="31" customWidth="1"/>
    <col min="4885" max="4885" width="6.44140625" style="31" bestFit="1" customWidth="1"/>
    <col min="4886" max="4886" width="5.6640625" style="31" customWidth="1"/>
    <col min="4887" max="4887" width="6.44140625" style="31" bestFit="1" customWidth="1"/>
    <col min="4888" max="4888" width="5.6640625" style="31" customWidth="1"/>
    <col min="4889" max="4889" width="6.44140625" style="31" bestFit="1" customWidth="1"/>
    <col min="4890" max="4890" width="5.6640625" style="31" customWidth="1"/>
    <col min="4891" max="4891" width="6.44140625" style="31" bestFit="1" customWidth="1"/>
    <col min="4892" max="4892" width="5.6640625" style="31" customWidth="1"/>
    <col min="4893" max="4893" width="6.44140625" style="31" bestFit="1" customWidth="1"/>
    <col min="4894" max="4894" width="5.6640625" style="31" customWidth="1"/>
    <col min="4895" max="4895" width="7.44140625" style="31" bestFit="1" customWidth="1"/>
    <col min="4896" max="5115" width="11.5546875" style="31"/>
    <col min="5116" max="5116" width="6.44140625" style="31" customWidth="1"/>
    <col min="5117" max="5117" width="51.5546875" style="31" customWidth="1"/>
    <col min="5118" max="5118" width="5.6640625" style="31" customWidth="1"/>
    <col min="5119" max="5119" width="6.44140625" style="31" bestFit="1" customWidth="1"/>
    <col min="5120" max="5140" width="5.6640625" style="31" customWidth="1"/>
    <col min="5141" max="5141" width="6.44140625" style="31" bestFit="1" customWidth="1"/>
    <col min="5142" max="5142" width="5.6640625" style="31" customWidth="1"/>
    <col min="5143" max="5143" width="6.44140625" style="31" bestFit="1" customWidth="1"/>
    <col min="5144" max="5144" width="5.6640625" style="31" customWidth="1"/>
    <col min="5145" max="5145" width="6.44140625" style="31" bestFit="1" customWidth="1"/>
    <col min="5146" max="5146" width="5.6640625" style="31" customWidth="1"/>
    <col min="5147" max="5147" width="6.44140625" style="31" bestFit="1" customWidth="1"/>
    <col min="5148" max="5148" width="5.6640625" style="31" customWidth="1"/>
    <col min="5149" max="5149" width="6.44140625" style="31" bestFit="1" customWidth="1"/>
    <col min="5150" max="5150" width="5.6640625" style="31" customWidth="1"/>
    <col min="5151" max="5151" width="7.44140625" style="31" bestFit="1" customWidth="1"/>
    <col min="5152" max="5371" width="11.5546875" style="31"/>
    <col min="5372" max="5372" width="6.44140625" style="31" customWidth="1"/>
    <col min="5373" max="5373" width="51.5546875" style="31" customWidth="1"/>
    <col min="5374" max="5374" width="5.6640625" style="31" customWidth="1"/>
    <col min="5375" max="5375" width="6.44140625" style="31" bestFit="1" customWidth="1"/>
    <col min="5376" max="5396" width="5.6640625" style="31" customWidth="1"/>
    <col min="5397" max="5397" width="6.44140625" style="31" bestFit="1" customWidth="1"/>
    <col min="5398" max="5398" width="5.6640625" style="31" customWidth="1"/>
    <col min="5399" max="5399" width="6.44140625" style="31" bestFit="1" customWidth="1"/>
    <col min="5400" max="5400" width="5.6640625" style="31" customWidth="1"/>
    <col min="5401" max="5401" width="6.44140625" style="31" bestFit="1" customWidth="1"/>
    <col min="5402" max="5402" width="5.6640625" style="31" customWidth="1"/>
    <col min="5403" max="5403" width="6.44140625" style="31" bestFit="1" customWidth="1"/>
    <col min="5404" max="5404" width="5.6640625" style="31" customWidth="1"/>
    <col min="5405" max="5405" width="6.44140625" style="31" bestFit="1" customWidth="1"/>
    <col min="5406" max="5406" width="5.6640625" style="31" customWidth="1"/>
    <col min="5407" max="5407" width="7.44140625" style="31" bestFit="1" customWidth="1"/>
    <col min="5408" max="5627" width="11.5546875" style="31"/>
    <col min="5628" max="5628" width="6.44140625" style="31" customWidth="1"/>
    <col min="5629" max="5629" width="51.5546875" style="31" customWidth="1"/>
    <col min="5630" max="5630" width="5.6640625" style="31" customWidth="1"/>
    <col min="5631" max="5631" width="6.44140625" style="31" bestFit="1" customWidth="1"/>
    <col min="5632" max="5652" width="5.6640625" style="31" customWidth="1"/>
    <col min="5653" max="5653" width="6.44140625" style="31" bestFit="1" customWidth="1"/>
    <col min="5654" max="5654" width="5.6640625" style="31" customWidth="1"/>
    <col min="5655" max="5655" width="6.44140625" style="31" bestFit="1" customWidth="1"/>
    <col min="5656" max="5656" width="5.6640625" style="31" customWidth="1"/>
    <col min="5657" max="5657" width="6.44140625" style="31" bestFit="1" customWidth="1"/>
    <col min="5658" max="5658" width="5.6640625" style="31" customWidth="1"/>
    <col min="5659" max="5659" width="6.44140625" style="31" bestFit="1" customWidth="1"/>
    <col min="5660" max="5660" width="5.6640625" style="31" customWidth="1"/>
    <col min="5661" max="5661" width="6.44140625" style="31" bestFit="1" customWidth="1"/>
    <col min="5662" max="5662" width="5.6640625" style="31" customWidth="1"/>
    <col min="5663" max="5663" width="7.44140625" style="31" bestFit="1" customWidth="1"/>
    <col min="5664" max="5883" width="11.5546875" style="31"/>
    <col min="5884" max="5884" width="6.44140625" style="31" customWidth="1"/>
    <col min="5885" max="5885" width="51.5546875" style="31" customWidth="1"/>
    <col min="5886" max="5886" width="5.6640625" style="31" customWidth="1"/>
    <col min="5887" max="5887" width="6.44140625" style="31" bestFit="1" customWidth="1"/>
    <col min="5888" max="5908" width="5.6640625" style="31" customWidth="1"/>
    <col min="5909" max="5909" width="6.44140625" style="31" bestFit="1" customWidth="1"/>
    <col min="5910" max="5910" width="5.6640625" style="31" customWidth="1"/>
    <col min="5911" max="5911" width="6.44140625" style="31" bestFit="1" customWidth="1"/>
    <col min="5912" max="5912" width="5.6640625" style="31" customWidth="1"/>
    <col min="5913" max="5913" width="6.44140625" style="31" bestFit="1" customWidth="1"/>
    <col min="5914" max="5914" width="5.6640625" style="31" customWidth="1"/>
    <col min="5915" max="5915" width="6.44140625" style="31" bestFit="1" customWidth="1"/>
    <col min="5916" max="5916" width="5.6640625" style="31" customWidth="1"/>
    <col min="5917" max="5917" width="6.44140625" style="31" bestFit="1" customWidth="1"/>
    <col min="5918" max="5918" width="5.6640625" style="31" customWidth="1"/>
    <col min="5919" max="5919" width="7.44140625" style="31" bestFit="1" customWidth="1"/>
    <col min="5920" max="6139" width="11.5546875" style="31"/>
    <col min="6140" max="6140" width="6.44140625" style="31" customWidth="1"/>
    <col min="6141" max="6141" width="51.5546875" style="31" customWidth="1"/>
    <col min="6142" max="6142" width="5.6640625" style="31" customWidth="1"/>
    <col min="6143" max="6143" width="6.44140625" style="31" bestFit="1" customWidth="1"/>
    <col min="6144" max="6164" width="5.6640625" style="31" customWidth="1"/>
    <col min="6165" max="6165" width="6.44140625" style="31" bestFit="1" customWidth="1"/>
    <col min="6166" max="6166" width="5.6640625" style="31" customWidth="1"/>
    <col min="6167" max="6167" width="6.44140625" style="31" bestFit="1" customWidth="1"/>
    <col min="6168" max="6168" width="5.6640625" style="31" customWidth="1"/>
    <col min="6169" max="6169" width="6.44140625" style="31" bestFit="1" customWidth="1"/>
    <col min="6170" max="6170" width="5.6640625" style="31" customWidth="1"/>
    <col min="6171" max="6171" width="6.44140625" style="31" bestFit="1" customWidth="1"/>
    <col min="6172" max="6172" width="5.6640625" style="31" customWidth="1"/>
    <col min="6173" max="6173" width="6.44140625" style="31" bestFit="1" customWidth="1"/>
    <col min="6174" max="6174" width="5.6640625" style="31" customWidth="1"/>
    <col min="6175" max="6175" width="7.44140625" style="31" bestFit="1" customWidth="1"/>
    <col min="6176" max="6395" width="11.5546875" style="31"/>
    <col min="6396" max="6396" width="6.44140625" style="31" customWidth="1"/>
    <col min="6397" max="6397" width="51.5546875" style="31" customWidth="1"/>
    <col min="6398" max="6398" width="5.6640625" style="31" customWidth="1"/>
    <col min="6399" max="6399" width="6.44140625" style="31" bestFit="1" customWidth="1"/>
    <col min="6400" max="6420" width="5.6640625" style="31" customWidth="1"/>
    <col min="6421" max="6421" width="6.44140625" style="31" bestFit="1" customWidth="1"/>
    <col min="6422" max="6422" width="5.6640625" style="31" customWidth="1"/>
    <col min="6423" max="6423" width="6.44140625" style="31" bestFit="1" customWidth="1"/>
    <col min="6424" max="6424" width="5.6640625" style="31" customWidth="1"/>
    <col min="6425" max="6425" width="6.44140625" style="31" bestFit="1" customWidth="1"/>
    <col min="6426" max="6426" width="5.6640625" style="31" customWidth="1"/>
    <col min="6427" max="6427" width="6.44140625" style="31" bestFit="1" customWidth="1"/>
    <col min="6428" max="6428" width="5.6640625" style="31" customWidth="1"/>
    <col min="6429" max="6429" width="6.44140625" style="31" bestFit="1" customWidth="1"/>
    <col min="6430" max="6430" width="5.6640625" style="31" customWidth="1"/>
    <col min="6431" max="6431" width="7.44140625" style="31" bestFit="1" customWidth="1"/>
    <col min="6432" max="6651" width="11.5546875" style="31"/>
    <col min="6652" max="6652" width="6.44140625" style="31" customWidth="1"/>
    <col min="6653" max="6653" width="51.5546875" style="31" customWidth="1"/>
    <col min="6654" max="6654" width="5.6640625" style="31" customWidth="1"/>
    <col min="6655" max="6655" width="6.44140625" style="31" bestFit="1" customWidth="1"/>
    <col min="6656" max="6676" width="5.6640625" style="31" customWidth="1"/>
    <col min="6677" max="6677" width="6.44140625" style="31" bestFit="1" customWidth="1"/>
    <col min="6678" max="6678" width="5.6640625" style="31" customWidth="1"/>
    <col min="6679" max="6679" width="6.44140625" style="31" bestFit="1" customWidth="1"/>
    <col min="6680" max="6680" width="5.6640625" style="31" customWidth="1"/>
    <col min="6681" max="6681" width="6.44140625" style="31" bestFit="1" customWidth="1"/>
    <col min="6682" max="6682" width="5.6640625" style="31" customWidth="1"/>
    <col min="6683" max="6683" width="6.44140625" style="31" bestFit="1" customWidth="1"/>
    <col min="6684" max="6684" width="5.6640625" style="31" customWidth="1"/>
    <col min="6685" max="6685" width="6.44140625" style="31" bestFit="1" customWidth="1"/>
    <col min="6686" max="6686" width="5.6640625" style="31" customWidth="1"/>
    <col min="6687" max="6687" width="7.44140625" style="31" bestFit="1" customWidth="1"/>
    <col min="6688" max="6907" width="11.5546875" style="31"/>
    <col min="6908" max="6908" width="6.44140625" style="31" customWidth="1"/>
    <col min="6909" max="6909" width="51.5546875" style="31" customWidth="1"/>
    <col min="6910" max="6910" width="5.6640625" style="31" customWidth="1"/>
    <col min="6911" max="6911" width="6.44140625" style="31" bestFit="1" customWidth="1"/>
    <col min="6912" max="6932" width="5.6640625" style="31" customWidth="1"/>
    <col min="6933" max="6933" width="6.44140625" style="31" bestFit="1" customWidth="1"/>
    <col min="6934" max="6934" width="5.6640625" style="31" customWidth="1"/>
    <col min="6935" max="6935" width="6.44140625" style="31" bestFit="1" customWidth="1"/>
    <col min="6936" max="6936" width="5.6640625" style="31" customWidth="1"/>
    <col min="6937" max="6937" width="6.44140625" style="31" bestFit="1" customWidth="1"/>
    <col min="6938" max="6938" width="5.6640625" style="31" customWidth="1"/>
    <col min="6939" max="6939" width="6.44140625" style="31" bestFit="1" customWidth="1"/>
    <col min="6940" max="6940" width="5.6640625" style="31" customWidth="1"/>
    <col min="6941" max="6941" width="6.44140625" style="31" bestFit="1" customWidth="1"/>
    <col min="6942" max="6942" width="5.6640625" style="31" customWidth="1"/>
    <col min="6943" max="6943" width="7.44140625" style="31" bestFit="1" customWidth="1"/>
    <col min="6944" max="7163" width="11.5546875" style="31"/>
    <col min="7164" max="7164" width="6.44140625" style="31" customWidth="1"/>
    <col min="7165" max="7165" width="51.5546875" style="31" customWidth="1"/>
    <col min="7166" max="7166" width="5.6640625" style="31" customWidth="1"/>
    <col min="7167" max="7167" width="6.44140625" style="31" bestFit="1" customWidth="1"/>
    <col min="7168" max="7188" width="5.6640625" style="31" customWidth="1"/>
    <col min="7189" max="7189" width="6.44140625" style="31" bestFit="1" customWidth="1"/>
    <col min="7190" max="7190" width="5.6640625" style="31" customWidth="1"/>
    <col min="7191" max="7191" width="6.44140625" style="31" bestFit="1" customWidth="1"/>
    <col min="7192" max="7192" width="5.6640625" style="31" customWidth="1"/>
    <col min="7193" max="7193" width="6.44140625" style="31" bestFit="1" customWidth="1"/>
    <col min="7194" max="7194" width="5.6640625" style="31" customWidth="1"/>
    <col min="7195" max="7195" width="6.44140625" style="31" bestFit="1" customWidth="1"/>
    <col min="7196" max="7196" width="5.6640625" style="31" customWidth="1"/>
    <col min="7197" max="7197" width="6.44140625" style="31" bestFit="1" customWidth="1"/>
    <col min="7198" max="7198" width="5.6640625" style="31" customWidth="1"/>
    <col min="7199" max="7199" width="7.44140625" style="31" bestFit="1" customWidth="1"/>
    <col min="7200" max="7419" width="11.5546875" style="31"/>
    <col min="7420" max="7420" width="6.44140625" style="31" customWidth="1"/>
    <col min="7421" max="7421" width="51.5546875" style="31" customWidth="1"/>
    <col min="7422" max="7422" width="5.6640625" style="31" customWidth="1"/>
    <col min="7423" max="7423" width="6.44140625" style="31" bestFit="1" customWidth="1"/>
    <col min="7424" max="7444" width="5.6640625" style="31" customWidth="1"/>
    <col min="7445" max="7445" width="6.44140625" style="31" bestFit="1" customWidth="1"/>
    <col min="7446" max="7446" width="5.6640625" style="31" customWidth="1"/>
    <col min="7447" max="7447" width="6.44140625" style="31" bestFit="1" customWidth="1"/>
    <col min="7448" max="7448" width="5.6640625" style="31" customWidth="1"/>
    <col min="7449" max="7449" width="6.44140625" style="31" bestFit="1" customWidth="1"/>
    <col min="7450" max="7450" width="5.6640625" style="31" customWidth="1"/>
    <col min="7451" max="7451" width="6.44140625" style="31" bestFit="1" customWidth="1"/>
    <col min="7452" max="7452" width="5.6640625" style="31" customWidth="1"/>
    <col min="7453" max="7453" width="6.44140625" style="31" bestFit="1" customWidth="1"/>
    <col min="7454" max="7454" width="5.6640625" style="31" customWidth="1"/>
    <col min="7455" max="7455" width="7.44140625" style="31" bestFit="1" customWidth="1"/>
    <col min="7456" max="7675" width="11.5546875" style="31"/>
    <col min="7676" max="7676" width="6.44140625" style="31" customWidth="1"/>
    <col min="7677" max="7677" width="51.5546875" style="31" customWidth="1"/>
    <col min="7678" max="7678" width="5.6640625" style="31" customWidth="1"/>
    <col min="7679" max="7679" width="6.44140625" style="31" bestFit="1" customWidth="1"/>
    <col min="7680" max="7700" width="5.6640625" style="31" customWidth="1"/>
    <col min="7701" max="7701" width="6.44140625" style="31" bestFit="1" customWidth="1"/>
    <col min="7702" max="7702" width="5.6640625" style="31" customWidth="1"/>
    <col min="7703" max="7703" width="6.44140625" style="31" bestFit="1" customWidth="1"/>
    <col min="7704" max="7704" width="5.6640625" style="31" customWidth="1"/>
    <col min="7705" max="7705" width="6.44140625" style="31" bestFit="1" customWidth="1"/>
    <col min="7706" max="7706" width="5.6640625" style="31" customWidth="1"/>
    <col min="7707" max="7707" width="6.44140625" style="31" bestFit="1" customWidth="1"/>
    <col min="7708" max="7708" width="5.6640625" style="31" customWidth="1"/>
    <col min="7709" max="7709" width="6.44140625" style="31" bestFit="1" customWidth="1"/>
    <col min="7710" max="7710" width="5.6640625" style="31" customWidth="1"/>
    <col min="7711" max="7711" width="7.44140625" style="31" bestFit="1" customWidth="1"/>
    <col min="7712" max="7931" width="11.5546875" style="31"/>
    <col min="7932" max="7932" width="6.44140625" style="31" customWidth="1"/>
    <col min="7933" max="7933" width="51.5546875" style="31" customWidth="1"/>
    <col min="7934" max="7934" width="5.6640625" style="31" customWidth="1"/>
    <col min="7935" max="7935" width="6.44140625" style="31" bestFit="1" customWidth="1"/>
    <col min="7936" max="7956" width="5.6640625" style="31" customWidth="1"/>
    <col min="7957" max="7957" width="6.44140625" style="31" bestFit="1" customWidth="1"/>
    <col min="7958" max="7958" width="5.6640625" style="31" customWidth="1"/>
    <col min="7959" max="7959" width="6.44140625" style="31" bestFit="1" customWidth="1"/>
    <col min="7960" max="7960" width="5.6640625" style="31" customWidth="1"/>
    <col min="7961" max="7961" width="6.44140625" style="31" bestFit="1" customWidth="1"/>
    <col min="7962" max="7962" width="5.6640625" style="31" customWidth="1"/>
    <col min="7963" max="7963" width="6.44140625" style="31" bestFit="1" customWidth="1"/>
    <col min="7964" max="7964" width="5.6640625" style="31" customWidth="1"/>
    <col min="7965" max="7965" width="6.44140625" style="31" bestFit="1" customWidth="1"/>
    <col min="7966" max="7966" width="5.6640625" style="31" customWidth="1"/>
    <col min="7967" max="7967" width="7.44140625" style="31" bestFit="1" customWidth="1"/>
    <col min="7968" max="8187" width="11.5546875" style="31"/>
    <col min="8188" max="8188" width="6.44140625" style="31" customWidth="1"/>
    <col min="8189" max="8189" width="51.5546875" style="31" customWidth="1"/>
    <col min="8190" max="8190" width="5.6640625" style="31" customWidth="1"/>
    <col min="8191" max="8191" width="6.44140625" style="31" bestFit="1" customWidth="1"/>
    <col min="8192" max="8212" width="5.6640625" style="31" customWidth="1"/>
    <col min="8213" max="8213" width="6.44140625" style="31" bestFit="1" customWidth="1"/>
    <col min="8214" max="8214" width="5.6640625" style="31" customWidth="1"/>
    <col min="8215" max="8215" width="6.44140625" style="31" bestFit="1" customWidth="1"/>
    <col min="8216" max="8216" width="5.6640625" style="31" customWidth="1"/>
    <col min="8217" max="8217" width="6.44140625" style="31" bestFit="1" customWidth="1"/>
    <col min="8218" max="8218" width="5.6640625" style="31" customWidth="1"/>
    <col min="8219" max="8219" width="6.44140625" style="31" bestFit="1" customWidth="1"/>
    <col min="8220" max="8220" width="5.6640625" style="31" customWidth="1"/>
    <col min="8221" max="8221" width="6.44140625" style="31" bestFit="1" customWidth="1"/>
    <col min="8222" max="8222" width="5.6640625" style="31" customWidth="1"/>
    <col min="8223" max="8223" width="7.44140625" style="31" bestFit="1" customWidth="1"/>
    <col min="8224" max="8443" width="11.5546875" style="31"/>
    <col min="8444" max="8444" width="6.44140625" style="31" customWidth="1"/>
    <col min="8445" max="8445" width="51.5546875" style="31" customWidth="1"/>
    <col min="8446" max="8446" width="5.6640625" style="31" customWidth="1"/>
    <col min="8447" max="8447" width="6.44140625" style="31" bestFit="1" customWidth="1"/>
    <col min="8448" max="8468" width="5.6640625" style="31" customWidth="1"/>
    <col min="8469" max="8469" width="6.44140625" style="31" bestFit="1" customWidth="1"/>
    <col min="8470" max="8470" width="5.6640625" style="31" customWidth="1"/>
    <col min="8471" max="8471" width="6.44140625" style="31" bestFit="1" customWidth="1"/>
    <col min="8472" max="8472" width="5.6640625" style="31" customWidth="1"/>
    <col min="8473" max="8473" width="6.44140625" style="31" bestFit="1" customWidth="1"/>
    <col min="8474" max="8474" width="5.6640625" style="31" customWidth="1"/>
    <col min="8475" max="8475" width="6.44140625" style="31" bestFit="1" customWidth="1"/>
    <col min="8476" max="8476" width="5.6640625" style="31" customWidth="1"/>
    <col min="8477" max="8477" width="6.44140625" style="31" bestFit="1" customWidth="1"/>
    <col min="8478" max="8478" width="5.6640625" style="31" customWidth="1"/>
    <col min="8479" max="8479" width="7.44140625" style="31" bestFit="1" customWidth="1"/>
    <col min="8480" max="8699" width="11.5546875" style="31"/>
    <col min="8700" max="8700" width="6.44140625" style="31" customWidth="1"/>
    <col min="8701" max="8701" width="51.5546875" style="31" customWidth="1"/>
    <col min="8702" max="8702" width="5.6640625" style="31" customWidth="1"/>
    <col min="8703" max="8703" width="6.44140625" style="31" bestFit="1" customWidth="1"/>
    <col min="8704" max="8724" width="5.6640625" style="31" customWidth="1"/>
    <col min="8725" max="8725" width="6.44140625" style="31" bestFit="1" customWidth="1"/>
    <col min="8726" max="8726" width="5.6640625" style="31" customWidth="1"/>
    <col min="8727" max="8727" width="6.44140625" style="31" bestFit="1" customWidth="1"/>
    <col min="8728" max="8728" width="5.6640625" style="31" customWidth="1"/>
    <col min="8729" max="8729" width="6.44140625" style="31" bestFit="1" customWidth="1"/>
    <col min="8730" max="8730" width="5.6640625" style="31" customWidth="1"/>
    <col min="8731" max="8731" width="6.44140625" style="31" bestFit="1" customWidth="1"/>
    <col min="8732" max="8732" width="5.6640625" style="31" customWidth="1"/>
    <col min="8733" max="8733" width="6.44140625" style="31" bestFit="1" customWidth="1"/>
    <col min="8734" max="8734" width="5.6640625" style="31" customWidth="1"/>
    <col min="8735" max="8735" width="7.44140625" style="31" bestFit="1" customWidth="1"/>
    <col min="8736" max="8955" width="11.5546875" style="31"/>
    <col min="8956" max="8956" width="6.44140625" style="31" customWidth="1"/>
    <col min="8957" max="8957" width="51.5546875" style="31" customWidth="1"/>
    <col min="8958" max="8958" width="5.6640625" style="31" customWidth="1"/>
    <col min="8959" max="8959" width="6.44140625" style="31" bestFit="1" customWidth="1"/>
    <col min="8960" max="8980" width="5.6640625" style="31" customWidth="1"/>
    <col min="8981" max="8981" width="6.44140625" style="31" bestFit="1" customWidth="1"/>
    <col min="8982" max="8982" width="5.6640625" style="31" customWidth="1"/>
    <col min="8983" max="8983" width="6.44140625" style="31" bestFit="1" customWidth="1"/>
    <col min="8984" max="8984" width="5.6640625" style="31" customWidth="1"/>
    <col min="8985" max="8985" width="6.44140625" style="31" bestFit="1" customWidth="1"/>
    <col min="8986" max="8986" width="5.6640625" style="31" customWidth="1"/>
    <col min="8987" max="8987" width="6.44140625" style="31" bestFit="1" customWidth="1"/>
    <col min="8988" max="8988" width="5.6640625" style="31" customWidth="1"/>
    <col min="8989" max="8989" width="6.44140625" style="31" bestFit="1" customWidth="1"/>
    <col min="8990" max="8990" width="5.6640625" style="31" customWidth="1"/>
    <col min="8991" max="8991" width="7.44140625" style="31" bestFit="1" customWidth="1"/>
    <col min="8992" max="9211" width="11.5546875" style="31"/>
    <col min="9212" max="9212" width="6.44140625" style="31" customWidth="1"/>
    <col min="9213" max="9213" width="51.5546875" style="31" customWidth="1"/>
    <col min="9214" max="9214" width="5.6640625" style="31" customWidth="1"/>
    <col min="9215" max="9215" width="6.44140625" style="31" bestFit="1" customWidth="1"/>
    <col min="9216" max="9236" width="5.6640625" style="31" customWidth="1"/>
    <col min="9237" max="9237" width="6.44140625" style="31" bestFit="1" customWidth="1"/>
    <col min="9238" max="9238" width="5.6640625" style="31" customWidth="1"/>
    <col min="9239" max="9239" width="6.44140625" style="31" bestFit="1" customWidth="1"/>
    <col min="9240" max="9240" width="5.6640625" style="31" customWidth="1"/>
    <col min="9241" max="9241" width="6.44140625" style="31" bestFit="1" customWidth="1"/>
    <col min="9242" max="9242" width="5.6640625" style="31" customWidth="1"/>
    <col min="9243" max="9243" width="6.44140625" style="31" bestFit="1" customWidth="1"/>
    <col min="9244" max="9244" width="5.6640625" style="31" customWidth="1"/>
    <col min="9245" max="9245" width="6.44140625" style="31" bestFit="1" customWidth="1"/>
    <col min="9246" max="9246" width="5.6640625" style="31" customWidth="1"/>
    <col min="9247" max="9247" width="7.44140625" style="31" bestFit="1" customWidth="1"/>
    <col min="9248" max="9467" width="11.5546875" style="31"/>
    <col min="9468" max="9468" width="6.44140625" style="31" customWidth="1"/>
    <col min="9469" max="9469" width="51.5546875" style="31" customWidth="1"/>
    <col min="9470" max="9470" width="5.6640625" style="31" customWidth="1"/>
    <col min="9471" max="9471" width="6.44140625" style="31" bestFit="1" customWidth="1"/>
    <col min="9472" max="9492" width="5.6640625" style="31" customWidth="1"/>
    <col min="9493" max="9493" width="6.44140625" style="31" bestFit="1" customWidth="1"/>
    <col min="9494" max="9494" width="5.6640625" style="31" customWidth="1"/>
    <col min="9495" max="9495" width="6.44140625" style="31" bestFit="1" customWidth="1"/>
    <col min="9496" max="9496" width="5.6640625" style="31" customWidth="1"/>
    <col min="9497" max="9497" width="6.44140625" style="31" bestFit="1" customWidth="1"/>
    <col min="9498" max="9498" width="5.6640625" style="31" customWidth="1"/>
    <col min="9499" max="9499" width="6.44140625" style="31" bestFit="1" customWidth="1"/>
    <col min="9500" max="9500" width="5.6640625" style="31" customWidth="1"/>
    <col min="9501" max="9501" width="6.44140625" style="31" bestFit="1" customWidth="1"/>
    <col min="9502" max="9502" width="5.6640625" style="31" customWidth="1"/>
    <col min="9503" max="9503" width="7.44140625" style="31" bestFit="1" customWidth="1"/>
    <col min="9504" max="9723" width="11.5546875" style="31"/>
    <col min="9724" max="9724" width="6.44140625" style="31" customWidth="1"/>
    <col min="9725" max="9725" width="51.5546875" style="31" customWidth="1"/>
    <col min="9726" max="9726" width="5.6640625" style="31" customWidth="1"/>
    <col min="9727" max="9727" width="6.44140625" style="31" bestFit="1" customWidth="1"/>
    <col min="9728" max="9748" width="5.6640625" style="31" customWidth="1"/>
    <col min="9749" max="9749" width="6.44140625" style="31" bestFit="1" customWidth="1"/>
    <col min="9750" max="9750" width="5.6640625" style="31" customWidth="1"/>
    <col min="9751" max="9751" width="6.44140625" style="31" bestFit="1" customWidth="1"/>
    <col min="9752" max="9752" width="5.6640625" style="31" customWidth="1"/>
    <col min="9753" max="9753" width="6.44140625" style="31" bestFit="1" customWidth="1"/>
    <col min="9754" max="9754" width="5.6640625" style="31" customWidth="1"/>
    <col min="9755" max="9755" width="6.44140625" style="31" bestFit="1" customWidth="1"/>
    <col min="9756" max="9756" width="5.6640625" style="31" customWidth="1"/>
    <col min="9757" max="9757" width="6.44140625" style="31" bestFit="1" customWidth="1"/>
    <col min="9758" max="9758" width="5.6640625" style="31" customWidth="1"/>
    <col min="9759" max="9759" width="7.44140625" style="31" bestFit="1" customWidth="1"/>
    <col min="9760" max="9979" width="11.5546875" style="31"/>
    <col min="9980" max="9980" width="6.44140625" style="31" customWidth="1"/>
    <col min="9981" max="9981" width="51.5546875" style="31" customWidth="1"/>
    <col min="9982" max="9982" width="5.6640625" style="31" customWidth="1"/>
    <col min="9983" max="9983" width="6.44140625" style="31" bestFit="1" customWidth="1"/>
    <col min="9984" max="10004" width="5.6640625" style="31" customWidth="1"/>
    <col min="10005" max="10005" width="6.44140625" style="31" bestFit="1" customWidth="1"/>
    <col min="10006" max="10006" width="5.6640625" style="31" customWidth="1"/>
    <col min="10007" max="10007" width="6.44140625" style="31" bestFit="1" customWidth="1"/>
    <col min="10008" max="10008" width="5.6640625" style="31" customWidth="1"/>
    <col min="10009" max="10009" width="6.44140625" style="31" bestFit="1" customWidth="1"/>
    <col min="10010" max="10010" width="5.6640625" style="31" customWidth="1"/>
    <col min="10011" max="10011" width="6.44140625" style="31" bestFit="1" customWidth="1"/>
    <col min="10012" max="10012" width="5.6640625" style="31" customWidth="1"/>
    <col min="10013" max="10013" width="6.44140625" style="31" bestFit="1" customWidth="1"/>
    <col min="10014" max="10014" width="5.6640625" style="31" customWidth="1"/>
    <col min="10015" max="10015" width="7.44140625" style="31" bestFit="1" customWidth="1"/>
    <col min="10016" max="10235" width="11.5546875" style="31"/>
    <col min="10236" max="10236" width="6.44140625" style="31" customWidth="1"/>
    <col min="10237" max="10237" width="51.5546875" style="31" customWidth="1"/>
    <col min="10238" max="10238" width="5.6640625" style="31" customWidth="1"/>
    <col min="10239" max="10239" width="6.44140625" style="31" bestFit="1" customWidth="1"/>
    <col min="10240" max="10260" width="5.6640625" style="31" customWidth="1"/>
    <col min="10261" max="10261" width="6.44140625" style="31" bestFit="1" customWidth="1"/>
    <col min="10262" max="10262" width="5.6640625" style="31" customWidth="1"/>
    <col min="10263" max="10263" width="6.44140625" style="31" bestFit="1" customWidth="1"/>
    <col min="10264" max="10264" width="5.6640625" style="31" customWidth="1"/>
    <col min="10265" max="10265" width="6.44140625" style="31" bestFit="1" customWidth="1"/>
    <col min="10266" max="10266" width="5.6640625" style="31" customWidth="1"/>
    <col min="10267" max="10267" width="6.44140625" style="31" bestFit="1" customWidth="1"/>
    <col min="10268" max="10268" width="5.6640625" style="31" customWidth="1"/>
    <col min="10269" max="10269" width="6.44140625" style="31" bestFit="1" customWidth="1"/>
    <col min="10270" max="10270" width="5.6640625" style="31" customWidth="1"/>
    <col min="10271" max="10271" width="7.44140625" style="31" bestFit="1" customWidth="1"/>
    <col min="10272" max="10491" width="11.5546875" style="31"/>
    <col min="10492" max="10492" width="6.44140625" style="31" customWidth="1"/>
    <col min="10493" max="10493" width="51.5546875" style="31" customWidth="1"/>
    <col min="10494" max="10494" width="5.6640625" style="31" customWidth="1"/>
    <col min="10495" max="10495" width="6.44140625" style="31" bestFit="1" customWidth="1"/>
    <col min="10496" max="10516" width="5.6640625" style="31" customWidth="1"/>
    <col min="10517" max="10517" width="6.44140625" style="31" bestFit="1" customWidth="1"/>
    <col min="10518" max="10518" width="5.6640625" style="31" customWidth="1"/>
    <col min="10519" max="10519" width="6.44140625" style="31" bestFit="1" customWidth="1"/>
    <col min="10520" max="10520" width="5.6640625" style="31" customWidth="1"/>
    <col min="10521" max="10521" width="6.44140625" style="31" bestFit="1" customWidth="1"/>
    <col min="10522" max="10522" width="5.6640625" style="31" customWidth="1"/>
    <col min="10523" max="10523" width="6.44140625" style="31" bestFit="1" customWidth="1"/>
    <col min="10524" max="10524" width="5.6640625" style="31" customWidth="1"/>
    <col min="10525" max="10525" width="6.44140625" style="31" bestFit="1" customWidth="1"/>
    <col min="10526" max="10526" width="5.6640625" style="31" customWidth="1"/>
    <col min="10527" max="10527" width="7.44140625" style="31" bestFit="1" customWidth="1"/>
    <col min="10528" max="10747" width="11.5546875" style="31"/>
    <col min="10748" max="10748" width="6.44140625" style="31" customWidth="1"/>
    <col min="10749" max="10749" width="51.5546875" style="31" customWidth="1"/>
    <col min="10750" max="10750" width="5.6640625" style="31" customWidth="1"/>
    <col min="10751" max="10751" width="6.44140625" style="31" bestFit="1" customWidth="1"/>
    <col min="10752" max="10772" width="5.6640625" style="31" customWidth="1"/>
    <col min="10773" max="10773" width="6.44140625" style="31" bestFit="1" customWidth="1"/>
    <col min="10774" max="10774" width="5.6640625" style="31" customWidth="1"/>
    <col min="10775" max="10775" width="6.44140625" style="31" bestFit="1" customWidth="1"/>
    <col min="10776" max="10776" width="5.6640625" style="31" customWidth="1"/>
    <col min="10777" max="10777" width="6.44140625" style="31" bestFit="1" customWidth="1"/>
    <col min="10778" max="10778" width="5.6640625" style="31" customWidth="1"/>
    <col min="10779" max="10779" width="6.44140625" style="31" bestFit="1" customWidth="1"/>
    <col min="10780" max="10780" width="5.6640625" style="31" customWidth="1"/>
    <col min="10781" max="10781" width="6.44140625" style="31" bestFit="1" customWidth="1"/>
    <col min="10782" max="10782" width="5.6640625" style="31" customWidth="1"/>
    <col min="10783" max="10783" width="7.44140625" style="31" bestFit="1" customWidth="1"/>
    <col min="10784" max="11003" width="11.5546875" style="31"/>
    <col min="11004" max="11004" width="6.44140625" style="31" customWidth="1"/>
    <col min="11005" max="11005" width="51.5546875" style="31" customWidth="1"/>
    <col min="11006" max="11006" width="5.6640625" style="31" customWidth="1"/>
    <col min="11007" max="11007" width="6.44140625" style="31" bestFit="1" customWidth="1"/>
    <col min="11008" max="11028" width="5.6640625" style="31" customWidth="1"/>
    <col min="11029" max="11029" width="6.44140625" style="31" bestFit="1" customWidth="1"/>
    <col min="11030" max="11030" width="5.6640625" style="31" customWidth="1"/>
    <col min="11031" max="11031" width="6.44140625" style="31" bestFit="1" customWidth="1"/>
    <col min="11032" max="11032" width="5.6640625" style="31" customWidth="1"/>
    <col min="11033" max="11033" width="6.44140625" style="31" bestFit="1" customWidth="1"/>
    <col min="11034" max="11034" width="5.6640625" style="31" customWidth="1"/>
    <col min="11035" max="11035" width="6.44140625" style="31" bestFit="1" customWidth="1"/>
    <col min="11036" max="11036" width="5.6640625" style="31" customWidth="1"/>
    <col min="11037" max="11037" width="6.44140625" style="31" bestFit="1" customWidth="1"/>
    <col min="11038" max="11038" width="5.6640625" style="31" customWidth="1"/>
    <col min="11039" max="11039" width="7.44140625" style="31" bestFit="1" customWidth="1"/>
    <col min="11040" max="11259" width="11.5546875" style="31"/>
    <col min="11260" max="11260" width="6.44140625" style="31" customWidth="1"/>
    <col min="11261" max="11261" width="51.5546875" style="31" customWidth="1"/>
    <col min="11262" max="11262" width="5.6640625" style="31" customWidth="1"/>
    <col min="11263" max="11263" width="6.44140625" style="31" bestFit="1" customWidth="1"/>
    <col min="11264" max="11284" width="5.6640625" style="31" customWidth="1"/>
    <col min="11285" max="11285" width="6.44140625" style="31" bestFit="1" customWidth="1"/>
    <col min="11286" max="11286" width="5.6640625" style="31" customWidth="1"/>
    <col min="11287" max="11287" width="6.44140625" style="31" bestFit="1" customWidth="1"/>
    <col min="11288" max="11288" width="5.6640625" style="31" customWidth="1"/>
    <col min="11289" max="11289" width="6.44140625" style="31" bestFit="1" customWidth="1"/>
    <col min="11290" max="11290" width="5.6640625" style="31" customWidth="1"/>
    <col min="11291" max="11291" width="6.44140625" style="31" bestFit="1" customWidth="1"/>
    <col min="11292" max="11292" width="5.6640625" style="31" customWidth="1"/>
    <col min="11293" max="11293" width="6.44140625" style="31" bestFit="1" customWidth="1"/>
    <col min="11294" max="11294" width="5.6640625" style="31" customWidth="1"/>
    <col min="11295" max="11295" width="7.44140625" style="31" bestFit="1" customWidth="1"/>
    <col min="11296" max="11515" width="11.5546875" style="31"/>
    <col min="11516" max="11516" width="6.44140625" style="31" customWidth="1"/>
    <col min="11517" max="11517" width="51.5546875" style="31" customWidth="1"/>
    <col min="11518" max="11518" width="5.6640625" style="31" customWidth="1"/>
    <col min="11519" max="11519" width="6.44140625" style="31" bestFit="1" customWidth="1"/>
    <col min="11520" max="11540" width="5.6640625" style="31" customWidth="1"/>
    <col min="11541" max="11541" width="6.44140625" style="31" bestFit="1" customWidth="1"/>
    <col min="11542" max="11542" width="5.6640625" style="31" customWidth="1"/>
    <col min="11543" max="11543" width="6.44140625" style="31" bestFit="1" customWidth="1"/>
    <col min="11544" max="11544" width="5.6640625" style="31" customWidth="1"/>
    <col min="11545" max="11545" width="6.44140625" style="31" bestFit="1" customWidth="1"/>
    <col min="11546" max="11546" width="5.6640625" style="31" customWidth="1"/>
    <col min="11547" max="11547" width="6.44140625" style="31" bestFit="1" customWidth="1"/>
    <col min="11548" max="11548" width="5.6640625" style="31" customWidth="1"/>
    <col min="11549" max="11549" width="6.44140625" style="31" bestFit="1" customWidth="1"/>
    <col min="11550" max="11550" width="5.6640625" style="31" customWidth="1"/>
    <col min="11551" max="11551" width="7.44140625" style="31" bestFit="1" customWidth="1"/>
    <col min="11552" max="11771" width="11.5546875" style="31"/>
    <col min="11772" max="11772" width="6.44140625" style="31" customWidth="1"/>
    <col min="11773" max="11773" width="51.5546875" style="31" customWidth="1"/>
    <col min="11774" max="11774" width="5.6640625" style="31" customWidth="1"/>
    <col min="11775" max="11775" width="6.44140625" style="31" bestFit="1" customWidth="1"/>
    <col min="11776" max="11796" width="5.6640625" style="31" customWidth="1"/>
    <col min="11797" max="11797" width="6.44140625" style="31" bestFit="1" customWidth="1"/>
    <col min="11798" max="11798" width="5.6640625" style="31" customWidth="1"/>
    <col min="11799" max="11799" width="6.44140625" style="31" bestFit="1" customWidth="1"/>
    <col min="11800" max="11800" width="5.6640625" style="31" customWidth="1"/>
    <col min="11801" max="11801" width="6.44140625" style="31" bestFit="1" customWidth="1"/>
    <col min="11802" max="11802" width="5.6640625" style="31" customWidth="1"/>
    <col min="11803" max="11803" width="6.44140625" style="31" bestFit="1" customWidth="1"/>
    <col min="11804" max="11804" width="5.6640625" style="31" customWidth="1"/>
    <col min="11805" max="11805" width="6.44140625" style="31" bestFit="1" customWidth="1"/>
    <col min="11806" max="11806" width="5.6640625" style="31" customWidth="1"/>
    <col min="11807" max="11807" width="7.44140625" style="31" bestFit="1" customWidth="1"/>
    <col min="11808" max="12027" width="11.5546875" style="31"/>
    <col min="12028" max="12028" width="6.44140625" style="31" customWidth="1"/>
    <col min="12029" max="12029" width="51.5546875" style="31" customWidth="1"/>
    <col min="12030" max="12030" width="5.6640625" style="31" customWidth="1"/>
    <col min="12031" max="12031" width="6.44140625" style="31" bestFit="1" customWidth="1"/>
    <col min="12032" max="12052" width="5.6640625" style="31" customWidth="1"/>
    <col min="12053" max="12053" width="6.44140625" style="31" bestFit="1" customWidth="1"/>
    <col min="12054" max="12054" width="5.6640625" style="31" customWidth="1"/>
    <col min="12055" max="12055" width="6.44140625" style="31" bestFit="1" customWidth="1"/>
    <col min="12056" max="12056" width="5.6640625" style="31" customWidth="1"/>
    <col min="12057" max="12057" width="6.44140625" style="31" bestFit="1" customWidth="1"/>
    <col min="12058" max="12058" width="5.6640625" style="31" customWidth="1"/>
    <col min="12059" max="12059" width="6.44140625" style="31" bestFit="1" customWidth="1"/>
    <col min="12060" max="12060" width="5.6640625" style="31" customWidth="1"/>
    <col min="12061" max="12061" width="6.44140625" style="31" bestFit="1" customWidth="1"/>
    <col min="12062" max="12062" width="5.6640625" style="31" customWidth="1"/>
    <col min="12063" max="12063" width="7.44140625" style="31" bestFit="1" customWidth="1"/>
    <col min="12064" max="12283" width="11.5546875" style="31"/>
    <col min="12284" max="12284" width="6.44140625" style="31" customWidth="1"/>
    <col min="12285" max="12285" width="51.5546875" style="31" customWidth="1"/>
    <col min="12286" max="12286" width="5.6640625" style="31" customWidth="1"/>
    <col min="12287" max="12287" width="6.44140625" style="31" bestFit="1" customWidth="1"/>
    <col min="12288" max="12308" width="5.6640625" style="31" customWidth="1"/>
    <col min="12309" max="12309" width="6.44140625" style="31" bestFit="1" customWidth="1"/>
    <col min="12310" max="12310" width="5.6640625" style="31" customWidth="1"/>
    <col min="12311" max="12311" width="6.44140625" style="31" bestFit="1" customWidth="1"/>
    <col min="12312" max="12312" width="5.6640625" style="31" customWidth="1"/>
    <col min="12313" max="12313" width="6.44140625" style="31" bestFit="1" customWidth="1"/>
    <col min="12314" max="12314" width="5.6640625" style="31" customWidth="1"/>
    <col min="12315" max="12315" width="6.44140625" style="31" bestFit="1" customWidth="1"/>
    <col min="12316" max="12316" width="5.6640625" style="31" customWidth="1"/>
    <col min="12317" max="12317" width="6.44140625" style="31" bestFit="1" customWidth="1"/>
    <col min="12318" max="12318" width="5.6640625" style="31" customWidth="1"/>
    <col min="12319" max="12319" width="7.44140625" style="31" bestFit="1" customWidth="1"/>
    <col min="12320" max="12539" width="11.5546875" style="31"/>
    <col min="12540" max="12540" width="6.44140625" style="31" customWidth="1"/>
    <col min="12541" max="12541" width="51.5546875" style="31" customWidth="1"/>
    <col min="12542" max="12542" width="5.6640625" style="31" customWidth="1"/>
    <col min="12543" max="12543" width="6.44140625" style="31" bestFit="1" customWidth="1"/>
    <col min="12544" max="12564" width="5.6640625" style="31" customWidth="1"/>
    <col min="12565" max="12565" width="6.44140625" style="31" bestFit="1" customWidth="1"/>
    <col min="12566" max="12566" width="5.6640625" style="31" customWidth="1"/>
    <col min="12567" max="12567" width="6.44140625" style="31" bestFit="1" customWidth="1"/>
    <col min="12568" max="12568" width="5.6640625" style="31" customWidth="1"/>
    <col min="12569" max="12569" width="6.44140625" style="31" bestFit="1" customWidth="1"/>
    <col min="12570" max="12570" width="5.6640625" style="31" customWidth="1"/>
    <col min="12571" max="12571" width="6.44140625" style="31" bestFit="1" customWidth="1"/>
    <col min="12572" max="12572" width="5.6640625" style="31" customWidth="1"/>
    <col min="12573" max="12573" width="6.44140625" style="31" bestFit="1" customWidth="1"/>
    <col min="12574" max="12574" width="5.6640625" style="31" customWidth="1"/>
    <col min="12575" max="12575" width="7.44140625" style="31" bestFit="1" customWidth="1"/>
    <col min="12576" max="12795" width="11.5546875" style="31"/>
    <col min="12796" max="12796" width="6.44140625" style="31" customWidth="1"/>
    <col min="12797" max="12797" width="51.5546875" style="31" customWidth="1"/>
    <col min="12798" max="12798" width="5.6640625" style="31" customWidth="1"/>
    <col min="12799" max="12799" width="6.44140625" style="31" bestFit="1" customWidth="1"/>
    <col min="12800" max="12820" width="5.6640625" style="31" customWidth="1"/>
    <col min="12821" max="12821" width="6.44140625" style="31" bestFit="1" customWidth="1"/>
    <col min="12822" max="12822" width="5.6640625" style="31" customWidth="1"/>
    <col min="12823" max="12823" width="6.44140625" style="31" bestFit="1" customWidth="1"/>
    <col min="12824" max="12824" width="5.6640625" style="31" customWidth="1"/>
    <col min="12825" max="12825" width="6.44140625" style="31" bestFit="1" customWidth="1"/>
    <col min="12826" max="12826" width="5.6640625" style="31" customWidth="1"/>
    <col min="12827" max="12827" width="6.44140625" style="31" bestFit="1" customWidth="1"/>
    <col min="12828" max="12828" width="5.6640625" style="31" customWidth="1"/>
    <col min="12829" max="12829" width="6.44140625" style="31" bestFit="1" customWidth="1"/>
    <col min="12830" max="12830" width="5.6640625" style="31" customWidth="1"/>
    <col min="12831" max="12831" width="7.44140625" style="31" bestFit="1" customWidth="1"/>
    <col min="12832" max="13051" width="11.5546875" style="31"/>
    <col min="13052" max="13052" width="6.44140625" style="31" customWidth="1"/>
    <col min="13053" max="13053" width="51.5546875" style="31" customWidth="1"/>
    <col min="13054" max="13054" width="5.6640625" style="31" customWidth="1"/>
    <col min="13055" max="13055" width="6.44140625" style="31" bestFit="1" customWidth="1"/>
    <col min="13056" max="13076" width="5.6640625" style="31" customWidth="1"/>
    <col min="13077" max="13077" width="6.44140625" style="31" bestFit="1" customWidth="1"/>
    <col min="13078" max="13078" width="5.6640625" style="31" customWidth="1"/>
    <col min="13079" max="13079" width="6.44140625" style="31" bestFit="1" customWidth="1"/>
    <col min="13080" max="13080" width="5.6640625" style="31" customWidth="1"/>
    <col min="13081" max="13081" width="6.44140625" style="31" bestFit="1" customWidth="1"/>
    <col min="13082" max="13082" width="5.6640625" style="31" customWidth="1"/>
    <col min="13083" max="13083" width="6.44140625" style="31" bestFit="1" customWidth="1"/>
    <col min="13084" max="13084" width="5.6640625" style="31" customWidth="1"/>
    <col min="13085" max="13085" width="6.44140625" style="31" bestFit="1" customWidth="1"/>
    <col min="13086" max="13086" width="5.6640625" style="31" customWidth="1"/>
    <col min="13087" max="13087" width="7.44140625" style="31" bestFit="1" customWidth="1"/>
    <col min="13088" max="13307" width="11.5546875" style="31"/>
    <col min="13308" max="13308" width="6.44140625" style="31" customWidth="1"/>
    <col min="13309" max="13309" width="51.5546875" style="31" customWidth="1"/>
    <col min="13310" max="13310" width="5.6640625" style="31" customWidth="1"/>
    <col min="13311" max="13311" width="6.44140625" style="31" bestFit="1" customWidth="1"/>
    <col min="13312" max="13332" width="5.6640625" style="31" customWidth="1"/>
    <col min="13333" max="13333" width="6.44140625" style="31" bestFit="1" customWidth="1"/>
    <col min="13334" max="13334" width="5.6640625" style="31" customWidth="1"/>
    <col min="13335" max="13335" width="6.44140625" style="31" bestFit="1" customWidth="1"/>
    <col min="13336" max="13336" width="5.6640625" style="31" customWidth="1"/>
    <col min="13337" max="13337" width="6.44140625" style="31" bestFit="1" customWidth="1"/>
    <col min="13338" max="13338" width="5.6640625" style="31" customWidth="1"/>
    <col min="13339" max="13339" width="6.44140625" style="31" bestFit="1" customWidth="1"/>
    <col min="13340" max="13340" width="5.6640625" style="31" customWidth="1"/>
    <col min="13341" max="13341" width="6.44140625" style="31" bestFit="1" customWidth="1"/>
    <col min="13342" max="13342" width="5.6640625" style="31" customWidth="1"/>
    <col min="13343" max="13343" width="7.44140625" style="31" bestFit="1" customWidth="1"/>
    <col min="13344" max="13563" width="11.5546875" style="31"/>
    <col min="13564" max="13564" width="6.44140625" style="31" customWidth="1"/>
    <col min="13565" max="13565" width="51.5546875" style="31" customWidth="1"/>
    <col min="13566" max="13566" width="5.6640625" style="31" customWidth="1"/>
    <col min="13567" max="13567" width="6.44140625" style="31" bestFit="1" customWidth="1"/>
    <col min="13568" max="13588" width="5.6640625" style="31" customWidth="1"/>
    <col min="13589" max="13589" width="6.44140625" style="31" bestFit="1" customWidth="1"/>
    <col min="13590" max="13590" width="5.6640625" style="31" customWidth="1"/>
    <col min="13591" max="13591" width="6.44140625" style="31" bestFit="1" customWidth="1"/>
    <col min="13592" max="13592" width="5.6640625" style="31" customWidth="1"/>
    <col min="13593" max="13593" width="6.44140625" style="31" bestFit="1" customWidth="1"/>
    <col min="13594" max="13594" width="5.6640625" style="31" customWidth="1"/>
    <col min="13595" max="13595" width="6.44140625" style="31" bestFit="1" customWidth="1"/>
    <col min="13596" max="13596" width="5.6640625" style="31" customWidth="1"/>
    <col min="13597" max="13597" width="6.44140625" style="31" bestFit="1" customWidth="1"/>
    <col min="13598" max="13598" width="5.6640625" style="31" customWidth="1"/>
    <col min="13599" max="13599" width="7.44140625" style="31" bestFit="1" customWidth="1"/>
    <col min="13600" max="13819" width="11.5546875" style="31"/>
    <col min="13820" max="13820" width="6.44140625" style="31" customWidth="1"/>
    <col min="13821" max="13821" width="51.5546875" style="31" customWidth="1"/>
    <col min="13822" max="13822" width="5.6640625" style="31" customWidth="1"/>
    <col min="13823" max="13823" width="6.44140625" style="31" bestFit="1" customWidth="1"/>
    <col min="13824" max="13844" width="5.6640625" style="31" customWidth="1"/>
    <col min="13845" max="13845" width="6.44140625" style="31" bestFit="1" customWidth="1"/>
    <col min="13846" max="13846" width="5.6640625" style="31" customWidth="1"/>
    <col min="13847" max="13847" width="6.44140625" style="31" bestFit="1" customWidth="1"/>
    <col min="13848" max="13848" width="5.6640625" style="31" customWidth="1"/>
    <col min="13849" max="13849" width="6.44140625" style="31" bestFit="1" customWidth="1"/>
    <col min="13850" max="13850" width="5.6640625" style="31" customWidth="1"/>
    <col min="13851" max="13851" width="6.44140625" style="31" bestFit="1" customWidth="1"/>
    <col min="13852" max="13852" width="5.6640625" style="31" customWidth="1"/>
    <col min="13853" max="13853" width="6.44140625" style="31" bestFit="1" customWidth="1"/>
    <col min="13854" max="13854" width="5.6640625" style="31" customWidth="1"/>
    <col min="13855" max="13855" width="7.44140625" style="31" bestFit="1" customWidth="1"/>
    <col min="13856" max="14075" width="11.5546875" style="31"/>
    <col min="14076" max="14076" width="6.44140625" style="31" customWidth="1"/>
    <col min="14077" max="14077" width="51.5546875" style="31" customWidth="1"/>
    <col min="14078" max="14078" width="5.6640625" style="31" customWidth="1"/>
    <col min="14079" max="14079" width="6.44140625" style="31" bestFit="1" customWidth="1"/>
    <col min="14080" max="14100" width="5.6640625" style="31" customWidth="1"/>
    <col min="14101" max="14101" width="6.44140625" style="31" bestFit="1" customWidth="1"/>
    <col min="14102" max="14102" width="5.6640625" style="31" customWidth="1"/>
    <col min="14103" max="14103" width="6.44140625" style="31" bestFit="1" customWidth="1"/>
    <col min="14104" max="14104" width="5.6640625" style="31" customWidth="1"/>
    <col min="14105" max="14105" width="6.44140625" style="31" bestFit="1" customWidth="1"/>
    <col min="14106" max="14106" width="5.6640625" style="31" customWidth="1"/>
    <col min="14107" max="14107" width="6.44140625" style="31" bestFit="1" customWidth="1"/>
    <col min="14108" max="14108" width="5.6640625" style="31" customWidth="1"/>
    <col min="14109" max="14109" width="6.44140625" style="31" bestFit="1" customWidth="1"/>
    <col min="14110" max="14110" width="5.6640625" style="31" customWidth="1"/>
    <col min="14111" max="14111" width="7.44140625" style="31" bestFit="1" customWidth="1"/>
    <col min="14112" max="14331" width="11.5546875" style="31"/>
    <col min="14332" max="14332" width="6.44140625" style="31" customWidth="1"/>
    <col min="14333" max="14333" width="51.5546875" style="31" customWidth="1"/>
    <col min="14334" max="14334" width="5.6640625" style="31" customWidth="1"/>
    <col min="14335" max="14335" width="6.44140625" style="31" bestFit="1" customWidth="1"/>
    <col min="14336" max="14356" width="5.6640625" style="31" customWidth="1"/>
    <col min="14357" max="14357" width="6.44140625" style="31" bestFit="1" customWidth="1"/>
    <col min="14358" max="14358" width="5.6640625" style="31" customWidth="1"/>
    <col min="14359" max="14359" width="6.44140625" style="31" bestFit="1" customWidth="1"/>
    <col min="14360" max="14360" width="5.6640625" style="31" customWidth="1"/>
    <col min="14361" max="14361" width="6.44140625" style="31" bestFit="1" customWidth="1"/>
    <col min="14362" max="14362" width="5.6640625" style="31" customWidth="1"/>
    <col min="14363" max="14363" width="6.44140625" style="31" bestFit="1" customWidth="1"/>
    <col min="14364" max="14364" width="5.6640625" style="31" customWidth="1"/>
    <col min="14365" max="14365" width="6.44140625" style="31" bestFit="1" customWidth="1"/>
    <col min="14366" max="14366" width="5.6640625" style="31" customWidth="1"/>
    <col min="14367" max="14367" width="7.44140625" style="31" bestFit="1" customWidth="1"/>
    <col min="14368" max="14587" width="11.5546875" style="31"/>
    <col min="14588" max="14588" width="6.44140625" style="31" customWidth="1"/>
    <col min="14589" max="14589" width="51.5546875" style="31" customWidth="1"/>
    <col min="14590" max="14590" width="5.6640625" style="31" customWidth="1"/>
    <col min="14591" max="14591" width="6.44140625" style="31" bestFit="1" customWidth="1"/>
    <col min="14592" max="14612" width="5.6640625" style="31" customWidth="1"/>
    <col min="14613" max="14613" width="6.44140625" style="31" bestFit="1" customWidth="1"/>
    <col min="14614" max="14614" width="5.6640625" style="31" customWidth="1"/>
    <col min="14615" max="14615" width="6.44140625" style="31" bestFit="1" customWidth="1"/>
    <col min="14616" max="14616" width="5.6640625" style="31" customWidth="1"/>
    <col min="14617" max="14617" width="6.44140625" style="31" bestFit="1" customWidth="1"/>
    <col min="14618" max="14618" width="5.6640625" style="31" customWidth="1"/>
    <col min="14619" max="14619" width="6.44140625" style="31" bestFit="1" customWidth="1"/>
    <col min="14620" max="14620" width="5.6640625" style="31" customWidth="1"/>
    <col min="14621" max="14621" width="6.44140625" style="31" bestFit="1" customWidth="1"/>
    <col min="14622" max="14622" width="5.6640625" style="31" customWidth="1"/>
    <col min="14623" max="14623" width="7.44140625" style="31" bestFit="1" customWidth="1"/>
    <col min="14624" max="14843" width="11.5546875" style="31"/>
    <col min="14844" max="14844" width="6.44140625" style="31" customWidth="1"/>
    <col min="14845" max="14845" width="51.5546875" style="31" customWidth="1"/>
    <col min="14846" max="14846" width="5.6640625" style="31" customWidth="1"/>
    <col min="14847" max="14847" width="6.44140625" style="31" bestFit="1" customWidth="1"/>
    <col min="14848" max="14868" width="5.6640625" style="31" customWidth="1"/>
    <col min="14869" max="14869" width="6.44140625" style="31" bestFit="1" customWidth="1"/>
    <col min="14870" max="14870" width="5.6640625" style="31" customWidth="1"/>
    <col min="14871" max="14871" width="6.44140625" style="31" bestFit="1" customWidth="1"/>
    <col min="14872" max="14872" width="5.6640625" style="31" customWidth="1"/>
    <col min="14873" max="14873" width="6.44140625" style="31" bestFit="1" customWidth="1"/>
    <col min="14874" max="14874" width="5.6640625" style="31" customWidth="1"/>
    <col min="14875" max="14875" width="6.44140625" style="31" bestFit="1" customWidth="1"/>
    <col min="14876" max="14876" width="5.6640625" style="31" customWidth="1"/>
    <col min="14877" max="14877" width="6.44140625" style="31" bestFit="1" customWidth="1"/>
    <col min="14878" max="14878" width="5.6640625" style="31" customWidth="1"/>
    <col min="14879" max="14879" width="7.44140625" style="31" bestFit="1" customWidth="1"/>
    <col min="14880" max="15099" width="11.5546875" style="31"/>
    <col min="15100" max="15100" width="6.44140625" style="31" customWidth="1"/>
    <col min="15101" max="15101" width="51.5546875" style="31" customWidth="1"/>
    <col min="15102" max="15102" width="5.6640625" style="31" customWidth="1"/>
    <col min="15103" max="15103" width="6.44140625" style="31" bestFit="1" customWidth="1"/>
    <col min="15104" max="15124" width="5.6640625" style="31" customWidth="1"/>
    <col min="15125" max="15125" width="6.44140625" style="31" bestFit="1" customWidth="1"/>
    <col min="15126" max="15126" width="5.6640625" style="31" customWidth="1"/>
    <col min="15127" max="15127" width="6.44140625" style="31" bestFit="1" customWidth="1"/>
    <col min="15128" max="15128" width="5.6640625" style="31" customWidth="1"/>
    <col min="15129" max="15129" width="6.44140625" style="31" bestFit="1" customWidth="1"/>
    <col min="15130" max="15130" width="5.6640625" style="31" customWidth="1"/>
    <col min="15131" max="15131" width="6.44140625" style="31" bestFit="1" customWidth="1"/>
    <col min="15132" max="15132" width="5.6640625" style="31" customWidth="1"/>
    <col min="15133" max="15133" width="6.44140625" style="31" bestFit="1" customWidth="1"/>
    <col min="15134" max="15134" width="5.6640625" style="31" customWidth="1"/>
    <col min="15135" max="15135" width="7.44140625" style="31" bestFit="1" customWidth="1"/>
    <col min="15136" max="15355" width="11.5546875" style="31"/>
    <col min="15356" max="15356" width="6.44140625" style="31" customWidth="1"/>
    <col min="15357" max="15357" width="51.5546875" style="31" customWidth="1"/>
    <col min="15358" max="15358" width="5.6640625" style="31" customWidth="1"/>
    <col min="15359" max="15359" width="6.44140625" style="31" bestFit="1" customWidth="1"/>
    <col min="15360" max="15380" width="5.6640625" style="31" customWidth="1"/>
    <col min="15381" max="15381" width="6.44140625" style="31" bestFit="1" customWidth="1"/>
    <col min="15382" max="15382" width="5.6640625" style="31" customWidth="1"/>
    <col min="15383" max="15383" width="6.44140625" style="31" bestFit="1" customWidth="1"/>
    <col min="15384" max="15384" width="5.6640625" style="31" customWidth="1"/>
    <col min="15385" max="15385" width="6.44140625" style="31" bestFit="1" customWidth="1"/>
    <col min="15386" max="15386" width="5.6640625" style="31" customWidth="1"/>
    <col min="15387" max="15387" width="6.44140625" style="31" bestFit="1" customWidth="1"/>
    <col min="15388" max="15388" width="5.6640625" style="31" customWidth="1"/>
    <col min="15389" max="15389" width="6.44140625" style="31" bestFit="1" customWidth="1"/>
    <col min="15390" max="15390" width="5.6640625" style="31" customWidth="1"/>
    <col min="15391" max="15391" width="7.44140625" style="31" bestFit="1" customWidth="1"/>
    <col min="15392" max="15611" width="11.5546875" style="31"/>
    <col min="15612" max="15612" width="6.44140625" style="31" customWidth="1"/>
    <col min="15613" max="15613" width="51.5546875" style="31" customWidth="1"/>
    <col min="15614" max="15614" width="5.6640625" style="31" customWidth="1"/>
    <col min="15615" max="15615" width="6.44140625" style="31" bestFit="1" customWidth="1"/>
    <col min="15616" max="15636" width="5.6640625" style="31" customWidth="1"/>
    <col min="15637" max="15637" width="6.44140625" style="31" bestFit="1" customWidth="1"/>
    <col min="15638" max="15638" width="5.6640625" style="31" customWidth="1"/>
    <col min="15639" max="15639" width="6.44140625" style="31" bestFit="1" customWidth="1"/>
    <col min="15640" max="15640" width="5.6640625" style="31" customWidth="1"/>
    <col min="15641" max="15641" width="6.44140625" style="31" bestFit="1" customWidth="1"/>
    <col min="15642" max="15642" width="5.6640625" style="31" customWidth="1"/>
    <col min="15643" max="15643" width="6.44140625" style="31" bestFit="1" customWidth="1"/>
    <col min="15644" max="15644" width="5.6640625" style="31" customWidth="1"/>
    <col min="15645" max="15645" width="6.44140625" style="31" bestFit="1" customWidth="1"/>
    <col min="15646" max="15646" width="5.6640625" style="31" customWidth="1"/>
    <col min="15647" max="15647" width="7.44140625" style="31" bestFit="1" customWidth="1"/>
    <col min="15648" max="15867" width="11.5546875" style="31"/>
    <col min="15868" max="15868" width="6.44140625" style="31" customWidth="1"/>
    <col min="15869" max="15869" width="51.5546875" style="31" customWidth="1"/>
    <col min="15870" max="15870" width="5.6640625" style="31" customWidth="1"/>
    <col min="15871" max="15871" width="6.44140625" style="31" bestFit="1" customWidth="1"/>
    <col min="15872" max="15892" width="5.6640625" style="31" customWidth="1"/>
    <col min="15893" max="15893" width="6.44140625" style="31" bestFit="1" customWidth="1"/>
    <col min="15894" max="15894" width="5.6640625" style="31" customWidth="1"/>
    <col min="15895" max="15895" width="6.44140625" style="31" bestFit="1" customWidth="1"/>
    <col min="15896" max="15896" width="5.6640625" style="31" customWidth="1"/>
    <col min="15897" max="15897" width="6.44140625" style="31" bestFit="1" customWidth="1"/>
    <col min="15898" max="15898" width="5.6640625" style="31" customWidth="1"/>
    <col min="15899" max="15899" width="6.44140625" style="31" bestFit="1" customWidth="1"/>
    <col min="15900" max="15900" width="5.6640625" style="31" customWidth="1"/>
    <col min="15901" max="15901" width="6.44140625" style="31" bestFit="1" customWidth="1"/>
    <col min="15902" max="15902" width="5.6640625" style="31" customWidth="1"/>
    <col min="15903" max="15903" width="7.44140625" style="31" bestFit="1" customWidth="1"/>
    <col min="15904" max="16123" width="11.5546875" style="31"/>
    <col min="16124" max="16124" width="6.44140625" style="31" customWidth="1"/>
    <col min="16125" max="16125" width="51.5546875" style="31" customWidth="1"/>
    <col min="16126" max="16126" width="5.6640625" style="31" customWidth="1"/>
    <col min="16127" max="16127" width="6.44140625" style="31" bestFit="1" customWidth="1"/>
    <col min="16128" max="16148" width="5.6640625" style="31" customWidth="1"/>
    <col min="16149" max="16149" width="6.44140625" style="31" bestFit="1" customWidth="1"/>
    <col min="16150" max="16150" width="5.6640625" style="31" customWidth="1"/>
    <col min="16151" max="16151" width="6.44140625" style="31" bestFit="1" customWidth="1"/>
    <col min="16152" max="16152" width="5.6640625" style="31" customWidth="1"/>
    <col min="16153" max="16153" width="6.44140625" style="31" bestFit="1" customWidth="1"/>
    <col min="16154" max="16154" width="5.6640625" style="31" customWidth="1"/>
    <col min="16155" max="16155" width="6.44140625" style="31" bestFit="1" customWidth="1"/>
    <col min="16156" max="16156" width="5.6640625" style="31" customWidth="1"/>
    <col min="16157" max="16157" width="6.44140625" style="31" bestFit="1" customWidth="1"/>
    <col min="16158" max="16158" width="5.6640625" style="31" customWidth="1"/>
    <col min="16159" max="16159" width="7.44140625" style="31" bestFit="1" customWidth="1"/>
    <col min="16160" max="16384" width="11.5546875" style="31"/>
  </cols>
  <sheetData>
    <row r="1" spans="1:57" ht="13.8" x14ac:dyDescent="0.25">
      <c r="A1" s="104" t="s">
        <v>274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</row>
    <row r="2" spans="1:57" ht="13.8" x14ac:dyDescent="0.25">
      <c r="A2" s="110" t="s">
        <v>163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</row>
    <row r="3" spans="1:57" ht="12" x14ac:dyDescent="0.25">
      <c r="A3" s="111" t="s">
        <v>172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</row>
    <row r="4" spans="1:57" ht="11.4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4"/>
      <c r="AM4" s="35" t="s">
        <v>173</v>
      </c>
    </row>
    <row r="5" spans="1:57" ht="12.75" customHeight="1" x14ac:dyDescent="0.2">
      <c r="A5" s="113" t="s">
        <v>0</v>
      </c>
      <c r="B5" s="113"/>
      <c r="C5" s="116" t="s">
        <v>1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</row>
    <row r="6" spans="1:57" ht="12.75" customHeight="1" x14ac:dyDescent="0.2">
      <c r="A6" s="114"/>
      <c r="B6" s="114"/>
      <c r="C6" s="116" t="s">
        <v>2</v>
      </c>
      <c r="D6" s="112"/>
      <c r="E6" s="112" t="s">
        <v>3</v>
      </c>
      <c r="F6" s="112"/>
      <c r="G6" s="112" t="s">
        <v>4</v>
      </c>
      <c r="H6" s="112"/>
      <c r="I6" s="112" t="s">
        <v>5</v>
      </c>
      <c r="J6" s="112"/>
      <c r="K6" s="112" t="s">
        <v>6</v>
      </c>
      <c r="L6" s="112"/>
      <c r="M6" s="112" t="s">
        <v>7</v>
      </c>
      <c r="N6" s="112"/>
      <c r="O6" s="112" t="s">
        <v>8</v>
      </c>
      <c r="P6" s="112"/>
      <c r="Q6" s="112" t="s">
        <v>9</v>
      </c>
      <c r="R6" s="112"/>
      <c r="S6" s="112" t="s">
        <v>10</v>
      </c>
      <c r="T6" s="112"/>
      <c r="U6" s="112" t="s">
        <v>11</v>
      </c>
      <c r="V6" s="112"/>
      <c r="W6" s="112" t="s">
        <v>12</v>
      </c>
      <c r="X6" s="112"/>
      <c r="Y6" s="112" t="s">
        <v>13</v>
      </c>
      <c r="Z6" s="112"/>
      <c r="AA6" s="112" t="s">
        <v>14</v>
      </c>
      <c r="AB6" s="112"/>
      <c r="AC6" s="112" t="s">
        <v>15</v>
      </c>
      <c r="AD6" s="112"/>
      <c r="AE6" s="112" t="s">
        <v>16</v>
      </c>
      <c r="AF6" s="112"/>
      <c r="AG6" s="112" t="s">
        <v>17</v>
      </c>
      <c r="AH6" s="112"/>
      <c r="AI6" s="112" t="s">
        <v>18</v>
      </c>
      <c r="AJ6" s="112"/>
      <c r="AK6" s="37"/>
      <c r="AM6" s="37" t="s">
        <v>2</v>
      </c>
      <c r="AN6" s="37" t="s">
        <v>3</v>
      </c>
      <c r="AO6" s="37" t="s">
        <v>4</v>
      </c>
      <c r="AP6" s="37" t="s">
        <v>5</v>
      </c>
      <c r="AQ6" s="37" t="s">
        <v>6</v>
      </c>
      <c r="AR6" s="37" t="s">
        <v>7</v>
      </c>
      <c r="AS6" s="37" t="s">
        <v>8</v>
      </c>
      <c r="AT6" s="37" t="s">
        <v>9</v>
      </c>
      <c r="AU6" s="37" t="s">
        <v>10</v>
      </c>
      <c r="AV6" s="37" t="s">
        <v>11</v>
      </c>
      <c r="AW6" s="37" t="s">
        <v>12</v>
      </c>
      <c r="AX6" s="37" t="s">
        <v>13</v>
      </c>
      <c r="AY6" s="37" t="s">
        <v>14</v>
      </c>
      <c r="AZ6" s="37" t="s">
        <v>15</v>
      </c>
      <c r="BA6" s="37" t="s">
        <v>16</v>
      </c>
      <c r="BB6" s="37" t="s">
        <v>17</v>
      </c>
      <c r="BC6" s="37" t="s">
        <v>18</v>
      </c>
    </row>
    <row r="7" spans="1:57" ht="12" x14ac:dyDescent="0.25">
      <c r="A7" s="115"/>
      <c r="B7" s="115"/>
      <c r="C7" s="38" t="s">
        <v>19</v>
      </c>
      <c r="D7" s="39" t="s">
        <v>20</v>
      </c>
      <c r="E7" s="40" t="s">
        <v>19</v>
      </c>
      <c r="F7" s="40" t="s">
        <v>20</v>
      </c>
      <c r="G7" s="40" t="s">
        <v>19</v>
      </c>
      <c r="H7" s="40" t="s">
        <v>20</v>
      </c>
      <c r="I7" s="40" t="s">
        <v>19</v>
      </c>
      <c r="J7" s="40" t="s">
        <v>20</v>
      </c>
      <c r="K7" s="40" t="s">
        <v>19</v>
      </c>
      <c r="L7" s="40" t="s">
        <v>20</v>
      </c>
      <c r="M7" s="40" t="s">
        <v>19</v>
      </c>
      <c r="N7" s="40" t="s">
        <v>20</v>
      </c>
      <c r="O7" s="40" t="s">
        <v>19</v>
      </c>
      <c r="P7" s="40" t="s">
        <v>20</v>
      </c>
      <c r="Q7" s="40" t="s">
        <v>19</v>
      </c>
      <c r="R7" s="40" t="s">
        <v>20</v>
      </c>
      <c r="S7" s="40" t="s">
        <v>19</v>
      </c>
      <c r="T7" s="40" t="s">
        <v>20</v>
      </c>
      <c r="U7" s="40" t="s">
        <v>19</v>
      </c>
      <c r="V7" s="40" t="s">
        <v>20</v>
      </c>
      <c r="W7" s="40" t="s">
        <v>19</v>
      </c>
      <c r="X7" s="40" t="s">
        <v>20</v>
      </c>
      <c r="Y7" s="40" t="s">
        <v>19</v>
      </c>
      <c r="Z7" s="40" t="s">
        <v>20</v>
      </c>
      <c r="AA7" s="40" t="s">
        <v>19</v>
      </c>
      <c r="AB7" s="40" t="s">
        <v>20</v>
      </c>
      <c r="AC7" s="40" t="s">
        <v>19</v>
      </c>
      <c r="AD7" s="40" t="s">
        <v>20</v>
      </c>
      <c r="AE7" s="40" t="s">
        <v>19</v>
      </c>
      <c r="AF7" s="40" t="s">
        <v>20</v>
      </c>
      <c r="AG7" s="40" t="s">
        <v>19</v>
      </c>
      <c r="AH7" s="40" t="s">
        <v>20</v>
      </c>
      <c r="AI7" s="39" t="s">
        <v>19</v>
      </c>
      <c r="AJ7" s="39" t="s">
        <v>20</v>
      </c>
      <c r="AK7" s="41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</row>
    <row r="8" spans="1:57" ht="12" x14ac:dyDescent="0.25">
      <c r="A8" s="42" t="s">
        <v>161</v>
      </c>
      <c r="B8" s="43" t="s">
        <v>2</v>
      </c>
      <c r="C8" s="44">
        <f>SUM(C9:C78)</f>
        <v>5286</v>
      </c>
      <c r="D8" s="45">
        <f t="shared" ref="D8:D39" si="0">SUM(C8/AM8*100000)</f>
        <v>206.29363397202664</v>
      </c>
      <c r="E8" s="42">
        <f>SUM(E9:E78)</f>
        <v>43</v>
      </c>
      <c r="F8" s="45">
        <f t="shared" ref="F8:F71" si="1">SUM(E8/AN8*100000)</f>
        <v>24.251448037042678</v>
      </c>
      <c r="G8" s="42">
        <f>SUM(G9:G78)</f>
        <v>16</v>
      </c>
      <c r="H8" s="45">
        <f t="shared" ref="H8:H71" si="2">SUM(G8/AO8*100000)</f>
        <v>8.7285740783171306</v>
      </c>
      <c r="I8" s="42">
        <f>SUM(I9:I78)</f>
        <v>21</v>
      </c>
      <c r="J8" s="45">
        <f t="shared" ref="J8:J71" si="3">SUM(I8/AP8*100000)</f>
        <v>11.540554056504751</v>
      </c>
      <c r="K8" s="42">
        <f>SUM(K9:K78)</f>
        <v>31</v>
      </c>
      <c r="L8" s="45">
        <f t="shared" ref="L8:L71" si="4">SUM(K8/AQ8*100000)</f>
        <v>17.000833589259859</v>
      </c>
      <c r="M8" s="42">
        <f>SUM(M9:M78)</f>
        <v>56</v>
      </c>
      <c r="N8" s="45">
        <f t="shared" ref="N8:N71" si="5">SUM(M8/AR8*100000)</f>
        <v>27.497213452029637</v>
      </c>
      <c r="O8" s="42">
        <f>SUM(O9:O78)</f>
        <v>121</v>
      </c>
      <c r="P8" s="45">
        <f t="shared" ref="P8:P71" si="6">SUM(O8/AS8*100000)</f>
        <v>56.61957727168506</v>
      </c>
      <c r="Q8" s="42">
        <f>SUM(Q9:Q78)</f>
        <v>209</v>
      </c>
      <c r="R8" s="45">
        <f t="shared" ref="R8:R71" si="7">SUM(Q8/AT8*100000)</f>
        <v>95.984275112058199</v>
      </c>
      <c r="S8" s="42">
        <f>SUM(S9:S78)</f>
        <v>263</v>
      </c>
      <c r="T8" s="45">
        <f t="shared" ref="T8:T71" si="8">SUM(S8/AU8*100000)</f>
        <v>125.98017847990305</v>
      </c>
      <c r="U8" s="42">
        <f>SUM(U9:U78)</f>
        <v>329</v>
      </c>
      <c r="V8" s="45">
        <f t="shared" ref="V8:V71" si="9">SUM(U8/AV8*100000)</f>
        <v>181.24225313317726</v>
      </c>
      <c r="W8" s="42">
        <f>SUM(W9:W78)</f>
        <v>396</v>
      </c>
      <c r="X8" s="45">
        <f t="shared" ref="X8:X71" si="10">SUM(W8/AW8*100000)</f>
        <v>257.80914311011577</v>
      </c>
      <c r="Y8" s="42">
        <f>SUM(Y9:Y78)</f>
        <v>483</v>
      </c>
      <c r="Z8" s="45">
        <f t="shared" ref="Z8:Z71" si="11">SUM(Y8/AX8*100000)</f>
        <v>331.14171905744593</v>
      </c>
      <c r="AA8" s="42">
        <f>SUM(AA9:AA78)</f>
        <v>578</v>
      </c>
      <c r="AB8" s="45">
        <f t="shared" ref="AB8:AB71" si="12">SUM(AA8/AY8*100000)</f>
        <v>411.78356427884444</v>
      </c>
      <c r="AC8" s="42">
        <f>SUM(AC9:AC78)</f>
        <v>633</v>
      </c>
      <c r="AD8" s="45">
        <f t="shared" ref="AD8:AD71" si="13">SUM(AC8/AZ8*100000)</f>
        <v>527.49560420329829</v>
      </c>
      <c r="AE8" s="42">
        <f>SUM(AE9:AE78)</f>
        <v>610</v>
      </c>
      <c r="AF8" s="45">
        <f t="shared" ref="AF8:AF71" si="14">SUM(AE8/BA8*100000)</f>
        <v>656.81798604530968</v>
      </c>
      <c r="AG8" s="42">
        <f>SUM(AG9:AG78)</f>
        <v>493</v>
      </c>
      <c r="AH8" s="45">
        <f t="shared" ref="AH8:AH71" si="15">SUM(AG8/BB8*100000)</f>
        <v>793.89362147538611</v>
      </c>
      <c r="AI8" s="42">
        <f>SUM(AI9:AI78)</f>
        <v>1004</v>
      </c>
      <c r="AJ8" s="45">
        <f t="shared" ref="AJ8:AJ71" si="16">SUM(AI8/BC8*100000)</f>
        <v>1032.422594013183</v>
      </c>
      <c r="AK8" s="41"/>
      <c r="AM8" s="37">
        <v>2562367</v>
      </c>
      <c r="AN8" s="37">
        <v>177309</v>
      </c>
      <c r="AO8" s="37">
        <v>183306</v>
      </c>
      <c r="AP8" s="37">
        <v>181967</v>
      </c>
      <c r="AQ8" s="37">
        <v>182344</v>
      </c>
      <c r="AR8" s="37">
        <v>203657</v>
      </c>
      <c r="AS8" s="37">
        <v>213707</v>
      </c>
      <c r="AT8" s="37">
        <v>217744</v>
      </c>
      <c r="AU8" s="37">
        <v>208763</v>
      </c>
      <c r="AV8" s="37">
        <v>181525</v>
      </c>
      <c r="AW8" s="37">
        <v>153602</v>
      </c>
      <c r="AX8" s="37">
        <v>145859</v>
      </c>
      <c r="AY8" s="37">
        <v>140365</v>
      </c>
      <c r="AZ8" s="37">
        <v>120001</v>
      </c>
      <c r="BA8" s="37">
        <v>92872</v>
      </c>
      <c r="BB8" s="37">
        <v>62099</v>
      </c>
      <c r="BC8" s="37">
        <v>97247</v>
      </c>
    </row>
    <row r="9" spans="1:57" ht="12" x14ac:dyDescent="0.25">
      <c r="A9" s="46" t="s">
        <v>21</v>
      </c>
      <c r="B9" s="47" t="s">
        <v>22</v>
      </c>
      <c r="C9" s="44">
        <f>SUM(E9+G9+I9+K9+M9+O9+Q9+S9+U9+W9+Y9+AA9+AC9+AE9+AG9+AI9)</f>
        <v>7</v>
      </c>
      <c r="D9" s="45">
        <f t="shared" si="0"/>
        <v>0.27318491067048556</v>
      </c>
      <c r="E9" s="46">
        <v>3</v>
      </c>
      <c r="F9" s="48">
        <f t="shared" si="1"/>
        <v>1.6919614909564658</v>
      </c>
      <c r="G9" s="46">
        <v>0</v>
      </c>
      <c r="H9" s="48">
        <f t="shared" si="2"/>
        <v>0</v>
      </c>
      <c r="I9" s="46">
        <v>1</v>
      </c>
      <c r="J9" s="48">
        <f t="shared" si="3"/>
        <v>0.54955019316689291</v>
      </c>
      <c r="K9" s="46">
        <v>0</v>
      </c>
      <c r="L9" s="48">
        <f t="shared" si="4"/>
        <v>0</v>
      </c>
      <c r="M9" s="46">
        <v>0</v>
      </c>
      <c r="N9" s="48">
        <f t="shared" si="5"/>
        <v>0</v>
      </c>
      <c r="O9" s="46">
        <v>0</v>
      </c>
      <c r="P9" s="48">
        <f t="shared" si="6"/>
        <v>0</v>
      </c>
      <c r="Q9" s="46">
        <v>0</v>
      </c>
      <c r="R9" s="48">
        <f t="shared" si="7"/>
        <v>0</v>
      </c>
      <c r="S9" s="46">
        <v>1</v>
      </c>
      <c r="T9" s="48">
        <f t="shared" si="8"/>
        <v>0.47901208547491658</v>
      </c>
      <c r="U9" s="46">
        <v>0</v>
      </c>
      <c r="V9" s="48">
        <f t="shared" si="9"/>
        <v>0</v>
      </c>
      <c r="W9" s="46">
        <v>1</v>
      </c>
      <c r="X9" s="48">
        <f t="shared" si="10"/>
        <v>0.65103318967200952</v>
      </c>
      <c r="Y9" s="46">
        <v>0</v>
      </c>
      <c r="Z9" s="48">
        <f t="shared" si="11"/>
        <v>0</v>
      </c>
      <c r="AA9" s="46">
        <v>0</v>
      </c>
      <c r="AB9" s="48">
        <f t="shared" si="12"/>
        <v>0</v>
      </c>
      <c r="AC9" s="46">
        <v>0</v>
      </c>
      <c r="AD9" s="48">
        <f t="shared" si="13"/>
        <v>0</v>
      </c>
      <c r="AE9" s="46">
        <v>0</v>
      </c>
      <c r="AF9" s="48">
        <f t="shared" si="14"/>
        <v>0</v>
      </c>
      <c r="AG9" s="46">
        <v>1</v>
      </c>
      <c r="AH9" s="48">
        <f t="shared" si="15"/>
        <v>1.6103318894024059</v>
      </c>
      <c r="AI9" s="46">
        <v>0</v>
      </c>
      <c r="AJ9" s="48">
        <f t="shared" si="16"/>
        <v>0</v>
      </c>
      <c r="AM9" s="37">
        <v>2562367</v>
      </c>
      <c r="AN9" s="37">
        <v>177309</v>
      </c>
      <c r="AO9" s="37">
        <v>183306</v>
      </c>
      <c r="AP9" s="37">
        <v>181967</v>
      </c>
      <c r="AQ9" s="37">
        <v>182344</v>
      </c>
      <c r="AR9" s="37">
        <v>203657</v>
      </c>
      <c r="AS9" s="37">
        <v>213707</v>
      </c>
      <c r="AT9" s="37">
        <v>217744</v>
      </c>
      <c r="AU9" s="37">
        <v>208763</v>
      </c>
      <c r="AV9" s="37">
        <v>181525</v>
      </c>
      <c r="AW9" s="37">
        <v>153602</v>
      </c>
      <c r="AX9" s="37">
        <v>145859</v>
      </c>
      <c r="AY9" s="37">
        <v>140365</v>
      </c>
      <c r="AZ9" s="37">
        <v>120001</v>
      </c>
      <c r="BA9" s="37">
        <v>92872</v>
      </c>
      <c r="BB9" s="37">
        <v>62099</v>
      </c>
      <c r="BC9" s="37">
        <v>97247</v>
      </c>
    </row>
    <row r="10" spans="1:57" ht="12" x14ac:dyDescent="0.25">
      <c r="A10" s="46" t="s">
        <v>23</v>
      </c>
      <c r="B10" s="47" t="s">
        <v>24</v>
      </c>
      <c r="C10" s="44">
        <f t="shared" ref="C10:C73" si="17">SUM(E10+G10+I10+K10+M10+O10+Q10+S10+U10+W10+Y10+AA10+AC10+AE10+AG10+AI10)</f>
        <v>0</v>
      </c>
      <c r="D10" s="45">
        <f t="shared" si="0"/>
        <v>0</v>
      </c>
      <c r="E10" s="46">
        <v>0</v>
      </c>
      <c r="F10" s="48">
        <f t="shared" si="1"/>
        <v>0</v>
      </c>
      <c r="G10" s="46">
        <v>0</v>
      </c>
      <c r="H10" s="48">
        <f t="shared" si="2"/>
        <v>0</v>
      </c>
      <c r="I10" s="46">
        <v>0</v>
      </c>
      <c r="J10" s="48">
        <f t="shared" si="3"/>
        <v>0</v>
      </c>
      <c r="K10" s="46">
        <v>0</v>
      </c>
      <c r="L10" s="48">
        <f t="shared" si="4"/>
        <v>0</v>
      </c>
      <c r="M10" s="46">
        <v>0</v>
      </c>
      <c r="N10" s="48">
        <f t="shared" si="5"/>
        <v>0</v>
      </c>
      <c r="O10" s="46">
        <v>0</v>
      </c>
      <c r="P10" s="48">
        <f t="shared" si="6"/>
        <v>0</v>
      </c>
      <c r="Q10" s="46">
        <v>0</v>
      </c>
      <c r="R10" s="48">
        <f t="shared" si="7"/>
        <v>0</v>
      </c>
      <c r="S10" s="46">
        <v>0</v>
      </c>
      <c r="T10" s="48">
        <f t="shared" si="8"/>
        <v>0</v>
      </c>
      <c r="U10" s="46">
        <v>0</v>
      </c>
      <c r="V10" s="48">
        <f t="shared" si="9"/>
        <v>0</v>
      </c>
      <c r="W10" s="46">
        <v>0</v>
      </c>
      <c r="X10" s="48">
        <f t="shared" si="10"/>
        <v>0</v>
      </c>
      <c r="Y10" s="46">
        <v>0</v>
      </c>
      <c r="Z10" s="48">
        <f t="shared" si="11"/>
        <v>0</v>
      </c>
      <c r="AA10" s="46">
        <v>0</v>
      </c>
      <c r="AB10" s="48">
        <f t="shared" si="12"/>
        <v>0</v>
      </c>
      <c r="AC10" s="46">
        <v>0</v>
      </c>
      <c r="AD10" s="48">
        <f t="shared" si="13"/>
        <v>0</v>
      </c>
      <c r="AE10" s="46">
        <v>0</v>
      </c>
      <c r="AF10" s="48">
        <f t="shared" si="14"/>
        <v>0</v>
      </c>
      <c r="AG10" s="46">
        <v>0</v>
      </c>
      <c r="AH10" s="48">
        <f t="shared" si="15"/>
        <v>0</v>
      </c>
      <c r="AI10" s="46">
        <v>0</v>
      </c>
      <c r="AJ10" s="48">
        <f t="shared" si="16"/>
        <v>0</v>
      </c>
      <c r="AM10" s="37">
        <v>2562367</v>
      </c>
      <c r="AN10" s="37">
        <v>177309</v>
      </c>
      <c r="AO10" s="37">
        <v>183306</v>
      </c>
      <c r="AP10" s="37">
        <v>181967</v>
      </c>
      <c r="AQ10" s="37">
        <v>182344</v>
      </c>
      <c r="AR10" s="37">
        <v>203657</v>
      </c>
      <c r="AS10" s="37">
        <v>213707</v>
      </c>
      <c r="AT10" s="37">
        <v>217744</v>
      </c>
      <c r="AU10" s="37">
        <v>208763</v>
      </c>
      <c r="AV10" s="37">
        <v>181525</v>
      </c>
      <c r="AW10" s="37">
        <v>153602</v>
      </c>
      <c r="AX10" s="37">
        <v>145859</v>
      </c>
      <c r="AY10" s="37">
        <v>140365</v>
      </c>
      <c r="AZ10" s="37">
        <v>120001</v>
      </c>
      <c r="BA10" s="37">
        <v>92872</v>
      </c>
      <c r="BB10" s="37">
        <v>62099</v>
      </c>
      <c r="BC10" s="37">
        <v>97247</v>
      </c>
    </row>
    <row r="11" spans="1:57" ht="12" x14ac:dyDescent="0.25">
      <c r="A11" s="46" t="s">
        <v>25</v>
      </c>
      <c r="B11" s="47" t="s">
        <v>26</v>
      </c>
      <c r="C11" s="44">
        <f t="shared" si="17"/>
        <v>28</v>
      </c>
      <c r="D11" s="45">
        <f t="shared" si="0"/>
        <v>1.0927396426819422</v>
      </c>
      <c r="E11" s="46">
        <v>0</v>
      </c>
      <c r="F11" s="48">
        <f t="shared" si="1"/>
        <v>0</v>
      </c>
      <c r="G11" s="46">
        <v>0</v>
      </c>
      <c r="H11" s="48">
        <f t="shared" si="2"/>
        <v>0</v>
      </c>
      <c r="I11" s="46">
        <v>0</v>
      </c>
      <c r="J11" s="48">
        <f t="shared" si="3"/>
        <v>0</v>
      </c>
      <c r="K11" s="46">
        <v>0</v>
      </c>
      <c r="L11" s="48">
        <f t="shared" si="4"/>
        <v>0</v>
      </c>
      <c r="M11" s="46">
        <v>0</v>
      </c>
      <c r="N11" s="48">
        <f t="shared" si="5"/>
        <v>0</v>
      </c>
      <c r="O11" s="46">
        <v>1</v>
      </c>
      <c r="P11" s="48">
        <f t="shared" si="6"/>
        <v>0.46793039067508319</v>
      </c>
      <c r="Q11" s="46">
        <v>0</v>
      </c>
      <c r="R11" s="48">
        <f t="shared" si="7"/>
        <v>0</v>
      </c>
      <c r="S11" s="46">
        <v>3</v>
      </c>
      <c r="T11" s="48">
        <f t="shared" si="8"/>
        <v>1.4370362564247496</v>
      </c>
      <c r="U11" s="46">
        <v>1</v>
      </c>
      <c r="V11" s="48">
        <f t="shared" si="9"/>
        <v>0.55088830739567551</v>
      </c>
      <c r="W11" s="46">
        <v>6</v>
      </c>
      <c r="X11" s="48">
        <f t="shared" si="10"/>
        <v>3.9061991380320569</v>
      </c>
      <c r="Y11" s="46">
        <v>1</v>
      </c>
      <c r="Z11" s="48">
        <f t="shared" si="11"/>
        <v>0.685593621236948</v>
      </c>
      <c r="AA11" s="46">
        <v>6</v>
      </c>
      <c r="AB11" s="48">
        <f t="shared" si="12"/>
        <v>4.2745698714066895</v>
      </c>
      <c r="AC11" s="46">
        <v>0</v>
      </c>
      <c r="AD11" s="48">
        <f t="shared" si="13"/>
        <v>0</v>
      </c>
      <c r="AE11" s="46">
        <v>3</v>
      </c>
      <c r="AF11" s="48">
        <f t="shared" si="14"/>
        <v>3.2302523903867688</v>
      </c>
      <c r="AG11" s="46">
        <v>0</v>
      </c>
      <c r="AH11" s="48">
        <f t="shared" si="15"/>
        <v>0</v>
      </c>
      <c r="AI11" s="46">
        <v>7</v>
      </c>
      <c r="AJ11" s="48">
        <f t="shared" si="16"/>
        <v>7.1981654961078494</v>
      </c>
      <c r="AM11" s="37">
        <v>2562367</v>
      </c>
      <c r="AN11" s="37">
        <v>177309</v>
      </c>
      <c r="AO11" s="37">
        <v>183306</v>
      </c>
      <c r="AP11" s="37">
        <v>181967</v>
      </c>
      <c r="AQ11" s="37">
        <v>182344</v>
      </c>
      <c r="AR11" s="37">
        <v>203657</v>
      </c>
      <c r="AS11" s="37">
        <v>213707</v>
      </c>
      <c r="AT11" s="37">
        <v>217744</v>
      </c>
      <c r="AU11" s="37">
        <v>208763</v>
      </c>
      <c r="AV11" s="37">
        <v>181525</v>
      </c>
      <c r="AW11" s="37">
        <v>153602</v>
      </c>
      <c r="AX11" s="37">
        <v>145859</v>
      </c>
      <c r="AY11" s="37">
        <v>140365</v>
      </c>
      <c r="AZ11" s="37">
        <v>120001</v>
      </c>
      <c r="BA11" s="37">
        <v>92872</v>
      </c>
      <c r="BB11" s="37">
        <v>62099</v>
      </c>
      <c r="BC11" s="37">
        <v>97247</v>
      </c>
    </row>
    <row r="12" spans="1:57" ht="12" x14ac:dyDescent="0.25">
      <c r="A12" s="46" t="s">
        <v>27</v>
      </c>
      <c r="B12" s="47" t="s">
        <v>28</v>
      </c>
      <c r="C12" s="44">
        <f t="shared" si="17"/>
        <v>4</v>
      </c>
      <c r="D12" s="45">
        <f t="shared" si="0"/>
        <v>0.15610566324027744</v>
      </c>
      <c r="E12" s="46">
        <v>0</v>
      </c>
      <c r="F12" s="48">
        <f t="shared" si="1"/>
        <v>0</v>
      </c>
      <c r="G12" s="46">
        <v>0</v>
      </c>
      <c r="H12" s="48">
        <f t="shared" si="2"/>
        <v>0</v>
      </c>
      <c r="I12" s="46">
        <v>0</v>
      </c>
      <c r="J12" s="48">
        <f t="shared" si="3"/>
        <v>0</v>
      </c>
      <c r="K12" s="46">
        <v>0</v>
      </c>
      <c r="L12" s="48">
        <f t="shared" si="4"/>
        <v>0</v>
      </c>
      <c r="M12" s="46">
        <v>0</v>
      </c>
      <c r="N12" s="48">
        <f t="shared" si="5"/>
        <v>0</v>
      </c>
      <c r="O12" s="46">
        <v>0</v>
      </c>
      <c r="P12" s="48">
        <f t="shared" si="6"/>
        <v>0</v>
      </c>
      <c r="Q12" s="46">
        <v>0</v>
      </c>
      <c r="R12" s="48">
        <f t="shared" si="7"/>
        <v>0</v>
      </c>
      <c r="S12" s="46">
        <v>0</v>
      </c>
      <c r="T12" s="48">
        <f t="shared" si="8"/>
        <v>0</v>
      </c>
      <c r="U12" s="46">
        <v>0</v>
      </c>
      <c r="V12" s="48">
        <f t="shared" si="9"/>
        <v>0</v>
      </c>
      <c r="W12" s="46">
        <v>0</v>
      </c>
      <c r="X12" s="48">
        <f t="shared" si="10"/>
        <v>0</v>
      </c>
      <c r="Y12" s="46">
        <v>0</v>
      </c>
      <c r="Z12" s="48">
        <f t="shared" si="11"/>
        <v>0</v>
      </c>
      <c r="AA12" s="46">
        <v>2</v>
      </c>
      <c r="AB12" s="48">
        <f t="shared" si="12"/>
        <v>1.42485662380223</v>
      </c>
      <c r="AC12" s="46">
        <v>0</v>
      </c>
      <c r="AD12" s="48">
        <f t="shared" si="13"/>
        <v>0</v>
      </c>
      <c r="AE12" s="46">
        <v>0</v>
      </c>
      <c r="AF12" s="48">
        <f t="shared" si="14"/>
        <v>0</v>
      </c>
      <c r="AG12" s="46">
        <v>0</v>
      </c>
      <c r="AH12" s="48">
        <f t="shared" si="15"/>
        <v>0</v>
      </c>
      <c r="AI12" s="46">
        <v>2</v>
      </c>
      <c r="AJ12" s="48">
        <f t="shared" si="16"/>
        <v>2.0566187131736711</v>
      </c>
      <c r="AM12" s="37">
        <v>2562367</v>
      </c>
      <c r="AN12" s="37">
        <v>177309</v>
      </c>
      <c r="AO12" s="37">
        <v>183306</v>
      </c>
      <c r="AP12" s="37">
        <v>181967</v>
      </c>
      <c r="AQ12" s="37">
        <v>182344</v>
      </c>
      <c r="AR12" s="37">
        <v>203657</v>
      </c>
      <c r="AS12" s="37">
        <v>213707</v>
      </c>
      <c r="AT12" s="37">
        <v>217744</v>
      </c>
      <c r="AU12" s="37">
        <v>208763</v>
      </c>
      <c r="AV12" s="37">
        <v>181525</v>
      </c>
      <c r="AW12" s="37">
        <v>153602</v>
      </c>
      <c r="AX12" s="37">
        <v>145859</v>
      </c>
      <c r="AY12" s="37">
        <v>140365</v>
      </c>
      <c r="AZ12" s="37">
        <v>120001</v>
      </c>
      <c r="BA12" s="37">
        <v>92872</v>
      </c>
      <c r="BB12" s="37">
        <v>62099</v>
      </c>
      <c r="BC12" s="37">
        <v>97247</v>
      </c>
      <c r="BE12" s="49"/>
    </row>
    <row r="13" spans="1:57" ht="12" x14ac:dyDescent="0.25">
      <c r="A13" s="46" t="s">
        <v>29</v>
      </c>
      <c r="B13" s="47" t="s">
        <v>30</v>
      </c>
      <c r="C13" s="44">
        <f t="shared" si="17"/>
        <v>3</v>
      </c>
      <c r="D13" s="45">
        <f t="shared" si="0"/>
        <v>0.11707924743020809</v>
      </c>
      <c r="E13" s="46">
        <v>0</v>
      </c>
      <c r="F13" s="48">
        <f t="shared" si="1"/>
        <v>0</v>
      </c>
      <c r="G13" s="46">
        <v>0</v>
      </c>
      <c r="H13" s="48">
        <f t="shared" si="2"/>
        <v>0</v>
      </c>
      <c r="I13" s="46">
        <v>0</v>
      </c>
      <c r="J13" s="48">
        <f t="shared" si="3"/>
        <v>0</v>
      </c>
      <c r="K13" s="46">
        <v>0</v>
      </c>
      <c r="L13" s="48">
        <f t="shared" si="4"/>
        <v>0</v>
      </c>
      <c r="M13" s="46">
        <v>1</v>
      </c>
      <c r="N13" s="48">
        <f t="shared" si="5"/>
        <v>0.49102166878624354</v>
      </c>
      <c r="O13" s="46">
        <v>0</v>
      </c>
      <c r="P13" s="48">
        <f t="shared" si="6"/>
        <v>0</v>
      </c>
      <c r="Q13" s="46">
        <v>0</v>
      </c>
      <c r="R13" s="48">
        <f t="shared" si="7"/>
        <v>0</v>
      </c>
      <c r="S13" s="46">
        <v>0</v>
      </c>
      <c r="T13" s="48">
        <f t="shared" si="8"/>
        <v>0</v>
      </c>
      <c r="U13" s="46">
        <v>0</v>
      </c>
      <c r="V13" s="48">
        <f t="shared" si="9"/>
        <v>0</v>
      </c>
      <c r="W13" s="46">
        <v>1</v>
      </c>
      <c r="X13" s="48">
        <f t="shared" si="10"/>
        <v>0.65103318967200952</v>
      </c>
      <c r="Y13" s="46">
        <v>0</v>
      </c>
      <c r="Z13" s="48">
        <f t="shared" si="11"/>
        <v>0</v>
      </c>
      <c r="AA13" s="46">
        <v>1</v>
      </c>
      <c r="AB13" s="48">
        <f t="shared" si="12"/>
        <v>0.712428311901115</v>
      </c>
      <c r="AC13" s="46">
        <v>0</v>
      </c>
      <c r="AD13" s="48">
        <f t="shared" si="13"/>
        <v>0</v>
      </c>
      <c r="AE13" s="46">
        <v>0</v>
      </c>
      <c r="AF13" s="48">
        <f t="shared" si="14"/>
        <v>0</v>
      </c>
      <c r="AG13" s="46">
        <v>0</v>
      </c>
      <c r="AH13" s="48">
        <f t="shared" si="15"/>
        <v>0</v>
      </c>
      <c r="AI13" s="46">
        <v>0</v>
      </c>
      <c r="AJ13" s="48">
        <f t="shared" si="16"/>
        <v>0</v>
      </c>
      <c r="AM13" s="37">
        <v>2562367</v>
      </c>
      <c r="AN13" s="37">
        <v>177309</v>
      </c>
      <c r="AO13" s="37">
        <v>183306</v>
      </c>
      <c r="AP13" s="37">
        <v>181967</v>
      </c>
      <c r="AQ13" s="37">
        <v>182344</v>
      </c>
      <c r="AR13" s="37">
        <v>203657</v>
      </c>
      <c r="AS13" s="37">
        <v>213707</v>
      </c>
      <c r="AT13" s="37">
        <v>217744</v>
      </c>
      <c r="AU13" s="37">
        <v>208763</v>
      </c>
      <c r="AV13" s="37">
        <v>181525</v>
      </c>
      <c r="AW13" s="37">
        <v>153602</v>
      </c>
      <c r="AX13" s="37">
        <v>145859</v>
      </c>
      <c r="AY13" s="37">
        <v>140365</v>
      </c>
      <c r="AZ13" s="37">
        <v>120001</v>
      </c>
      <c r="BA13" s="37">
        <v>92872</v>
      </c>
      <c r="BB13" s="37">
        <v>62099</v>
      </c>
      <c r="BC13" s="37">
        <v>97247</v>
      </c>
      <c r="BE13" s="50"/>
    </row>
    <row r="14" spans="1:57" ht="12" x14ac:dyDescent="0.25">
      <c r="A14" s="46" t="s">
        <v>31</v>
      </c>
      <c r="B14" s="47" t="s">
        <v>32</v>
      </c>
      <c r="C14" s="44">
        <f t="shared" si="17"/>
        <v>3</v>
      </c>
      <c r="D14" s="45">
        <f t="shared" si="0"/>
        <v>0.11707924743020809</v>
      </c>
      <c r="E14" s="51">
        <v>0</v>
      </c>
      <c r="F14" s="48">
        <f t="shared" si="1"/>
        <v>0</v>
      </c>
      <c r="G14" s="46">
        <v>0</v>
      </c>
      <c r="H14" s="48">
        <f t="shared" si="2"/>
        <v>0</v>
      </c>
      <c r="I14" s="51">
        <v>0</v>
      </c>
      <c r="J14" s="48">
        <f t="shared" si="3"/>
        <v>0</v>
      </c>
      <c r="K14" s="51">
        <v>0</v>
      </c>
      <c r="L14" s="48">
        <f t="shared" si="4"/>
        <v>0</v>
      </c>
      <c r="M14" s="46">
        <v>1</v>
      </c>
      <c r="N14" s="48">
        <f t="shared" si="5"/>
        <v>0.49102166878624354</v>
      </c>
      <c r="O14" s="46">
        <v>0</v>
      </c>
      <c r="P14" s="48">
        <f t="shared" si="6"/>
        <v>0</v>
      </c>
      <c r="Q14" s="46">
        <v>0</v>
      </c>
      <c r="R14" s="48">
        <f t="shared" si="7"/>
        <v>0</v>
      </c>
      <c r="S14" s="46">
        <v>0</v>
      </c>
      <c r="T14" s="48">
        <f t="shared" si="8"/>
        <v>0</v>
      </c>
      <c r="U14" s="46">
        <v>0</v>
      </c>
      <c r="V14" s="48">
        <f t="shared" si="9"/>
        <v>0</v>
      </c>
      <c r="W14" s="46">
        <v>1</v>
      </c>
      <c r="X14" s="48">
        <f t="shared" si="10"/>
        <v>0.65103318967200952</v>
      </c>
      <c r="Y14" s="46">
        <v>0</v>
      </c>
      <c r="Z14" s="48">
        <f t="shared" si="11"/>
        <v>0</v>
      </c>
      <c r="AA14" s="46">
        <v>0</v>
      </c>
      <c r="AB14" s="48">
        <f t="shared" si="12"/>
        <v>0</v>
      </c>
      <c r="AC14" s="46">
        <v>0</v>
      </c>
      <c r="AD14" s="48">
        <f t="shared" si="13"/>
        <v>0</v>
      </c>
      <c r="AE14" s="46">
        <v>1</v>
      </c>
      <c r="AF14" s="48">
        <f t="shared" si="14"/>
        <v>1.0767507967955896</v>
      </c>
      <c r="AG14" s="46">
        <v>0</v>
      </c>
      <c r="AH14" s="48">
        <f t="shared" si="15"/>
        <v>0</v>
      </c>
      <c r="AI14" s="46">
        <v>0</v>
      </c>
      <c r="AJ14" s="48">
        <f t="shared" si="16"/>
        <v>0</v>
      </c>
      <c r="AM14" s="37">
        <v>2562367</v>
      </c>
      <c r="AN14" s="37">
        <v>177309</v>
      </c>
      <c r="AO14" s="37">
        <v>183306</v>
      </c>
      <c r="AP14" s="37">
        <v>181967</v>
      </c>
      <c r="AQ14" s="37">
        <v>182344</v>
      </c>
      <c r="AR14" s="37">
        <v>203657</v>
      </c>
      <c r="AS14" s="37">
        <v>213707</v>
      </c>
      <c r="AT14" s="37">
        <v>217744</v>
      </c>
      <c r="AU14" s="37">
        <v>208763</v>
      </c>
      <c r="AV14" s="37">
        <v>181525</v>
      </c>
      <c r="AW14" s="37">
        <v>153602</v>
      </c>
      <c r="AX14" s="37">
        <v>145859</v>
      </c>
      <c r="AY14" s="37">
        <v>140365</v>
      </c>
      <c r="AZ14" s="37">
        <v>120001</v>
      </c>
      <c r="BA14" s="37">
        <v>92872</v>
      </c>
      <c r="BB14" s="37">
        <v>62099</v>
      </c>
      <c r="BC14" s="37">
        <v>97247</v>
      </c>
    </row>
    <row r="15" spans="1:57" ht="12" x14ac:dyDescent="0.25">
      <c r="A15" s="46" t="s">
        <v>33</v>
      </c>
      <c r="B15" s="47" t="s">
        <v>34</v>
      </c>
      <c r="C15" s="44">
        <f t="shared" si="17"/>
        <v>19</v>
      </c>
      <c r="D15" s="45">
        <f t="shared" si="0"/>
        <v>0.7415019003913178</v>
      </c>
      <c r="E15" s="46">
        <v>0</v>
      </c>
      <c r="F15" s="48">
        <f t="shared" si="1"/>
        <v>0</v>
      </c>
      <c r="G15" s="46">
        <v>0</v>
      </c>
      <c r="H15" s="48">
        <f t="shared" si="2"/>
        <v>0</v>
      </c>
      <c r="I15" s="51">
        <v>0</v>
      </c>
      <c r="J15" s="48">
        <f t="shared" si="3"/>
        <v>0</v>
      </c>
      <c r="K15" s="51">
        <v>0</v>
      </c>
      <c r="L15" s="48">
        <f t="shared" si="4"/>
        <v>0</v>
      </c>
      <c r="M15" s="46">
        <v>0</v>
      </c>
      <c r="N15" s="48">
        <f t="shared" si="5"/>
        <v>0</v>
      </c>
      <c r="O15" s="46">
        <v>0</v>
      </c>
      <c r="P15" s="48">
        <f t="shared" si="6"/>
        <v>0</v>
      </c>
      <c r="Q15" s="46">
        <v>0</v>
      </c>
      <c r="R15" s="48">
        <f t="shared" si="7"/>
        <v>0</v>
      </c>
      <c r="S15" s="46">
        <v>1</v>
      </c>
      <c r="T15" s="48">
        <f t="shared" si="8"/>
        <v>0.47901208547491658</v>
      </c>
      <c r="U15" s="46">
        <v>1</v>
      </c>
      <c r="V15" s="48">
        <f t="shared" si="9"/>
        <v>0.55088830739567551</v>
      </c>
      <c r="W15" s="46">
        <v>1</v>
      </c>
      <c r="X15" s="48">
        <f t="shared" si="10"/>
        <v>0.65103318967200952</v>
      </c>
      <c r="Y15" s="46">
        <v>0</v>
      </c>
      <c r="Z15" s="48">
        <f t="shared" si="11"/>
        <v>0</v>
      </c>
      <c r="AA15" s="46">
        <v>1</v>
      </c>
      <c r="AB15" s="48">
        <f t="shared" si="12"/>
        <v>0.712428311901115</v>
      </c>
      <c r="AC15" s="46">
        <v>4</v>
      </c>
      <c r="AD15" s="48">
        <f t="shared" si="13"/>
        <v>3.3333055557870352</v>
      </c>
      <c r="AE15" s="46">
        <v>3</v>
      </c>
      <c r="AF15" s="48">
        <f t="shared" si="14"/>
        <v>3.2302523903867688</v>
      </c>
      <c r="AG15" s="46">
        <v>1</v>
      </c>
      <c r="AH15" s="48">
        <f t="shared" si="15"/>
        <v>1.6103318894024059</v>
      </c>
      <c r="AI15" s="46">
        <v>7</v>
      </c>
      <c r="AJ15" s="48">
        <f t="shared" si="16"/>
        <v>7.1981654961078494</v>
      </c>
      <c r="AM15" s="37">
        <v>2562367</v>
      </c>
      <c r="AN15" s="37">
        <v>177309</v>
      </c>
      <c r="AO15" s="37">
        <v>183306</v>
      </c>
      <c r="AP15" s="37">
        <v>181967</v>
      </c>
      <c r="AQ15" s="37">
        <v>182344</v>
      </c>
      <c r="AR15" s="37">
        <v>203657</v>
      </c>
      <c r="AS15" s="37">
        <v>213707</v>
      </c>
      <c r="AT15" s="37">
        <v>217744</v>
      </c>
      <c r="AU15" s="37">
        <v>208763</v>
      </c>
      <c r="AV15" s="37">
        <v>181525</v>
      </c>
      <c r="AW15" s="37">
        <v>153602</v>
      </c>
      <c r="AX15" s="37">
        <v>145859</v>
      </c>
      <c r="AY15" s="37">
        <v>140365</v>
      </c>
      <c r="AZ15" s="37">
        <v>120001</v>
      </c>
      <c r="BA15" s="37">
        <v>92872</v>
      </c>
      <c r="BB15" s="37">
        <v>62099</v>
      </c>
      <c r="BC15" s="37">
        <v>97247</v>
      </c>
    </row>
    <row r="16" spans="1:57" ht="12" x14ac:dyDescent="0.25">
      <c r="A16" s="46" t="s">
        <v>35</v>
      </c>
      <c r="B16" s="47" t="s">
        <v>36</v>
      </c>
      <c r="C16" s="44">
        <f t="shared" si="17"/>
        <v>5</v>
      </c>
      <c r="D16" s="45">
        <f t="shared" si="0"/>
        <v>0.1951320790503468</v>
      </c>
      <c r="E16" s="46">
        <v>0</v>
      </c>
      <c r="F16" s="48">
        <f t="shared" si="1"/>
        <v>0</v>
      </c>
      <c r="G16" s="46">
        <v>0</v>
      </c>
      <c r="H16" s="48">
        <f t="shared" si="2"/>
        <v>0</v>
      </c>
      <c r="I16" s="51">
        <v>0</v>
      </c>
      <c r="J16" s="48">
        <f t="shared" si="3"/>
        <v>0</v>
      </c>
      <c r="K16" s="51">
        <v>1</v>
      </c>
      <c r="L16" s="48">
        <f t="shared" si="4"/>
        <v>0.54841398675031816</v>
      </c>
      <c r="M16" s="46">
        <v>1</v>
      </c>
      <c r="N16" s="48">
        <f t="shared" si="5"/>
        <v>0.49102166878624354</v>
      </c>
      <c r="O16" s="46">
        <v>1</v>
      </c>
      <c r="P16" s="48">
        <f t="shared" si="6"/>
        <v>0.46793039067508319</v>
      </c>
      <c r="Q16" s="46">
        <v>0</v>
      </c>
      <c r="R16" s="48">
        <f t="shared" si="7"/>
        <v>0</v>
      </c>
      <c r="S16" s="46">
        <v>0</v>
      </c>
      <c r="T16" s="48">
        <f t="shared" si="8"/>
        <v>0</v>
      </c>
      <c r="U16" s="46">
        <v>0</v>
      </c>
      <c r="V16" s="48">
        <f t="shared" si="9"/>
        <v>0</v>
      </c>
      <c r="W16" s="46">
        <v>0</v>
      </c>
      <c r="X16" s="48">
        <f t="shared" si="10"/>
        <v>0</v>
      </c>
      <c r="Y16" s="46">
        <v>1</v>
      </c>
      <c r="Z16" s="48">
        <f t="shared" si="11"/>
        <v>0.685593621236948</v>
      </c>
      <c r="AA16" s="46">
        <v>0</v>
      </c>
      <c r="AB16" s="48">
        <f t="shared" si="12"/>
        <v>0</v>
      </c>
      <c r="AC16" s="46">
        <v>0</v>
      </c>
      <c r="AD16" s="48">
        <f t="shared" si="13"/>
        <v>0</v>
      </c>
      <c r="AE16" s="46">
        <v>0</v>
      </c>
      <c r="AF16" s="48">
        <f t="shared" si="14"/>
        <v>0</v>
      </c>
      <c r="AG16" s="46">
        <v>1</v>
      </c>
      <c r="AH16" s="48">
        <f t="shared" si="15"/>
        <v>1.6103318894024059</v>
      </c>
      <c r="AI16" s="46">
        <v>0</v>
      </c>
      <c r="AJ16" s="48">
        <f t="shared" si="16"/>
        <v>0</v>
      </c>
      <c r="AM16" s="37">
        <v>2562367</v>
      </c>
      <c r="AN16" s="37">
        <v>177309</v>
      </c>
      <c r="AO16" s="37">
        <v>183306</v>
      </c>
      <c r="AP16" s="37">
        <v>181967</v>
      </c>
      <c r="AQ16" s="37">
        <v>182344</v>
      </c>
      <c r="AR16" s="37">
        <v>203657</v>
      </c>
      <c r="AS16" s="37">
        <v>213707</v>
      </c>
      <c r="AT16" s="37">
        <v>217744</v>
      </c>
      <c r="AU16" s="37">
        <v>208763</v>
      </c>
      <c r="AV16" s="37">
        <v>181525</v>
      </c>
      <c r="AW16" s="37">
        <v>153602</v>
      </c>
      <c r="AX16" s="37">
        <v>145859</v>
      </c>
      <c r="AY16" s="37">
        <v>140365</v>
      </c>
      <c r="AZ16" s="37">
        <v>120001</v>
      </c>
      <c r="BA16" s="37">
        <v>92872</v>
      </c>
      <c r="BB16" s="37">
        <v>62099</v>
      </c>
      <c r="BC16" s="37">
        <v>97247</v>
      </c>
    </row>
    <row r="17" spans="1:55" ht="12" x14ac:dyDescent="0.25">
      <c r="A17" s="46" t="s">
        <v>37</v>
      </c>
      <c r="B17" s="47" t="s">
        <v>38</v>
      </c>
      <c r="C17" s="44">
        <f t="shared" si="17"/>
        <v>9</v>
      </c>
      <c r="D17" s="45">
        <f t="shared" si="0"/>
        <v>0.35123774229062427</v>
      </c>
      <c r="E17" s="46">
        <v>0</v>
      </c>
      <c r="F17" s="48">
        <f t="shared" si="1"/>
        <v>0</v>
      </c>
      <c r="G17" s="46">
        <v>0</v>
      </c>
      <c r="H17" s="48">
        <f t="shared" si="2"/>
        <v>0</v>
      </c>
      <c r="I17" s="51">
        <v>0</v>
      </c>
      <c r="J17" s="48">
        <f t="shared" si="3"/>
        <v>0</v>
      </c>
      <c r="K17" s="51">
        <v>0</v>
      </c>
      <c r="L17" s="48">
        <f t="shared" si="4"/>
        <v>0</v>
      </c>
      <c r="M17" s="46">
        <v>0</v>
      </c>
      <c r="N17" s="48">
        <f t="shared" si="5"/>
        <v>0</v>
      </c>
      <c r="O17" s="46">
        <v>1</v>
      </c>
      <c r="P17" s="48">
        <f t="shared" si="6"/>
        <v>0.46793039067508319</v>
      </c>
      <c r="Q17" s="46">
        <v>0</v>
      </c>
      <c r="R17" s="48">
        <f t="shared" si="7"/>
        <v>0</v>
      </c>
      <c r="S17" s="46">
        <v>2</v>
      </c>
      <c r="T17" s="48">
        <f t="shared" si="8"/>
        <v>0.95802417094983316</v>
      </c>
      <c r="U17" s="46">
        <v>1</v>
      </c>
      <c r="V17" s="48">
        <f t="shared" si="9"/>
        <v>0.55088830739567551</v>
      </c>
      <c r="W17" s="46">
        <v>1</v>
      </c>
      <c r="X17" s="48">
        <f t="shared" si="10"/>
        <v>0.65103318967200952</v>
      </c>
      <c r="Y17" s="46">
        <v>1</v>
      </c>
      <c r="Z17" s="48">
        <f t="shared" si="11"/>
        <v>0.685593621236948</v>
      </c>
      <c r="AA17" s="46">
        <v>0</v>
      </c>
      <c r="AB17" s="48">
        <f t="shared" si="12"/>
        <v>0</v>
      </c>
      <c r="AC17" s="46">
        <v>2</v>
      </c>
      <c r="AD17" s="48">
        <f t="shared" si="13"/>
        <v>1.6666527778935176</v>
      </c>
      <c r="AE17" s="46">
        <v>1</v>
      </c>
      <c r="AF17" s="48">
        <f t="shared" si="14"/>
        <v>1.0767507967955896</v>
      </c>
      <c r="AG17" s="46">
        <v>0</v>
      </c>
      <c r="AH17" s="48">
        <f t="shared" si="15"/>
        <v>0</v>
      </c>
      <c r="AI17" s="46">
        <v>0</v>
      </c>
      <c r="AJ17" s="48">
        <f t="shared" si="16"/>
        <v>0</v>
      </c>
      <c r="AM17" s="37">
        <v>2562367</v>
      </c>
      <c r="AN17" s="37">
        <v>177309</v>
      </c>
      <c r="AO17" s="37">
        <v>183306</v>
      </c>
      <c r="AP17" s="37">
        <v>181967</v>
      </c>
      <c r="AQ17" s="37">
        <v>182344</v>
      </c>
      <c r="AR17" s="37">
        <v>203657</v>
      </c>
      <c r="AS17" s="37">
        <v>213707</v>
      </c>
      <c r="AT17" s="37">
        <v>217744</v>
      </c>
      <c r="AU17" s="37">
        <v>208763</v>
      </c>
      <c r="AV17" s="37">
        <v>181525</v>
      </c>
      <c r="AW17" s="37">
        <v>153602</v>
      </c>
      <c r="AX17" s="37">
        <v>145859</v>
      </c>
      <c r="AY17" s="37">
        <v>140365</v>
      </c>
      <c r="AZ17" s="37">
        <v>120001</v>
      </c>
      <c r="BA17" s="37">
        <v>92872</v>
      </c>
      <c r="BB17" s="37">
        <v>62099</v>
      </c>
      <c r="BC17" s="37">
        <v>97247</v>
      </c>
    </row>
    <row r="18" spans="1:55" ht="12" x14ac:dyDescent="0.25">
      <c r="A18" s="46" t="s">
        <v>39</v>
      </c>
      <c r="B18" s="47" t="s">
        <v>40</v>
      </c>
      <c r="C18" s="44">
        <f t="shared" si="17"/>
        <v>12</v>
      </c>
      <c r="D18" s="45">
        <f t="shared" si="0"/>
        <v>0.46831698972083236</v>
      </c>
      <c r="E18" s="46">
        <v>0</v>
      </c>
      <c r="F18" s="48">
        <f t="shared" si="1"/>
        <v>0</v>
      </c>
      <c r="G18" s="46">
        <v>0</v>
      </c>
      <c r="H18" s="48">
        <f t="shared" si="2"/>
        <v>0</v>
      </c>
      <c r="I18" s="51">
        <v>0</v>
      </c>
      <c r="J18" s="48">
        <f t="shared" si="3"/>
        <v>0</v>
      </c>
      <c r="K18" s="51">
        <v>0</v>
      </c>
      <c r="L18" s="48">
        <f t="shared" si="4"/>
        <v>0</v>
      </c>
      <c r="M18" s="46">
        <v>0</v>
      </c>
      <c r="N18" s="48">
        <f t="shared" si="5"/>
        <v>0</v>
      </c>
      <c r="O18" s="46">
        <v>0</v>
      </c>
      <c r="P18" s="48">
        <f t="shared" si="6"/>
        <v>0</v>
      </c>
      <c r="Q18" s="46">
        <v>0</v>
      </c>
      <c r="R18" s="48">
        <f t="shared" si="7"/>
        <v>0</v>
      </c>
      <c r="S18" s="46">
        <v>1</v>
      </c>
      <c r="T18" s="48">
        <f t="shared" si="8"/>
        <v>0.47901208547491658</v>
      </c>
      <c r="U18" s="46">
        <v>0</v>
      </c>
      <c r="V18" s="48">
        <f t="shared" si="9"/>
        <v>0</v>
      </c>
      <c r="W18" s="46">
        <v>0</v>
      </c>
      <c r="X18" s="48">
        <f t="shared" si="10"/>
        <v>0</v>
      </c>
      <c r="Y18" s="46">
        <v>1</v>
      </c>
      <c r="Z18" s="48">
        <f t="shared" si="11"/>
        <v>0.685593621236948</v>
      </c>
      <c r="AA18" s="46">
        <v>2</v>
      </c>
      <c r="AB18" s="48">
        <f t="shared" si="12"/>
        <v>1.42485662380223</v>
      </c>
      <c r="AC18" s="46">
        <v>4</v>
      </c>
      <c r="AD18" s="48">
        <f t="shared" si="13"/>
        <v>3.3333055557870352</v>
      </c>
      <c r="AE18" s="46">
        <v>1</v>
      </c>
      <c r="AF18" s="48">
        <f t="shared" si="14"/>
        <v>1.0767507967955896</v>
      </c>
      <c r="AG18" s="46">
        <v>1</v>
      </c>
      <c r="AH18" s="48">
        <f t="shared" si="15"/>
        <v>1.6103318894024059</v>
      </c>
      <c r="AI18" s="46">
        <v>2</v>
      </c>
      <c r="AJ18" s="48">
        <f t="shared" si="16"/>
        <v>2.0566187131736711</v>
      </c>
      <c r="AM18" s="37">
        <v>2562367</v>
      </c>
      <c r="AN18" s="37">
        <v>177309</v>
      </c>
      <c r="AO18" s="37">
        <v>183306</v>
      </c>
      <c r="AP18" s="37">
        <v>181967</v>
      </c>
      <c r="AQ18" s="37">
        <v>182344</v>
      </c>
      <c r="AR18" s="37">
        <v>203657</v>
      </c>
      <c r="AS18" s="37">
        <v>213707</v>
      </c>
      <c r="AT18" s="37">
        <v>217744</v>
      </c>
      <c r="AU18" s="37">
        <v>208763</v>
      </c>
      <c r="AV18" s="37">
        <v>181525</v>
      </c>
      <c r="AW18" s="37">
        <v>153602</v>
      </c>
      <c r="AX18" s="37">
        <v>145859</v>
      </c>
      <c r="AY18" s="37">
        <v>140365</v>
      </c>
      <c r="AZ18" s="37">
        <v>120001</v>
      </c>
      <c r="BA18" s="37">
        <v>92872</v>
      </c>
      <c r="BB18" s="37">
        <v>62099</v>
      </c>
      <c r="BC18" s="37">
        <v>97247</v>
      </c>
    </row>
    <row r="19" spans="1:55" ht="12" x14ac:dyDescent="0.25">
      <c r="A19" s="46" t="s">
        <v>41</v>
      </c>
      <c r="B19" s="47" t="s">
        <v>42</v>
      </c>
      <c r="C19" s="44">
        <f t="shared" si="17"/>
        <v>7</v>
      </c>
      <c r="D19" s="45">
        <f t="shared" si="0"/>
        <v>0.27318491067048556</v>
      </c>
      <c r="E19" s="46">
        <v>0</v>
      </c>
      <c r="F19" s="48">
        <f t="shared" si="1"/>
        <v>0</v>
      </c>
      <c r="G19" s="46">
        <v>0</v>
      </c>
      <c r="H19" s="48">
        <f t="shared" si="2"/>
        <v>0</v>
      </c>
      <c r="I19" s="51">
        <v>0</v>
      </c>
      <c r="J19" s="48">
        <f t="shared" si="3"/>
        <v>0</v>
      </c>
      <c r="K19" s="51">
        <v>0</v>
      </c>
      <c r="L19" s="48">
        <f t="shared" si="4"/>
        <v>0</v>
      </c>
      <c r="M19" s="46">
        <v>1</v>
      </c>
      <c r="N19" s="48">
        <f t="shared" si="5"/>
        <v>0.49102166878624354</v>
      </c>
      <c r="O19" s="46">
        <v>0</v>
      </c>
      <c r="P19" s="48">
        <f t="shared" si="6"/>
        <v>0</v>
      </c>
      <c r="Q19" s="46">
        <v>1</v>
      </c>
      <c r="R19" s="48">
        <f t="shared" si="7"/>
        <v>0.45925490484238374</v>
      </c>
      <c r="S19" s="46">
        <v>0</v>
      </c>
      <c r="T19" s="48">
        <f t="shared" si="8"/>
        <v>0</v>
      </c>
      <c r="U19" s="46">
        <v>1</v>
      </c>
      <c r="V19" s="48">
        <f t="shared" si="9"/>
        <v>0.55088830739567551</v>
      </c>
      <c r="W19" s="46">
        <v>0</v>
      </c>
      <c r="X19" s="48">
        <f t="shared" si="10"/>
        <v>0</v>
      </c>
      <c r="Y19" s="46">
        <v>0</v>
      </c>
      <c r="Z19" s="48">
        <f t="shared" si="11"/>
        <v>0</v>
      </c>
      <c r="AA19" s="46">
        <v>1</v>
      </c>
      <c r="AB19" s="48">
        <f t="shared" si="12"/>
        <v>0.712428311901115</v>
      </c>
      <c r="AC19" s="46">
        <v>0</v>
      </c>
      <c r="AD19" s="48">
        <f t="shared" si="13"/>
        <v>0</v>
      </c>
      <c r="AE19" s="46">
        <v>0</v>
      </c>
      <c r="AF19" s="48">
        <f t="shared" si="14"/>
        <v>0</v>
      </c>
      <c r="AG19" s="46">
        <v>0</v>
      </c>
      <c r="AH19" s="48">
        <f t="shared" si="15"/>
        <v>0</v>
      </c>
      <c r="AI19" s="46">
        <v>3</v>
      </c>
      <c r="AJ19" s="48">
        <f t="shared" si="16"/>
        <v>3.0849280697605068</v>
      </c>
      <c r="AM19" s="37">
        <v>2562367</v>
      </c>
      <c r="AN19" s="37">
        <v>177309</v>
      </c>
      <c r="AO19" s="37">
        <v>183306</v>
      </c>
      <c r="AP19" s="37">
        <v>181967</v>
      </c>
      <c r="AQ19" s="37">
        <v>182344</v>
      </c>
      <c r="AR19" s="37">
        <v>203657</v>
      </c>
      <c r="AS19" s="37">
        <v>213707</v>
      </c>
      <c r="AT19" s="37">
        <v>217744</v>
      </c>
      <c r="AU19" s="37">
        <v>208763</v>
      </c>
      <c r="AV19" s="37">
        <v>181525</v>
      </c>
      <c r="AW19" s="37">
        <v>153602</v>
      </c>
      <c r="AX19" s="37">
        <v>145859</v>
      </c>
      <c r="AY19" s="37">
        <v>140365</v>
      </c>
      <c r="AZ19" s="37">
        <v>120001</v>
      </c>
      <c r="BA19" s="37">
        <v>92872</v>
      </c>
      <c r="BB19" s="37">
        <v>62099</v>
      </c>
      <c r="BC19" s="37">
        <v>97247</v>
      </c>
    </row>
    <row r="20" spans="1:55" ht="12" x14ac:dyDescent="0.25">
      <c r="A20" s="46" t="s">
        <v>43</v>
      </c>
      <c r="B20" s="47" t="s">
        <v>44</v>
      </c>
      <c r="C20" s="44">
        <f t="shared" si="17"/>
        <v>5</v>
      </c>
      <c r="D20" s="45">
        <f t="shared" si="0"/>
        <v>0.1951320790503468</v>
      </c>
      <c r="E20" s="46">
        <v>0</v>
      </c>
      <c r="F20" s="48">
        <f t="shared" si="1"/>
        <v>0</v>
      </c>
      <c r="G20" s="46">
        <v>0</v>
      </c>
      <c r="H20" s="48">
        <f t="shared" si="2"/>
        <v>0</v>
      </c>
      <c r="I20" s="51">
        <v>0</v>
      </c>
      <c r="J20" s="48">
        <f t="shared" si="3"/>
        <v>0</v>
      </c>
      <c r="K20" s="51">
        <v>1</v>
      </c>
      <c r="L20" s="48">
        <f t="shared" si="4"/>
        <v>0.54841398675031816</v>
      </c>
      <c r="M20" s="46">
        <v>0</v>
      </c>
      <c r="N20" s="48">
        <f t="shared" si="5"/>
        <v>0</v>
      </c>
      <c r="O20" s="46">
        <v>1</v>
      </c>
      <c r="P20" s="48">
        <f t="shared" si="6"/>
        <v>0.46793039067508319</v>
      </c>
      <c r="Q20" s="46">
        <v>1</v>
      </c>
      <c r="R20" s="48">
        <f t="shared" si="7"/>
        <v>0.45925490484238374</v>
      </c>
      <c r="S20" s="46">
        <v>1</v>
      </c>
      <c r="T20" s="48">
        <f t="shared" si="8"/>
        <v>0.47901208547491658</v>
      </c>
      <c r="U20" s="46">
        <v>0</v>
      </c>
      <c r="V20" s="48">
        <f t="shared" si="9"/>
        <v>0</v>
      </c>
      <c r="W20" s="46">
        <v>0</v>
      </c>
      <c r="X20" s="48">
        <f t="shared" si="10"/>
        <v>0</v>
      </c>
      <c r="Y20" s="46">
        <v>0</v>
      </c>
      <c r="Z20" s="48">
        <f t="shared" si="11"/>
        <v>0</v>
      </c>
      <c r="AA20" s="46">
        <v>0</v>
      </c>
      <c r="AB20" s="48">
        <f t="shared" si="12"/>
        <v>0</v>
      </c>
      <c r="AC20" s="46">
        <v>0</v>
      </c>
      <c r="AD20" s="48">
        <f t="shared" si="13"/>
        <v>0</v>
      </c>
      <c r="AE20" s="46">
        <v>1</v>
      </c>
      <c r="AF20" s="48">
        <f t="shared" si="14"/>
        <v>1.0767507967955896</v>
      </c>
      <c r="AG20" s="46">
        <v>0</v>
      </c>
      <c r="AH20" s="48">
        <f t="shared" si="15"/>
        <v>0</v>
      </c>
      <c r="AI20" s="46">
        <v>0</v>
      </c>
      <c r="AJ20" s="48">
        <f t="shared" si="16"/>
        <v>0</v>
      </c>
      <c r="AM20" s="37">
        <v>2562367</v>
      </c>
      <c r="AN20" s="37">
        <v>177309</v>
      </c>
      <c r="AO20" s="37">
        <v>183306</v>
      </c>
      <c r="AP20" s="37">
        <v>181967</v>
      </c>
      <c r="AQ20" s="37">
        <v>182344</v>
      </c>
      <c r="AR20" s="37">
        <v>203657</v>
      </c>
      <c r="AS20" s="37">
        <v>213707</v>
      </c>
      <c r="AT20" s="37">
        <v>217744</v>
      </c>
      <c r="AU20" s="37">
        <v>208763</v>
      </c>
      <c r="AV20" s="37">
        <v>181525</v>
      </c>
      <c r="AW20" s="37">
        <v>153602</v>
      </c>
      <c r="AX20" s="37">
        <v>145859</v>
      </c>
      <c r="AY20" s="37">
        <v>140365</v>
      </c>
      <c r="AZ20" s="37">
        <v>120001</v>
      </c>
      <c r="BA20" s="37">
        <v>92872</v>
      </c>
      <c r="BB20" s="37">
        <v>62099</v>
      </c>
      <c r="BC20" s="37">
        <v>97247</v>
      </c>
    </row>
    <row r="21" spans="1:55" ht="12" x14ac:dyDescent="0.25">
      <c r="A21" s="46" t="s">
        <v>45</v>
      </c>
      <c r="B21" s="47" t="s">
        <v>46</v>
      </c>
      <c r="C21" s="44">
        <f t="shared" si="17"/>
        <v>1</v>
      </c>
      <c r="D21" s="45">
        <f t="shared" si="0"/>
        <v>3.9026415810069361E-2</v>
      </c>
      <c r="E21" s="46">
        <v>0</v>
      </c>
      <c r="F21" s="48">
        <f t="shared" si="1"/>
        <v>0</v>
      </c>
      <c r="G21" s="46">
        <v>0</v>
      </c>
      <c r="H21" s="48">
        <f t="shared" si="2"/>
        <v>0</v>
      </c>
      <c r="I21" s="51">
        <v>0</v>
      </c>
      <c r="J21" s="48">
        <f t="shared" si="3"/>
        <v>0</v>
      </c>
      <c r="K21" s="51">
        <v>0</v>
      </c>
      <c r="L21" s="48">
        <f t="shared" si="4"/>
        <v>0</v>
      </c>
      <c r="M21" s="46">
        <v>0</v>
      </c>
      <c r="N21" s="48">
        <f t="shared" si="5"/>
        <v>0</v>
      </c>
      <c r="O21" s="46">
        <v>0</v>
      </c>
      <c r="P21" s="48">
        <f t="shared" si="6"/>
        <v>0</v>
      </c>
      <c r="Q21" s="46">
        <v>0</v>
      </c>
      <c r="R21" s="48">
        <f t="shared" si="7"/>
        <v>0</v>
      </c>
      <c r="S21" s="46">
        <v>0</v>
      </c>
      <c r="T21" s="48">
        <f t="shared" si="8"/>
        <v>0</v>
      </c>
      <c r="U21" s="46">
        <v>0</v>
      </c>
      <c r="V21" s="48">
        <f t="shared" si="9"/>
        <v>0</v>
      </c>
      <c r="W21" s="46">
        <v>0</v>
      </c>
      <c r="X21" s="48">
        <f t="shared" si="10"/>
        <v>0</v>
      </c>
      <c r="Y21" s="46">
        <v>0</v>
      </c>
      <c r="Z21" s="48">
        <f t="shared" si="11"/>
        <v>0</v>
      </c>
      <c r="AA21" s="46">
        <v>0</v>
      </c>
      <c r="AB21" s="48">
        <f t="shared" si="12"/>
        <v>0</v>
      </c>
      <c r="AC21" s="46">
        <v>1</v>
      </c>
      <c r="AD21" s="48">
        <f t="shared" si="13"/>
        <v>0.83332638894675881</v>
      </c>
      <c r="AE21" s="46">
        <v>0</v>
      </c>
      <c r="AF21" s="48">
        <f t="shared" si="14"/>
        <v>0</v>
      </c>
      <c r="AG21" s="46">
        <v>0</v>
      </c>
      <c r="AH21" s="48">
        <f t="shared" si="15"/>
        <v>0</v>
      </c>
      <c r="AI21" s="46">
        <v>0</v>
      </c>
      <c r="AJ21" s="48">
        <f t="shared" si="16"/>
        <v>0</v>
      </c>
      <c r="AM21" s="37">
        <v>2562367</v>
      </c>
      <c r="AN21" s="37">
        <v>177309</v>
      </c>
      <c r="AO21" s="37">
        <v>183306</v>
      </c>
      <c r="AP21" s="37">
        <v>181967</v>
      </c>
      <c r="AQ21" s="37">
        <v>182344</v>
      </c>
      <c r="AR21" s="37">
        <v>203657</v>
      </c>
      <c r="AS21" s="37">
        <v>213707</v>
      </c>
      <c r="AT21" s="37">
        <v>217744</v>
      </c>
      <c r="AU21" s="37">
        <v>208763</v>
      </c>
      <c r="AV21" s="37">
        <v>181525</v>
      </c>
      <c r="AW21" s="37">
        <v>153602</v>
      </c>
      <c r="AX21" s="37">
        <v>145859</v>
      </c>
      <c r="AY21" s="37">
        <v>140365</v>
      </c>
      <c r="AZ21" s="37">
        <v>120001</v>
      </c>
      <c r="BA21" s="37">
        <v>92872</v>
      </c>
      <c r="BB21" s="37">
        <v>62099</v>
      </c>
      <c r="BC21" s="37">
        <v>97247</v>
      </c>
    </row>
    <row r="22" spans="1:55" ht="12" x14ac:dyDescent="0.25">
      <c r="A22" s="46" t="s">
        <v>47</v>
      </c>
      <c r="B22" s="47" t="s">
        <v>48</v>
      </c>
      <c r="C22" s="44">
        <f t="shared" si="17"/>
        <v>0</v>
      </c>
      <c r="D22" s="45">
        <f t="shared" si="0"/>
        <v>0</v>
      </c>
      <c r="E22" s="46">
        <v>0</v>
      </c>
      <c r="F22" s="48">
        <f t="shared" si="1"/>
        <v>0</v>
      </c>
      <c r="G22" s="46">
        <v>0</v>
      </c>
      <c r="H22" s="48">
        <f t="shared" si="2"/>
        <v>0</v>
      </c>
      <c r="I22" s="51">
        <v>0</v>
      </c>
      <c r="J22" s="48">
        <f t="shared" si="3"/>
        <v>0</v>
      </c>
      <c r="K22" s="51">
        <v>0</v>
      </c>
      <c r="L22" s="48">
        <f t="shared" si="4"/>
        <v>0</v>
      </c>
      <c r="M22" s="46">
        <v>0</v>
      </c>
      <c r="N22" s="48">
        <f t="shared" si="5"/>
        <v>0</v>
      </c>
      <c r="O22" s="46">
        <v>0</v>
      </c>
      <c r="P22" s="48">
        <f t="shared" si="6"/>
        <v>0</v>
      </c>
      <c r="Q22" s="46">
        <v>0</v>
      </c>
      <c r="R22" s="48">
        <f t="shared" si="7"/>
        <v>0</v>
      </c>
      <c r="S22" s="46">
        <v>0</v>
      </c>
      <c r="T22" s="48">
        <f t="shared" si="8"/>
        <v>0</v>
      </c>
      <c r="U22" s="46">
        <v>0</v>
      </c>
      <c r="V22" s="48">
        <f t="shared" si="9"/>
        <v>0</v>
      </c>
      <c r="W22" s="46">
        <v>0</v>
      </c>
      <c r="X22" s="48">
        <f t="shared" si="10"/>
        <v>0</v>
      </c>
      <c r="Y22" s="46">
        <v>0</v>
      </c>
      <c r="Z22" s="48">
        <f t="shared" si="11"/>
        <v>0</v>
      </c>
      <c r="AA22" s="46">
        <v>0</v>
      </c>
      <c r="AB22" s="48">
        <f t="shared" si="12"/>
        <v>0</v>
      </c>
      <c r="AC22" s="46">
        <v>0</v>
      </c>
      <c r="AD22" s="48">
        <f t="shared" si="13"/>
        <v>0</v>
      </c>
      <c r="AE22" s="46">
        <v>0</v>
      </c>
      <c r="AF22" s="48">
        <f t="shared" si="14"/>
        <v>0</v>
      </c>
      <c r="AG22" s="46">
        <v>0</v>
      </c>
      <c r="AH22" s="48">
        <f t="shared" si="15"/>
        <v>0</v>
      </c>
      <c r="AI22" s="46">
        <v>0</v>
      </c>
      <c r="AJ22" s="48">
        <f t="shared" si="16"/>
        <v>0</v>
      </c>
      <c r="AM22" s="37">
        <v>2562367</v>
      </c>
      <c r="AN22" s="37">
        <v>177309</v>
      </c>
      <c r="AO22" s="37">
        <v>183306</v>
      </c>
      <c r="AP22" s="37">
        <v>181967</v>
      </c>
      <c r="AQ22" s="37">
        <v>182344</v>
      </c>
      <c r="AR22" s="37">
        <v>203657</v>
      </c>
      <c r="AS22" s="37">
        <v>213707</v>
      </c>
      <c r="AT22" s="37">
        <v>217744</v>
      </c>
      <c r="AU22" s="37">
        <v>208763</v>
      </c>
      <c r="AV22" s="37">
        <v>181525</v>
      </c>
      <c r="AW22" s="37">
        <v>153602</v>
      </c>
      <c r="AX22" s="37">
        <v>145859</v>
      </c>
      <c r="AY22" s="37">
        <v>140365</v>
      </c>
      <c r="AZ22" s="37">
        <v>120001</v>
      </c>
      <c r="BA22" s="37">
        <v>92872</v>
      </c>
      <c r="BB22" s="37">
        <v>62099</v>
      </c>
      <c r="BC22" s="37">
        <v>97247</v>
      </c>
    </row>
    <row r="23" spans="1:55" ht="12" x14ac:dyDescent="0.25">
      <c r="A23" s="46" t="s">
        <v>49</v>
      </c>
      <c r="B23" s="47" t="s">
        <v>50</v>
      </c>
      <c r="C23" s="44">
        <f t="shared" si="17"/>
        <v>4</v>
      </c>
      <c r="D23" s="45">
        <f t="shared" si="0"/>
        <v>0.15610566324027744</v>
      </c>
      <c r="E23" s="46">
        <v>0</v>
      </c>
      <c r="F23" s="48">
        <f t="shared" si="1"/>
        <v>0</v>
      </c>
      <c r="G23" s="46">
        <v>0</v>
      </c>
      <c r="H23" s="48">
        <f t="shared" si="2"/>
        <v>0</v>
      </c>
      <c r="I23" s="51">
        <v>0</v>
      </c>
      <c r="J23" s="48">
        <f t="shared" si="3"/>
        <v>0</v>
      </c>
      <c r="K23" s="51">
        <v>0</v>
      </c>
      <c r="L23" s="48">
        <f t="shared" si="4"/>
        <v>0</v>
      </c>
      <c r="M23" s="46">
        <v>1</v>
      </c>
      <c r="N23" s="48">
        <f t="shared" si="5"/>
        <v>0.49102166878624354</v>
      </c>
      <c r="O23" s="46">
        <v>0</v>
      </c>
      <c r="P23" s="48">
        <f t="shared" si="6"/>
        <v>0</v>
      </c>
      <c r="Q23" s="46">
        <v>0</v>
      </c>
      <c r="R23" s="48">
        <f t="shared" si="7"/>
        <v>0</v>
      </c>
      <c r="S23" s="46">
        <v>0</v>
      </c>
      <c r="T23" s="48">
        <f t="shared" si="8"/>
        <v>0</v>
      </c>
      <c r="U23" s="46">
        <v>0</v>
      </c>
      <c r="V23" s="48">
        <f t="shared" si="9"/>
        <v>0</v>
      </c>
      <c r="W23" s="46">
        <v>2</v>
      </c>
      <c r="X23" s="48">
        <f t="shared" si="10"/>
        <v>1.302066379344019</v>
      </c>
      <c r="Y23" s="46">
        <v>0</v>
      </c>
      <c r="Z23" s="48">
        <f t="shared" si="11"/>
        <v>0</v>
      </c>
      <c r="AA23" s="46">
        <v>1</v>
      </c>
      <c r="AB23" s="48">
        <f t="shared" si="12"/>
        <v>0.712428311901115</v>
      </c>
      <c r="AC23" s="46">
        <v>0</v>
      </c>
      <c r="AD23" s="48">
        <f t="shared" si="13"/>
        <v>0</v>
      </c>
      <c r="AE23" s="46">
        <v>0</v>
      </c>
      <c r="AF23" s="48">
        <f t="shared" si="14"/>
        <v>0</v>
      </c>
      <c r="AG23" s="46">
        <v>0</v>
      </c>
      <c r="AH23" s="48">
        <f t="shared" si="15"/>
        <v>0</v>
      </c>
      <c r="AI23" s="46">
        <v>0</v>
      </c>
      <c r="AJ23" s="48">
        <f t="shared" si="16"/>
        <v>0</v>
      </c>
      <c r="AM23" s="37">
        <v>2562367</v>
      </c>
      <c r="AN23" s="37">
        <v>177309</v>
      </c>
      <c r="AO23" s="37">
        <v>183306</v>
      </c>
      <c r="AP23" s="37">
        <v>181967</v>
      </c>
      <c r="AQ23" s="37">
        <v>182344</v>
      </c>
      <c r="AR23" s="37">
        <v>203657</v>
      </c>
      <c r="AS23" s="37">
        <v>213707</v>
      </c>
      <c r="AT23" s="37">
        <v>217744</v>
      </c>
      <c r="AU23" s="37">
        <v>208763</v>
      </c>
      <c r="AV23" s="37">
        <v>181525</v>
      </c>
      <c r="AW23" s="37">
        <v>153602</v>
      </c>
      <c r="AX23" s="37">
        <v>145859</v>
      </c>
      <c r="AY23" s="37">
        <v>140365</v>
      </c>
      <c r="AZ23" s="37">
        <v>120001</v>
      </c>
      <c r="BA23" s="37">
        <v>92872</v>
      </c>
      <c r="BB23" s="37">
        <v>62099</v>
      </c>
      <c r="BC23" s="37">
        <v>97247</v>
      </c>
    </row>
    <row r="24" spans="1:55" ht="12" x14ac:dyDescent="0.25">
      <c r="A24" s="46" t="s">
        <v>51</v>
      </c>
      <c r="B24" s="47" t="s">
        <v>52</v>
      </c>
      <c r="C24" s="44">
        <f t="shared" si="17"/>
        <v>7</v>
      </c>
      <c r="D24" s="45">
        <f t="shared" si="0"/>
        <v>0.27318491067048556</v>
      </c>
      <c r="E24" s="46">
        <v>0</v>
      </c>
      <c r="F24" s="48">
        <f t="shared" si="1"/>
        <v>0</v>
      </c>
      <c r="G24" s="46">
        <v>0</v>
      </c>
      <c r="H24" s="48">
        <f t="shared" si="2"/>
        <v>0</v>
      </c>
      <c r="I24" s="51">
        <v>0</v>
      </c>
      <c r="J24" s="48">
        <f t="shared" si="3"/>
        <v>0</v>
      </c>
      <c r="K24" s="51">
        <v>0</v>
      </c>
      <c r="L24" s="48">
        <f t="shared" si="4"/>
        <v>0</v>
      </c>
      <c r="M24" s="46">
        <v>0</v>
      </c>
      <c r="N24" s="48">
        <f t="shared" si="5"/>
        <v>0</v>
      </c>
      <c r="O24" s="46">
        <v>1</v>
      </c>
      <c r="P24" s="48">
        <f t="shared" si="6"/>
        <v>0.46793039067508319</v>
      </c>
      <c r="Q24" s="46">
        <v>0</v>
      </c>
      <c r="R24" s="48">
        <f t="shared" si="7"/>
        <v>0</v>
      </c>
      <c r="S24" s="46">
        <v>0</v>
      </c>
      <c r="T24" s="48">
        <f t="shared" si="8"/>
        <v>0</v>
      </c>
      <c r="U24" s="46">
        <v>0</v>
      </c>
      <c r="V24" s="48">
        <f t="shared" si="9"/>
        <v>0</v>
      </c>
      <c r="W24" s="46">
        <v>0</v>
      </c>
      <c r="X24" s="48">
        <f t="shared" si="10"/>
        <v>0</v>
      </c>
      <c r="Y24" s="46">
        <v>0</v>
      </c>
      <c r="Z24" s="48">
        <f t="shared" si="11"/>
        <v>0</v>
      </c>
      <c r="AA24" s="46">
        <v>0</v>
      </c>
      <c r="AB24" s="48">
        <f t="shared" si="12"/>
        <v>0</v>
      </c>
      <c r="AC24" s="46">
        <v>2</v>
      </c>
      <c r="AD24" s="48">
        <f t="shared" si="13"/>
        <v>1.6666527778935176</v>
      </c>
      <c r="AE24" s="46">
        <v>0</v>
      </c>
      <c r="AF24" s="48">
        <f t="shared" si="14"/>
        <v>0</v>
      </c>
      <c r="AG24" s="46">
        <v>0</v>
      </c>
      <c r="AH24" s="48">
        <f t="shared" si="15"/>
        <v>0</v>
      </c>
      <c r="AI24" s="46">
        <v>4</v>
      </c>
      <c r="AJ24" s="48">
        <f t="shared" si="16"/>
        <v>4.1132374263473421</v>
      </c>
      <c r="AM24" s="37">
        <v>2562367</v>
      </c>
      <c r="AN24" s="37">
        <v>177309</v>
      </c>
      <c r="AO24" s="37">
        <v>183306</v>
      </c>
      <c r="AP24" s="37">
        <v>181967</v>
      </c>
      <c r="AQ24" s="37">
        <v>182344</v>
      </c>
      <c r="AR24" s="37">
        <v>203657</v>
      </c>
      <c r="AS24" s="37">
        <v>213707</v>
      </c>
      <c r="AT24" s="37">
        <v>217744</v>
      </c>
      <c r="AU24" s="37">
        <v>208763</v>
      </c>
      <c r="AV24" s="37">
        <v>181525</v>
      </c>
      <c r="AW24" s="37">
        <v>153602</v>
      </c>
      <c r="AX24" s="37">
        <v>145859</v>
      </c>
      <c r="AY24" s="37">
        <v>140365</v>
      </c>
      <c r="AZ24" s="37">
        <v>120001</v>
      </c>
      <c r="BA24" s="37">
        <v>92872</v>
      </c>
      <c r="BB24" s="37">
        <v>62099</v>
      </c>
      <c r="BC24" s="37">
        <v>97247</v>
      </c>
    </row>
    <row r="25" spans="1:55" ht="12" x14ac:dyDescent="0.25">
      <c r="A25" s="46" t="s">
        <v>53</v>
      </c>
      <c r="B25" s="47" t="s">
        <v>54</v>
      </c>
      <c r="C25" s="44">
        <f t="shared" si="17"/>
        <v>271</v>
      </c>
      <c r="D25" s="45">
        <f t="shared" si="0"/>
        <v>10.576158684528798</v>
      </c>
      <c r="E25" s="46">
        <v>0</v>
      </c>
      <c r="F25" s="48">
        <f t="shared" si="1"/>
        <v>0</v>
      </c>
      <c r="G25" s="46">
        <v>0</v>
      </c>
      <c r="H25" s="48">
        <f t="shared" si="2"/>
        <v>0</v>
      </c>
      <c r="I25" s="51">
        <v>0</v>
      </c>
      <c r="J25" s="48">
        <f t="shared" si="3"/>
        <v>0</v>
      </c>
      <c r="K25" s="51">
        <v>0</v>
      </c>
      <c r="L25" s="48">
        <f t="shared" si="4"/>
        <v>0</v>
      </c>
      <c r="M25" s="46">
        <v>1</v>
      </c>
      <c r="N25" s="48">
        <f t="shared" si="5"/>
        <v>0.49102166878624354</v>
      </c>
      <c r="O25" s="46">
        <v>1</v>
      </c>
      <c r="P25" s="48">
        <f t="shared" si="6"/>
        <v>0.46793039067508319</v>
      </c>
      <c r="Q25" s="46">
        <v>6</v>
      </c>
      <c r="R25" s="48">
        <f t="shared" si="7"/>
        <v>2.755529429054302</v>
      </c>
      <c r="S25" s="46">
        <v>7</v>
      </c>
      <c r="T25" s="48">
        <f t="shared" si="8"/>
        <v>3.3530845983244157</v>
      </c>
      <c r="U25" s="46">
        <v>9</v>
      </c>
      <c r="V25" s="48">
        <f t="shared" si="9"/>
        <v>4.9579947665610797</v>
      </c>
      <c r="W25" s="46">
        <v>13</v>
      </c>
      <c r="X25" s="48">
        <f t="shared" si="10"/>
        <v>8.4634314657361234</v>
      </c>
      <c r="Y25" s="46">
        <v>24</v>
      </c>
      <c r="Z25" s="48">
        <f t="shared" si="11"/>
        <v>16.454246909686752</v>
      </c>
      <c r="AA25" s="46">
        <v>28</v>
      </c>
      <c r="AB25" s="48">
        <f t="shared" si="12"/>
        <v>19.947992733231221</v>
      </c>
      <c r="AC25" s="46">
        <v>32</v>
      </c>
      <c r="AD25" s="48">
        <f t="shared" si="13"/>
        <v>26.666444446296282</v>
      </c>
      <c r="AE25" s="46">
        <v>35</v>
      </c>
      <c r="AF25" s="48">
        <f t="shared" si="14"/>
        <v>37.686277887845634</v>
      </c>
      <c r="AG25" s="46">
        <v>35</v>
      </c>
      <c r="AH25" s="48">
        <f t="shared" si="15"/>
        <v>56.361616129084211</v>
      </c>
      <c r="AI25" s="46">
        <v>80</v>
      </c>
      <c r="AJ25" s="48">
        <f t="shared" si="16"/>
        <v>82.264748526946846</v>
      </c>
      <c r="AM25" s="37">
        <v>2562367</v>
      </c>
      <c r="AN25" s="37">
        <v>177309</v>
      </c>
      <c r="AO25" s="37">
        <v>183306</v>
      </c>
      <c r="AP25" s="37">
        <v>181967</v>
      </c>
      <c r="AQ25" s="37">
        <v>182344</v>
      </c>
      <c r="AR25" s="37">
        <v>203657</v>
      </c>
      <c r="AS25" s="37">
        <v>213707</v>
      </c>
      <c r="AT25" s="37">
        <v>217744</v>
      </c>
      <c r="AU25" s="37">
        <v>208763</v>
      </c>
      <c r="AV25" s="37">
        <v>181525</v>
      </c>
      <c r="AW25" s="37">
        <v>153602</v>
      </c>
      <c r="AX25" s="37">
        <v>145859</v>
      </c>
      <c r="AY25" s="37">
        <v>140365</v>
      </c>
      <c r="AZ25" s="37">
        <v>120001</v>
      </c>
      <c r="BA25" s="37">
        <v>92872</v>
      </c>
      <c r="BB25" s="37">
        <v>62099</v>
      </c>
      <c r="BC25" s="37">
        <v>97247</v>
      </c>
    </row>
    <row r="26" spans="1:55" ht="12" x14ac:dyDescent="0.25">
      <c r="A26" s="46" t="s">
        <v>55</v>
      </c>
      <c r="B26" s="47" t="s">
        <v>56</v>
      </c>
      <c r="C26" s="44">
        <f t="shared" si="17"/>
        <v>23</v>
      </c>
      <c r="D26" s="45">
        <f t="shared" si="0"/>
        <v>0.89760756363159533</v>
      </c>
      <c r="E26" s="46">
        <v>0</v>
      </c>
      <c r="F26" s="48">
        <f t="shared" si="1"/>
        <v>0</v>
      </c>
      <c r="G26" s="46">
        <v>0</v>
      </c>
      <c r="H26" s="48">
        <f t="shared" si="2"/>
        <v>0</v>
      </c>
      <c r="I26" s="51">
        <v>0</v>
      </c>
      <c r="J26" s="48">
        <f t="shared" si="3"/>
        <v>0</v>
      </c>
      <c r="K26" s="51">
        <v>0</v>
      </c>
      <c r="L26" s="48">
        <f t="shared" si="4"/>
        <v>0</v>
      </c>
      <c r="M26" s="46">
        <v>1</v>
      </c>
      <c r="N26" s="48">
        <f t="shared" si="5"/>
        <v>0.49102166878624354</v>
      </c>
      <c r="O26" s="46">
        <v>0</v>
      </c>
      <c r="P26" s="48">
        <f t="shared" si="6"/>
        <v>0</v>
      </c>
      <c r="Q26" s="46">
        <v>0</v>
      </c>
      <c r="R26" s="48">
        <f t="shared" si="7"/>
        <v>0</v>
      </c>
      <c r="S26" s="46">
        <v>0</v>
      </c>
      <c r="T26" s="48">
        <f t="shared" si="8"/>
        <v>0</v>
      </c>
      <c r="U26" s="46">
        <v>0</v>
      </c>
      <c r="V26" s="48">
        <f t="shared" si="9"/>
        <v>0</v>
      </c>
      <c r="W26" s="46">
        <v>1</v>
      </c>
      <c r="X26" s="48">
        <f t="shared" si="10"/>
        <v>0.65103318967200952</v>
      </c>
      <c r="Y26" s="46">
        <v>1</v>
      </c>
      <c r="Z26" s="48">
        <f t="shared" si="11"/>
        <v>0.685593621236948</v>
      </c>
      <c r="AA26" s="46">
        <v>2</v>
      </c>
      <c r="AB26" s="48">
        <f t="shared" si="12"/>
        <v>1.42485662380223</v>
      </c>
      <c r="AC26" s="46">
        <v>5</v>
      </c>
      <c r="AD26" s="48">
        <f t="shared" si="13"/>
        <v>4.1666319447337941</v>
      </c>
      <c r="AE26" s="46">
        <v>2</v>
      </c>
      <c r="AF26" s="48">
        <f t="shared" si="14"/>
        <v>2.1535015935911792</v>
      </c>
      <c r="AG26" s="46">
        <v>5</v>
      </c>
      <c r="AH26" s="48">
        <f t="shared" si="15"/>
        <v>8.05165944701203</v>
      </c>
      <c r="AI26" s="46">
        <v>6</v>
      </c>
      <c r="AJ26" s="48">
        <f t="shared" si="16"/>
        <v>6.1698561395210136</v>
      </c>
      <c r="AM26" s="37">
        <v>2562367</v>
      </c>
      <c r="AN26" s="37">
        <v>177309</v>
      </c>
      <c r="AO26" s="37">
        <v>183306</v>
      </c>
      <c r="AP26" s="37">
        <v>181967</v>
      </c>
      <c r="AQ26" s="37">
        <v>182344</v>
      </c>
      <c r="AR26" s="37">
        <v>203657</v>
      </c>
      <c r="AS26" s="37">
        <v>213707</v>
      </c>
      <c r="AT26" s="37">
        <v>217744</v>
      </c>
      <c r="AU26" s="37">
        <v>208763</v>
      </c>
      <c r="AV26" s="37">
        <v>181525</v>
      </c>
      <c r="AW26" s="37">
        <v>153602</v>
      </c>
      <c r="AX26" s="37">
        <v>145859</v>
      </c>
      <c r="AY26" s="37">
        <v>140365</v>
      </c>
      <c r="AZ26" s="37">
        <v>120001</v>
      </c>
      <c r="BA26" s="37">
        <v>92872</v>
      </c>
      <c r="BB26" s="37">
        <v>62099</v>
      </c>
      <c r="BC26" s="37">
        <v>97247</v>
      </c>
    </row>
    <row r="27" spans="1:55" ht="12" x14ac:dyDescent="0.25">
      <c r="A27" s="46" t="s">
        <v>57</v>
      </c>
      <c r="B27" s="47" t="s">
        <v>58</v>
      </c>
      <c r="C27" s="44">
        <f t="shared" si="17"/>
        <v>326</v>
      </c>
      <c r="D27" s="45">
        <f t="shared" si="0"/>
        <v>12.722611554082613</v>
      </c>
      <c r="E27" s="46">
        <v>0</v>
      </c>
      <c r="F27" s="48">
        <f t="shared" si="1"/>
        <v>0</v>
      </c>
      <c r="G27" s="46">
        <v>0</v>
      </c>
      <c r="H27" s="48">
        <f t="shared" si="2"/>
        <v>0</v>
      </c>
      <c r="I27" s="51">
        <v>1</v>
      </c>
      <c r="J27" s="48">
        <f t="shared" si="3"/>
        <v>0.54955019316689291</v>
      </c>
      <c r="K27" s="51">
        <v>0</v>
      </c>
      <c r="L27" s="48">
        <f t="shared" si="4"/>
        <v>0</v>
      </c>
      <c r="M27" s="46">
        <v>1</v>
      </c>
      <c r="N27" s="48">
        <f t="shared" si="5"/>
        <v>0.49102166878624354</v>
      </c>
      <c r="O27" s="46">
        <v>2</v>
      </c>
      <c r="P27" s="48">
        <f t="shared" si="6"/>
        <v>0.93586078135016637</v>
      </c>
      <c r="Q27" s="46">
        <v>5</v>
      </c>
      <c r="R27" s="48">
        <f t="shared" si="7"/>
        <v>2.2962745242119187</v>
      </c>
      <c r="S27" s="46">
        <v>3</v>
      </c>
      <c r="T27" s="48">
        <f t="shared" si="8"/>
        <v>1.4370362564247496</v>
      </c>
      <c r="U27" s="46">
        <v>10</v>
      </c>
      <c r="V27" s="48">
        <f t="shared" si="9"/>
        <v>5.5088830739567554</v>
      </c>
      <c r="W27" s="46">
        <v>15</v>
      </c>
      <c r="X27" s="48">
        <f t="shared" si="10"/>
        <v>9.7654978450801408</v>
      </c>
      <c r="Y27" s="46">
        <v>25</v>
      </c>
      <c r="Z27" s="48">
        <f t="shared" si="11"/>
        <v>17.139840530923699</v>
      </c>
      <c r="AA27" s="46">
        <v>41</v>
      </c>
      <c r="AB27" s="48">
        <f t="shared" si="12"/>
        <v>29.209560787945716</v>
      </c>
      <c r="AC27" s="46">
        <v>39</v>
      </c>
      <c r="AD27" s="48">
        <f t="shared" si="13"/>
        <v>32.499729168923594</v>
      </c>
      <c r="AE27" s="46">
        <v>57</v>
      </c>
      <c r="AF27" s="48">
        <f t="shared" si="14"/>
        <v>61.374795417348608</v>
      </c>
      <c r="AG27" s="46">
        <v>38</v>
      </c>
      <c r="AH27" s="48">
        <f t="shared" si="15"/>
        <v>61.192611797291427</v>
      </c>
      <c r="AI27" s="46">
        <v>89</v>
      </c>
      <c r="AJ27" s="48">
        <f t="shared" si="16"/>
        <v>91.519532736228371</v>
      </c>
      <c r="AM27" s="37">
        <v>2562367</v>
      </c>
      <c r="AN27" s="37">
        <v>177309</v>
      </c>
      <c r="AO27" s="37">
        <v>183306</v>
      </c>
      <c r="AP27" s="37">
        <v>181967</v>
      </c>
      <c r="AQ27" s="37">
        <v>182344</v>
      </c>
      <c r="AR27" s="37">
        <v>203657</v>
      </c>
      <c r="AS27" s="37">
        <v>213707</v>
      </c>
      <c r="AT27" s="37">
        <v>217744</v>
      </c>
      <c r="AU27" s="37">
        <v>208763</v>
      </c>
      <c r="AV27" s="37">
        <v>181525</v>
      </c>
      <c r="AW27" s="37">
        <v>153602</v>
      </c>
      <c r="AX27" s="37">
        <v>145859</v>
      </c>
      <c r="AY27" s="37">
        <v>140365</v>
      </c>
      <c r="AZ27" s="37">
        <v>120001</v>
      </c>
      <c r="BA27" s="37">
        <v>92872</v>
      </c>
      <c r="BB27" s="37">
        <v>62099</v>
      </c>
      <c r="BC27" s="37">
        <v>97247</v>
      </c>
    </row>
    <row r="28" spans="1:55" ht="12" x14ac:dyDescent="0.25">
      <c r="A28" s="46" t="s">
        <v>59</v>
      </c>
      <c r="B28" s="47" t="s">
        <v>60</v>
      </c>
      <c r="C28" s="44">
        <f t="shared" si="17"/>
        <v>12</v>
      </c>
      <c r="D28" s="45">
        <f t="shared" si="0"/>
        <v>0.46831698972083236</v>
      </c>
      <c r="E28" s="46">
        <v>0</v>
      </c>
      <c r="F28" s="48">
        <f t="shared" si="1"/>
        <v>0</v>
      </c>
      <c r="G28" s="46">
        <v>0</v>
      </c>
      <c r="H28" s="48">
        <f t="shared" si="2"/>
        <v>0</v>
      </c>
      <c r="I28" s="51">
        <v>0</v>
      </c>
      <c r="J28" s="48">
        <f t="shared" si="3"/>
        <v>0</v>
      </c>
      <c r="K28" s="51">
        <v>0</v>
      </c>
      <c r="L28" s="48">
        <f t="shared" si="4"/>
        <v>0</v>
      </c>
      <c r="M28" s="46">
        <v>0</v>
      </c>
      <c r="N28" s="48">
        <f t="shared" si="5"/>
        <v>0</v>
      </c>
      <c r="O28" s="46">
        <v>0</v>
      </c>
      <c r="P28" s="48">
        <f t="shared" si="6"/>
        <v>0</v>
      </c>
      <c r="Q28" s="46">
        <v>0</v>
      </c>
      <c r="R28" s="48">
        <f t="shared" si="7"/>
        <v>0</v>
      </c>
      <c r="S28" s="46">
        <v>1</v>
      </c>
      <c r="T28" s="48">
        <f t="shared" si="8"/>
        <v>0.47901208547491658</v>
      </c>
      <c r="U28" s="46">
        <v>0</v>
      </c>
      <c r="V28" s="48">
        <f t="shared" si="9"/>
        <v>0</v>
      </c>
      <c r="W28" s="46">
        <v>0</v>
      </c>
      <c r="X28" s="48">
        <f t="shared" si="10"/>
        <v>0</v>
      </c>
      <c r="Y28" s="46">
        <v>2</v>
      </c>
      <c r="Z28" s="48">
        <f t="shared" si="11"/>
        <v>1.371187242473896</v>
      </c>
      <c r="AA28" s="46">
        <v>0</v>
      </c>
      <c r="AB28" s="48">
        <f t="shared" si="12"/>
        <v>0</v>
      </c>
      <c r="AC28" s="46">
        <v>4</v>
      </c>
      <c r="AD28" s="48">
        <f t="shared" si="13"/>
        <v>3.3333055557870352</v>
      </c>
      <c r="AE28" s="46">
        <v>2</v>
      </c>
      <c r="AF28" s="48">
        <f t="shared" si="14"/>
        <v>2.1535015935911792</v>
      </c>
      <c r="AG28" s="46">
        <v>2</v>
      </c>
      <c r="AH28" s="48">
        <f t="shared" si="15"/>
        <v>3.2206637788048118</v>
      </c>
      <c r="AI28" s="46">
        <v>1</v>
      </c>
      <c r="AJ28" s="48">
        <f t="shared" si="16"/>
        <v>1.0283093565868355</v>
      </c>
      <c r="AM28" s="37">
        <v>2562367</v>
      </c>
      <c r="AN28" s="37">
        <v>177309</v>
      </c>
      <c r="AO28" s="37">
        <v>183306</v>
      </c>
      <c r="AP28" s="37">
        <v>181967</v>
      </c>
      <c r="AQ28" s="37">
        <v>182344</v>
      </c>
      <c r="AR28" s="37">
        <v>203657</v>
      </c>
      <c r="AS28" s="37">
        <v>213707</v>
      </c>
      <c r="AT28" s="37">
        <v>217744</v>
      </c>
      <c r="AU28" s="37">
        <v>208763</v>
      </c>
      <c r="AV28" s="37">
        <v>181525</v>
      </c>
      <c r="AW28" s="37">
        <v>153602</v>
      </c>
      <c r="AX28" s="37">
        <v>145859</v>
      </c>
      <c r="AY28" s="37">
        <v>140365</v>
      </c>
      <c r="AZ28" s="37">
        <v>120001</v>
      </c>
      <c r="BA28" s="37">
        <v>92872</v>
      </c>
      <c r="BB28" s="37">
        <v>62099</v>
      </c>
      <c r="BC28" s="37">
        <v>97247</v>
      </c>
    </row>
    <row r="29" spans="1:55" ht="12" x14ac:dyDescent="0.25">
      <c r="A29" s="46" t="s">
        <v>61</v>
      </c>
      <c r="B29" s="47" t="s">
        <v>62</v>
      </c>
      <c r="C29" s="44">
        <f t="shared" si="17"/>
        <v>108</v>
      </c>
      <c r="D29" s="45">
        <f t="shared" si="0"/>
        <v>4.214852907487491</v>
      </c>
      <c r="E29" s="46">
        <v>0</v>
      </c>
      <c r="F29" s="48">
        <f t="shared" si="1"/>
        <v>0</v>
      </c>
      <c r="G29" s="46">
        <v>0</v>
      </c>
      <c r="H29" s="48">
        <f t="shared" si="2"/>
        <v>0</v>
      </c>
      <c r="I29" s="51">
        <v>0</v>
      </c>
      <c r="J29" s="48">
        <f t="shared" si="3"/>
        <v>0</v>
      </c>
      <c r="K29" s="51">
        <v>1</v>
      </c>
      <c r="L29" s="48">
        <f t="shared" si="4"/>
        <v>0.54841398675031816</v>
      </c>
      <c r="M29" s="46">
        <v>0</v>
      </c>
      <c r="N29" s="48">
        <f t="shared" si="5"/>
        <v>0</v>
      </c>
      <c r="O29" s="46">
        <v>1</v>
      </c>
      <c r="P29" s="48">
        <f t="shared" si="6"/>
        <v>0.46793039067508319</v>
      </c>
      <c r="Q29" s="46">
        <v>2</v>
      </c>
      <c r="R29" s="48">
        <f t="shared" si="7"/>
        <v>0.91850980968476748</v>
      </c>
      <c r="S29" s="46">
        <v>4</v>
      </c>
      <c r="T29" s="48">
        <f t="shared" si="8"/>
        <v>1.9160483418996663</v>
      </c>
      <c r="U29" s="46">
        <v>8</v>
      </c>
      <c r="V29" s="48">
        <f t="shared" si="9"/>
        <v>4.4071064591654041</v>
      </c>
      <c r="W29" s="46">
        <v>3</v>
      </c>
      <c r="X29" s="48">
        <f t="shared" si="10"/>
        <v>1.9530995690160284</v>
      </c>
      <c r="Y29" s="46">
        <v>5</v>
      </c>
      <c r="Z29" s="48">
        <f t="shared" si="11"/>
        <v>3.4279681061847405</v>
      </c>
      <c r="AA29" s="46">
        <v>8</v>
      </c>
      <c r="AB29" s="48">
        <f t="shared" si="12"/>
        <v>5.69942649520892</v>
      </c>
      <c r="AC29" s="46">
        <v>21</v>
      </c>
      <c r="AD29" s="48">
        <f t="shared" si="13"/>
        <v>17.499854167881935</v>
      </c>
      <c r="AE29" s="46">
        <v>17</v>
      </c>
      <c r="AF29" s="48">
        <f t="shared" si="14"/>
        <v>18.304763545525024</v>
      </c>
      <c r="AG29" s="46">
        <v>19</v>
      </c>
      <c r="AH29" s="48">
        <f t="shared" si="15"/>
        <v>30.596305898645713</v>
      </c>
      <c r="AI29" s="46">
        <v>19</v>
      </c>
      <c r="AJ29" s="48">
        <f t="shared" si="16"/>
        <v>19.537877775149877</v>
      </c>
      <c r="AM29" s="37">
        <v>2562367</v>
      </c>
      <c r="AN29" s="37">
        <v>177309</v>
      </c>
      <c r="AO29" s="37">
        <v>183306</v>
      </c>
      <c r="AP29" s="37">
        <v>181967</v>
      </c>
      <c r="AQ29" s="37">
        <v>182344</v>
      </c>
      <c r="AR29" s="37">
        <v>203657</v>
      </c>
      <c r="AS29" s="37">
        <v>213707</v>
      </c>
      <c r="AT29" s="37">
        <v>217744</v>
      </c>
      <c r="AU29" s="37">
        <v>208763</v>
      </c>
      <c r="AV29" s="37">
        <v>181525</v>
      </c>
      <c r="AW29" s="37">
        <v>153602</v>
      </c>
      <c r="AX29" s="37">
        <v>145859</v>
      </c>
      <c r="AY29" s="37">
        <v>140365</v>
      </c>
      <c r="AZ29" s="37">
        <v>120001</v>
      </c>
      <c r="BA29" s="37">
        <v>92872</v>
      </c>
      <c r="BB29" s="37">
        <v>62099</v>
      </c>
      <c r="BC29" s="37">
        <v>97247</v>
      </c>
    </row>
    <row r="30" spans="1:55" ht="12" x14ac:dyDescent="0.25">
      <c r="A30" s="46" t="s">
        <v>63</v>
      </c>
      <c r="B30" s="47" t="s">
        <v>64</v>
      </c>
      <c r="C30" s="44">
        <f t="shared" si="17"/>
        <v>25</v>
      </c>
      <c r="D30" s="45">
        <f t="shared" si="0"/>
        <v>0.97566039525173409</v>
      </c>
      <c r="E30" s="46">
        <v>1</v>
      </c>
      <c r="F30" s="48">
        <f t="shared" si="1"/>
        <v>0.56398716365215529</v>
      </c>
      <c r="G30" s="46">
        <v>0</v>
      </c>
      <c r="H30" s="48">
        <f t="shared" si="2"/>
        <v>0</v>
      </c>
      <c r="I30" s="51">
        <v>0</v>
      </c>
      <c r="J30" s="48">
        <f t="shared" si="3"/>
        <v>0</v>
      </c>
      <c r="K30" s="51">
        <v>0</v>
      </c>
      <c r="L30" s="48">
        <f t="shared" si="4"/>
        <v>0</v>
      </c>
      <c r="M30" s="46">
        <v>0</v>
      </c>
      <c r="N30" s="48">
        <f t="shared" si="5"/>
        <v>0</v>
      </c>
      <c r="O30" s="46">
        <v>1</v>
      </c>
      <c r="P30" s="48">
        <f t="shared" si="6"/>
        <v>0.46793039067508319</v>
      </c>
      <c r="Q30" s="46">
        <v>1</v>
      </c>
      <c r="R30" s="48">
        <f t="shared" si="7"/>
        <v>0.45925490484238374</v>
      </c>
      <c r="S30" s="46">
        <v>2</v>
      </c>
      <c r="T30" s="48">
        <f t="shared" si="8"/>
        <v>0.95802417094983316</v>
      </c>
      <c r="U30" s="46">
        <v>2</v>
      </c>
      <c r="V30" s="48">
        <f t="shared" si="9"/>
        <v>1.101776614791351</v>
      </c>
      <c r="W30" s="46">
        <v>1</v>
      </c>
      <c r="X30" s="48">
        <f t="shared" si="10"/>
        <v>0.65103318967200952</v>
      </c>
      <c r="Y30" s="46">
        <v>1</v>
      </c>
      <c r="Z30" s="48">
        <f t="shared" si="11"/>
        <v>0.685593621236948</v>
      </c>
      <c r="AA30" s="46">
        <v>0</v>
      </c>
      <c r="AB30" s="48">
        <f t="shared" si="12"/>
        <v>0</v>
      </c>
      <c r="AC30" s="46">
        <v>7</v>
      </c>
      <c r="AD30" s="48">
        <f t="shared" si="13"/>
        <v>5.8332847226273117</v>
      </c>
      <c r="AE30" s="46">
        <v>1</v>
      </c>
      <c r="AF30" s="48">
        <f t="shared" si="14"/>
        <v>1.0767507967955896</v>
      </c>
      <c r="AG30" s="46">
        <v>5</v>
      </c>
      <c r="AH30" s="48">
        <f t="shared" si="15"/>
        <v>8.05165944701203</v>
      </c>
      <c r="AI30" s="46">
        <v>3</v>
      </c>
      <c r="AJ30" s="48">
        <f t="shared" si="16"/>
        <v>3.0849280697605068</v>
      </c>
      <c r="AM30" s="37">
        <v>2562367</v>
      </c>
      <c r="AN30" s="37">
        <v>177309</v>
      </c>
      <c r="AO30" s="37">
        <v>183306</v>
      </c>
      <c r="AP30" s="37">
        <v>181967</v>
      </c>
      <c r="AQ30" s="37">
        <v>182344</v>
      </c>
      <c r="AR30" s="37">
        <v>203657</v>
      </c>
      <c r="AS30" s="37">
        <v>213707</v>
      </c>
      <c r="AT30" s="37">
        <v>217744</v>
      </c>
      <c r="AU30" s="37">
        <v>208763</v>
      </c>
      <c r="AV30" s="37">
        <v>181525</v>
      </c>
      <c r="AW30" s="37">
        <v>153602</v>
      </c>
      <c r="AX30" s="37">
        <v>145859</v>
      </c>
      <c r="AY30" s="37">
        <v>140365</v>
      </c>
      <c r="AZ30" s="37">
        <v>120001</v>
      </c>
      <c r="BA30" s="37">
        <v>92872</v>
      </c>
      <c r="BB30" s="37">
        <v>62099</v>
      </c>
      <c r="BC30" s="37">
        <v>97247</v>
      </c>
    </row>
    <row r="31" spans="1:55" ht="12" x14ac:dyDescent="0.25">
      <c r="A31" s="46" t="s">
        <v>65</v>
      </c>
      <c r="B31" s="47" t="s">
        <v>66</v>
      </c>
      <c r="C31" s="44">
        <f t="shared" si="17"/>
        <v>64</v>
      </c>
      <c r="D31" s="45">
        <f t="shared" si="0"/>
        <v>2.4976906118444391</v>
      </c>
      <c r="E31" s="46">
        <v>2</v>
      </c>
      <c r="F31" s="48">
        <f t="shared" si="1"/>
        <v>1.1279743273043106</v>
      </c>
      <c r="G31" s="46">
        <v>0</v>
      </c>
      <c r="H31" s="48">
        <f t="shared" si="2"/>
        <v>0</v>
      </c>
      <c r="I31" s="51">
        <v>0</v>
      </c>
      <c r="J31" s="48">
        <f t="shared" si="3"/>
        <v>0</v>
      </c>
      <c r="K31" s="51">
        <v>0</v>
      </c>
      <c r="L31" s="48">
        <f t="shared" si="4"/>
        <v>0</v>
      </c>
      <c r="M31" s="46">
        <v>0</v>
      </c>
      <c r="N31" s="48">
        <f t="shared" si="5"/>
        <v>0</v>
      </c>
      <c r="O31" s="46">
        <v>1</v>
      </c>
      <c r="P31" s="48">
        <f t="shared" si="6"/>
        <v>0.46793039067508319</v>
      </c>
      <c r="Q31" s="46">
        <v>0</v>
      </c>
      <c r="R31" s="48">
        <f t="shared" si="7"/>
        <v>0</v>
      </c>
      <c r="S31" s="46">
        <v>2</v>
      </c>
      <c r="T31" s="48">
        <f t="shared" si="8"/>
        <v>0.95802417094983316</v>
      </c>
      <c r="U31" s="46">
        <v>0</v>
      </c>
      <c r="V31" s="48">
        <f t="shared" si="9"/>
        <v>0</v>
      </c>
      <c r="W31" s="46">
        <v>1</v>
      </c>
      <c r="X31" s="48">
        <f t="shared" si="10"/>
        <v>0.65103318967200952</v>
      </c>
      <c r="Y31" s="46">
        <v>5</v>
      </c>
      <c r="Z31" s="48">
        <f t="shared" si="11"/>
        <v>3.4279681061847405</v>
      </c>
      <c r="AA31" s="46">
        <v>2</v>
      </c>
      <c r="AB31" s="48">
        <f t="shared" si="12"/>
        <v>1.42485662380223</v>
      </c>
      <c r="AC31" s="46">
        <v>12</v>
      </c>
      <c r="AD31" s="48">
        <f t="shared" si="13"/>
        <v>9.9999166673611057</v>
      </c>
      <c r="AE31" s="46">
        <v>5</v>
      </c>
      <c r="AF31" s="48">
        <f t="shared" si="14"/>
        <v>5.3837539839779476</v>
      </c>
      <c r="AG31" s="46">
        <v>12</v>
      </c>
      <c r="AH31" s="48">
        <f t="shared" si="15"/>
        <v>19.323982672828869</v>
      </c>
      <c r="AI31" s="46">
        <v>22</v>
      </c>
      <c r="AJ31" s="48">
        <f t="shared" si="16"/>
        <v>22.622805844910381</v>
      </c>
      <c r="AM31" s="37">
        <v>2562367</v>
      </c>
      <c r="AN31" s="37">
        <v>177309</v>
      </c>
      <c r="AO31" s="37">
        <v>183306</v>
      </c>
      <c r="AP31" s="37">
        <v>181967</v>
      </c>
      <c r="AQ31" s="37">
        <v>182344</v>
      </c>
      <c r="AR31" s="37">
        <v>203657</v>
      </c>
      <c r="AS31" s="37">
        <v>213707</v>
      </c>
      <c r="AT31" s="37">
        <v>217744</v>
      </c>
      <c r="AU31" s="37">
        <v>208763</v>
      </c>
      <c r="AV31" s="37">
        <v>181525</v>
      </c>
      <c r="AW31" s="37">
        <v>153602</v>
      </c>
      <c r="AX31" s="37">
        <v>145859</v>
      </c>
      <c r="AY31" s="37">
        <v>140365</v>
      </c>
      <c r="AZ31" s="37">
        <v>120001</v>
      </c>
      <c r="BA31" s="37">
        <v>92872</v>
      </c>
      <c r="BB31" s="37">
        <v>62099</v>
      </c>
      <c r="BC31" s="37">
        <v>97247</v>
      </c>
    </row>
    <row r="32" spans="1:55" ht="12" x14ac:dyDescent="0.25">
      <c r="A32" s="46" t="s">
        <v>67</v>
      </c>
      <c r="B32" s="47" t="s">
        <v>68</v>
      </c>
      <c r="C32" s="44">
        <f t="shared" si="17"/>
        <v>19</v>
      </c>
      <c r="D32" s="45">
        <f t="shared" si="0"/>
        <v>0.7415019003913178</v>
      </c>
      <c r="E32" s="46">
        <v>0</v>
      </c>
      <c r="F32" s="48">
        <f t="shared" si="1"/>
        <v>0</v>
      </c>
      <c r="G32" s="46">
        <v>0</v>
      </c>
      <c r="H32" s="48">
        <f t="shared" si="2"/>
        <v>0</v>
      </c>
      <c r="I32" s="51">
        <v>0</v>
      </c>
      <c r="J32" s="48">
        <f t="shared" si="3"/>
        <v>0</v>
      </c>
      <c r="K32" s="51">
        <v>0</v>
      </c>
      <c r="L32" s="48">
        <f t="shared" si="4"/>
        <v>0</v>
      </c>
      <c r="M32" s="46">
        <v>0</v>
      </c>
      <c r="N32" s="48">
        <f t="shared" si="5"/>
        <v>0</v>
      </c>
      <c r="O32" s="46">
        <v>0</v>
      </c>
      <c r="P32" s="48">
        <f t="shared" si="6"/>
        <v>0</v>
      </c>
      <c r="Q32" s="46">
        <v>1</v>
      </c>
      <c r="R32" s="48">
        <f t="shared" si="7"/>
        <v>0.45925490484238374</v>
      </c>
      <c r="S32" s="46">
        <v>0</v>
      </c>
      <c r="T32" s="48">
        <f t="shared" si="8"/>
        <v>0</v>
      </c>
      <c r="U32" s="46">
        <v>0</v>
      </c>
      <c r="V32" s="48">
        <f t="shared" si="9"/>
        <v>0</v>
      </c>
      <c r="W32" s="46">
        <v>0</v>
      </c>
      <c r="X32" s="48">
        <f t="shared" si="10"/>
        <v>0</v>
      </c>
      <c r="Y32" s="46">
        <v>0</v>
      </c>
      <c r="Z32" s="48">
        <f t="shared" si="11"/>
        <v>0</v>
      </c>
      <c r="AA32" s="46">
        <v>5</v>
      </c>
      <c r="AB32" s="48">
        <f t="shared" si="12"/>
        <v>3.5621415595055748</v>
      </c>
      <c r="AC32" s="46">
        <v>2</v>
      </c>
      <c r="AD32" s="48">
        <f t="shared" si="13"/>
        <v>1.6666527778935176</v>
      </c>
      <c r="AE32" s="46">
        <v>2</v>
      </c>
      <c r="AF32" s="48">
        <f t="shared" si="14"/>
        <v>2.1535015935911792</v>
      </c>
      <c r="AG32" s="46">
        <v>1</v>
      </c>
      <c r="AH32" s="48">
        <f t="shared" si="15"/>
        <v>1.6103318894024059</v>
      </c>
      <c r="AI32" s="46">
        <v>8</v>
      </c>
      <c r="AJ32" s="48">
        <f t="shared" si="16"/>
        <v>8.2264748526946843</v>
      </c>
      <c r="AM32" s="37">
        <v>2562367</v>
      </c>
      <c r="AN32" s="37">
        <v>177309</v>
      </c>
      <c r="AO32" s="37">
        <v>183306</v>
      </c>
      <c r="AP32" s="37">
        <v>181967</v>
      </c>
      <c r="AQ32" s="37">
        <v>182344</v>
      </c>
      <c r="AR32" s="37">
        <v>203657</v>
      </c>
      <c r="AS32" s="37">
        <v>213707</v>
      </c>
      <c r="AT32" s="37">
        <v>217744</v>
      </c>
      <c r="AU32" s="37">
        <v>208763</v>
      </c>
      <c r="AV32" s="37">
        <v>181525</v>
      </c>
      <c r="AW32" s="37">
        <v>153602</v>
      </c>
      <c r="AX32" s="37">
        <v>145859</v>
      </c>
      <c r="AY32" s="37">
        <v>140365</v>
      </c>
      <c r="AZ32" s="37">
        <v>120001</v>
      </c>
      <c r="BA32" s="37">
        <v>92872</v>
      </c>
      <c r="BB32" s="37">
        <v>62099</v>
      </c>
      <c r="BC32" s="37">
        <v>97247</v>
      </c>
    </row>
    <row r="33" spans="1:55" ht="12" x14ac:dyDescent="0.25">
      <c r="A33" s="46" t="s">
        <v>69</v>
      </c>
      <c r="B33" s="47" t="s">
        <v>70</v>
      </c>
      <c r="C33" s="44">
        <f t="shared" si="17"/>
        <v>25</v>
      </c>
      <c r="D33" s="45">
        <f t="shared" si="0"/>
        <v>0.97566039525173409</v>
      </c>
      <c r="E33" s="46">
        <v>0</v>
      </c>
      <c r="F33" s="48">
        <f t="shared" si="1"/>
        <v>0</v>
      </c>
      <c r="G33" s="46">
        <v>0</v>
      </c>
      <c r="H33" s="48">
        <f t="shared" si="2"/>
        <v>0</v>
      </c>
      <c r="I33" s="51">
        <v>0</v>
      </c>
      <c r="J33" s="48">
        <f t="shared" si="3"/>
        <v>0</v>
      </c>
      <c r="K33" s="51">
        <v>0</v>
      </c>
      <c r="L33" s="48">
        <f t="shared" si="4"/>
        <v>0</v>
      </c>
      <c r="M33" s="46">
        <v>0</v>
      </c>
      <c r="N33" s="48">
        <f t="shared" si="5"/>
        <v>0</v>
      </c>
      <c r="O33" s="46">
        <v>0</v>
      </c>
      <c r="P33" s="48">
        <f t="shared" si="6"/>
        <v>0</v>
      </c>
      <c r="Q33" s="46">
        <v>0</v>
      </c>
      <c r="R33" s="48">
        <f t="shared" si="7"/>
        <v>0</v>
      </c>
      <c r="S33" s="46">
        <v>2</v>
      </c>
      <c r="T33" s="48">
        <f t="shared" si="8"/>
        <v>0.95802417094983316</v>
      </c>
      <c r="U33" s="46">
        <v>0</v>
      </c>
      <c r="V33" s="48">
        <f t="shared" si="9"/>
        <v>0</v>
      </c>
      <c r="W33" s="46">
        <v>0</v>
      </c>
      <c r="X33" s="48">
        <f t="shared" si="10"/>
        <v>0</v>
      </c>
      <c r="Y33" s="46">
        <v>4</v>
      </c>
      <c r="Z33" s="48">
        <f t="shared" si="11"/>
        <v>2.742374484947792</v>
      </c>
      <c r="AA33" s="46">
        <v>2</v>
      </c>
      <c r="AB33" s="48">
        <f t="shared" si="12"/>
        <v>1.42485662380223</v>
      </c>
      <c r="AC33" s="46">
        <v>3</v>
      </c>
      <c r="AD33" s="48">
        <f t="shared" si="13"/>
        <v>2.4999791668402764</v>
      </c>
      <c r="AE33" s="46">
        <v>2</v>
      </c>
      <c r="AF33" s="48">
        <f t="shared" si="14"/>
        <v>2.1535015935911792</v>
      </c>
      <c r="AG33" s="46">
        <v>1</v>
      </c>
      <c r="AH33" s="48">
        <f t="shared" si="15"/>
        <v>1.6103318894024059</v>
      </c>
      <c r="AI33" s="46">
        <v>11</v>
      </c>
      <c r="AJ33" s="48">
        <f t="shared" si="16"/>
        <v>11.311402922455191</v>
      </c>
      <c r="AM33" s="37">
        <v>2562367</v>
      </c>
      <c r="AN33" s="37">
        <v>177309</v>
      </c>
      <c r="AO33" s="37">
        <v>183306</v>
      </c>
      <c r="AP33" s="37">
        <v>181967</v>
      </c>
      <c r="AQ33" s="37">
        <v>182344</v>
      </c>
      <c r="AR33" s="37">
        <v>203657</v>
      </c>
      <c r="AS33" s="37">
        <v>213707</v>
      </c>
      <c r="AT33" s="37">
        <v>217744</v>
      </c>
      <c r="AU33" s="37">
        <v>208763</v>
      </c>
      <c r="AV33" s="37">
        <v>181525</v>
      </c>
      <c r="AW33" s="37">
        <v>153602</v>
      </c>
      <c r="AX33" s="37">
        <v>145859</v>
      </c>
      <c r="AY33" s="37">
        <v>140365</v>
      </c>
      <c r="AZ33" s="37">
        <v>120001</v>
      </c>
      <c r="BA33" s="37">
        <v>92872</v>
      </c>
      <c r="BB33" s="37">
        <v>62099</v>
      </c>
      <c r="BC33" s="37">
        <v>97247</v>
      </c>
    </row>
    <row r="34" spans="1:55" ht="12" x14ac:dyDescent="0.25">
      <c r="A34" s="46" t="s">
        <v>71</v>
      </c>
      <c r="B34" s="47" t="s">
        <v>72</v>
      </c>
      <c r="C34" s="44">
        <f t="shared" si="17"/>
        <v>101</v>
      </c>
      <c r="D34" s="45">
        <f t="shared" si="0"/>
        <v>3.9416679968170056</v>
      </c>
      <c r="E34" s="46">
        <v>0</v>
      </c>
      <c r="F34" s="48">
        <f t="shared" si="1"/>
        <v>0</v>
      </c>
      <c r="G34" s="46">
        <v>0</v>
      </c>
      <c r="H34" s="48">
        <f t="shared" si="2"/>
        <v>0</v>
      </c>
      <c r="I34" s="51">
        <v>0</v>
      </c>
      <c r="J34" s="48">
        <f t="shared" si="3"/>
        <v>0</v>
      </c>
      <c r="K34" s="51">
        <v>1</v>
      </c>
      <c r="L34" s="48">
        <f t="shared" si="4"/>
        <v>0.54841398675031816</v>
      </c>
      <c r="M34" s="46">
        <v>0</v>
      </c>
      <c r="N34" s="48">
        <f t="shared" si="5"/>
        <v>0</v>
      </c>
      <c r="O34" s="46">
        <v>1</v>
      </c>
      <c r="P34" s="48">
        <f t="shared" si="6"/>
        <v>0.46793039067508319</v>
      </c>
      <c r="Q34" s="46">
        <v>1</v>
      </c>
      <c r="R34" s="48">
        <f t="shared" si="7"/>
        <v>0.45925490484238374</v>
      </c>
      <c r="S34" s="46">
        <v>1</v>
      </c>
      <c r="T34" s="48">
        <f t="shared" si="8"/>
        <v>0.47901208547491658</v>
      </c>
      <c r="U34" s="46">
        <v>6</v>
      </c>
      <c r="V34" s="48">
        <f t="shared" si="9"/>
        <v>3.3053298443740529</v>
      </c>
      <c r="W34" s="46">
        <v>3</v>
      </c>
      <c r="X34" s="48">
        <f t="shared" si="10"/>
        <v>1.9530995690160284</v>
      </c>
      <c r="Y34" s="46">
        <v>10</v>
      </c>
      <c r="Z34" s="48">
        <f t="shared" si="11"/>
        <v>6.8559362123694809</v>
      </c>
      <c r="AA34" s="46">
        <v>10</v>
      </c>
      <c r="AB34" s="48">
        <f t="shared" si="12"/>
        <v>7.1242831190111495</v>
      </c>
      <c r="AC34" s="46">
        <v>14</v>
      </c>
      <c r="AD34" s="48">
        <f t="shared" si="13"/>
        <v>11.666569445254623</v>
      </c>
      <c r="AE34" s="46">
        <v>18</v>
      </c>
      <c r="AF34" s="48">
        <f t="shared" si="14"/>
        <v>19.381514342320614</v>
      </c>
      <c r="AG34" s="46">
        <v>13</v>
      </c>
      <c r="AH34" s="48">
        <f t="shared" si="15"/>
        <v>20.934314562231275</v>
      </c>
      <c r="AI34" s="46">
        <v>23</v>
      </c>
      <c r="AJ34" s="48">
        <f t="shared" si="16"/>
        <v>23.65111520149722</v>
      </c>
      <c r="AM34" s="37">
        <v>2562367</v>
      </c>
      <c r="AN34" s="37">
        <v>177309</v>
      </c>
      <c r="AO34" s="37">
        <v>183306</v>
      </c>
      <c r="AP34" s="37">
        <v>181967</v>
      </c>
      <c r="AQ34" s="37">
        <v>182344</v>
      </c>
      <c r="AR34" s="37">
        <v>203657</v>
      </c>
      <c r="AS34" s="37">
        <v>213707</v>
      </c>
      <c r="AT34" s="37">
        <v>217744</v>
      </c>
      <c r="AU34" s="37">
        <v>208763</v>
      </c>
      <c r="AV34" s="37">
        <v>181525</v>
      </c>
      <c r="AW34" s="37">
        <v>153602</v>
      </c>
      <c r="AX34" s="37">
        <v>145859</v>
      </c>
      <c r="AY34" s="37">
        <v>140365</v>
      </c>
      <c r="AZ34" s="37">
        <v>120001</v>
      </c>
      <c r="BA34" s="37">
        <v>92872</v>
      </c>
      <c r="BB34" s="37">
        <v>62099</v>
      </c>
      <c r="BC34" s="37">
        <v>97247</v>
      </c>
    </row>
    <row r="35" spans="1:55" ht="12" x14ac:dyDescent="0.25">
      <c r="A35" s="46" t="s">
        <v>73</v>
      </c>
      <c r="B35" s="47" t="s">
        <v>74</v>
      </c>
      <c r="C35" s="44">
        <f t="shared" si="17"/>
        <v>2</v>
      </c>
      <c r="D35" s="45">
        <f t="shared" si="0"/>
        <v>7.8052831620138721E-2</v>
      </c>
      <c r="E35" s="46">
        <v>0</v>
      </c>
      <c r="F35" s="48">
        <f t="shared" si="1"/>
        <v>0</v>
      </c>
      <c r="G35" s="46">
        <v>0</v>
      </c>
      <c r="H35" s="48">
        <f t="shared" si="2"/>
        <v>0</v>
      </c>
      <c r="I35" s="51">
        <v>0</v>
      </c>
      <c r="J35" s="48">
        <f t="shared" si="3"/>
        <v>0</v>
      </c>
      <c r="K35" s="51">
        <v>0</v>
      </c>
      <c r="L35" s="48">
        <f t="shared" si="4"/>
        <v>0</v>
      </c>
      <c r="M35" s="46">
        <v>0</v>
      </c>
      <c r="N35" s="48">
        <f t="shared" si="5"/>
        <v>0</v>
      </c>
      <c r="O35" s="46">
        <v>0</v>
      </c>
      <c r="P35" s="48">
        <f t="shared" si="6"/>
        <v>0</v>
      </c>
      <c r="Q35" s="46">
        <v>0</v>
      </c>
      <c r="R35" s="48">
        <f t="shared" si="7"/>
        <v>0</v>
      </c>
      <c r="S35" s="46">
        <v>0</v>
      </c>
      <c r="T35" s="48">
        <f t="shared" si="8"/>
        <v>0</v>
      </c>
      <c r="U35" s="46">
        <v>0</v>
      </c>
      <c r="V35" s="48">
        <f t="shared" si="9"/>
        <v>0</v>
      </c>
      <c r="W35" s="46">
        <v>0</v>
      </c>
      <c r="X35" s="48">
        <f t="shared" si="10"/>
        <v>0</v>
      </c>
      <c r="Y35" s="46">
        <v>1</v>
      </c>
      <c r="Z35" s="48">
        <f t="shared" si="11"/>
        <v>0.685593621236948</v>
      </c>
      <c r="AA35" s="46">
        <v>0</v>
      </c>
      <c r="AB35" s="48">
        <f t="shared" si="12"/>
        <v>0</v>
      </c>
      <c r="AC35" s="46">
        <v>1</v>
      </c>
      <c r="AD35" s="48">
        <f t="shared" si="13"/>
        <v>0.83332638894675881</v>
      </c>
      <c r="AE35" s="46">
        <v>0</v>
      </c>
      <c r="AF35" s="48">
        <f t="shared" si="14"/>
        <v>0</v>
      </c>
      <c r="AG35" s="46">
        <v>0</v>
      </c>
      <c r="AH35" s="48">
        <f t="shared" si="15"/>
        <v>0</v>
      </c>
      <c r="AI35" s="46">
        <v>0</v>
      </c>
      <c r="AJ35" s="48">
        <f t="shared" si="16"/>
        <v>0</v>
      </c>
      <c r="AM35" s="37">
        <v>2562367</v>
      </c>
      <c r="AN35" s="37">
        <v>177309</v>
      </c>
      <c r="AO35" s="37">
        <v>183306</v>
      </c>
      <c r="AP35" s="37">
        <v>181967</v>
      </c>
      <c r="AQ35" s="37">
        <v>182344</v>
      </c>
      <c r="AR35" s="37">
        <v>203657</v>
      </c>
      <c r="AS35" s="37">
        <v>213707</v>
      </c>
      <c r="AT35" s="37">
        <v>217744</v>
      </c>
      <c r="AU35" s="37">
        <v>208763</v>
      </c>
      <c r="AV35" s="37">
        <v>181525</v>
      </c>
      <c r="AW35" s="37">
        <v>153602</v>
      </c>
      <c r="AX35" s="37">
        <v>145859</v>
      </c>
      <c r="AY35" s="37">
        <v>140365</v>
      </c>
      <c r="AZ35" s="37">
        <v>120001</v>
      </c>
      <c r="BA35" s="37">
        <v>92872</v>
      </c>
      <c r="BB35" s="37">
        <v>62099</v>
      </c>
      <c r="BC35" s="37">
        <v>97247</v>
      </c>
    </row>
    <row r="36" spans="1:55" ht="12" x14ac:dyDescent="0.25">
      <c r="A36" s="46" t="s">
        <v>75</v>
      </c>
      <c r="B36" s="47" t="s">
        <v>142</v>
      </c>
      <c r="C36" s="44">
        <f t="shared" si="17"/>
        <v>4</v>
      </c>
      <c r="D36" s="45">
        <f t="shared" si="0"/>
        <v>0.15610566324027744</v>
      </c>
      <c r="E36" s="46">
        <v>0</v>
      </c>
      <c r="F36" s="48">
        <f t="shared" si="1"/>
        <v>0</v>
      </c>
      <c r="G36" s="46">
        <v>0</v>
      </c>
      <c r="H36" s="48">
        <f t="shared" si="2"/>
        <v>0</v>
      </c>
      <c r="I36" s="51">
        <v>0</v>
      </c>
      <c r="J36" s="48">
        <f t="shared" si="3"/>
        <v>0</v>
      </c>
      <c r="K36" s="51">
        <v>0</v>
      </c>
      <c r="L36" s="48">
        <f t="shared" si="4"/>
        <v>0</v>
      </c>
      <c r="M36" s="46">
        <v>0</v>
      </c>
      <c r="N36" s="48">
        <f t="shared" si="5"/>
        <v>0</v>
      </c>
      <c r="O36" s="46">
        <v>0</v>
      </c>
      <c r="P36" s="48">
        <f t="shared" si="6"/>
        <v>0</v>
      </c>
      <c r="Q36" s="46">
        <v>1</v>
      </c>
      <c r="R36" s="48">
        <f t="shared" si="7"/>
        <v>0.45925490484238374</v>
      </c>
      <c r="S36" s="46">
        <v>0</v>
      </c>
      <c r="T36" s="48">
        <f t="shared" si="8"/>
        <v>0</v>
      </c>
      <c r="U36" s="46">
        <v>0</v>
      </c>
      <c r="V36" s="48">
        <f t="shared" si="9"/>
        <v>0</v>
      </c>
      <c r="W36" s="46">
        <v>0</v>
      </c>
      <c r="X36" s="48">
        <f t="shared" si="10"/>
        <v>0</v>
      </c>
      <c r="Y36" s="46">
        <v>1</v>
      </c>
      <c r="Z36" s="48">
        <f t="shared" si="11"/>
        <v>0.685593621236948</v>
      </c>
      <c r="AA36" s="46">
        <v>0</v>
      </c>
      <c r="AB36" s="48">
        <f t="shared" si="12"/>
        <v>0</v>
      </c>
      <c r="AC36" s="46">
        <v>1</v>
      </c>
      <c r="AD36" s="48">
        <f t="shared" si="13"/>
        <v>0.83332638894675881</v>
      </c>
      <c r="AE36" s="46">
        <v>0</v>
      </c>
      <c r="AF36" s="48">
        <f t="shared" si="14"/>
        <v>0</v>
      </c>
      <c r="AG36" s="46">
        <v>0</v>
      </c>
      <c r="AH36" s="48">
        <f t="shared" si="15"/>
        <v>0</v>
      </c>
      <c r="AI36" s="46">
        <v>1</v>
      </c>
      <c r="AJ36" s="48">
        <f t="shared" si="16"/>
        <v>1.0283093565868355</v>
      </c>
      <c r="AM36" s="37">
        <v>2562367</v>
      </c>
      <c r="AN36" s="37">
        <v>177309</v>
      </c>
      <c r="AO36" s="37">
        <v>183306</v>
      </c>
      <c r="AP36" s="37">
        <v>181967</v>
      </c>
      <c r="AQ36" s="37">
        <v>182344</v>
      </c>
      <c r="AR36" s="37">
        <v>203657</v>
      </c>
      <c r="AS36" s="37">
        <v>213707</v>
      </c>
      <c r="AT36" s="37">
        <v>217744</v>
      </c>
      <c r="AU36" s="37">
        <v>208763</v>
      </c>
      <c r="AV36" s="37">
        <v>181525</v>
      </c>
      <c r="AW36" s="37">
        <v>153602</v>
      </c>
      <c r="AX36" s="37">
        <v>145859</v>
      </c>
      <c r="AY36" s="37">
        <v>140365</v>
      </c>
      <c r="AZ36" s="37">
        <v>120001</v>
      </c>
      <c r="BA36" s="37">
        <v>92872</v>
      </c>
      <c r="BB36" s="37">
        <v>62099</v>
      </c>
      <c r="BC36" s="37">
        <v>97247</v>
      </c>
    </row>
    <row r="37" spans="1:55" ht="12" x14ac:dyDescent="0.25">
      <c r="A37" s="46" t="s">
        <v>76</v>
      </c>
      <c r="B37" s="47" t="s">
        <v>77</v>
      </c>
      <c r="C37" s="44">
        <f t="shared" si="17"/>
        <v>5</v>
      </c>
      <c r="D37" s="45">
        <f t="shared" si="0"/>
        <v>0.1951320790503468</v>
      </c>
      <c r="E37" s="46">
        <v>0</v>
      </c>
      <c r="F37" s="48">
        <f t="shared" si="1"/>
        <v>0</v>
      </c>
      <c r="G37" s="46">
        <v>0</v>
      </c>
      <c r="H37" s="48">
        <f t="shared" si="2"/>
        <v>0</v>
      </c>
      <c r="I37" s="51">
        <v>0</v>
      </c>
      <c r="J37" s="48">
        <f t="shared" si="3"/>
        <v>0</v>
      </c>
      <c r="K37" s="51">
        <v>0</v>
      </c>
      <c r="L37" s="48">
        <f t="shared" si="4"/>
        <v>0</v>
      </c>
      <c r="M37" s="46">
        <v>0</v>
      </c>
      <c r="N37" s="48">
        <f t="shared" si="5"/>
        <v>0</v>
      </c>
      <c r="O37" s="46">
        <v>0</v>
      </c>
      <c r="P37" s="48">
        <f t="shared" si="6"/>
        <v>0</v>
      </c>
      <c r="Q37" s="46">
        <v>0</v>
      </c>
      <c r="R37" s="48">
        <f t="shared" si="7"/>
        <v>0</v>
      </c>
      <c r="S37" s="46">
        <v>0</v>
      </c>
      <c r="T37" s="48">
        <f t="shared" si="8"/>
        <v>0</v>
      </c>
      <c r="U37" s="46">
        <v>1</v>
      </c>
      <c r="V37" s="48">
        <f t="shared" si="9"/>
        <v>0.55088830739567551</v>
      </c>
      <c r="W37" s="46">
        <v>1</v>
      </c>
      <c r="X37" s="48">
        <f t="shared" si="10"/>
        <v>0.65103318967200952</v>
      </c>
      <c r="Y37" s="46">
        <v>0</v>
      </c>
      <c r="Z37" s="48">
        <f t="shared" si="11"/>
        <v>0</v>
      </c>
      <c r="AA37" s="46">
        <v>0</v>
      </c>
      <c r="AB37" s="48">
        <f t="shared" si="12"/>
        <v>0</v>
      </c>
      <c r="AC37" s="46">
        <v>3</v>
      </c>
      <c r="AD37" s="48">
        <f t="shared" si="13"/>
        <v>2.4999791668402764</v>
      </c>
      <c r="AE37" s="46">
        <v>0</v>
      </c>
      <c r="AF37" s="48">
        <f t="shared" si="14"/>
        <v>0</v>
      </c>
      <c r="AG37" s="46">
        <v>0</v>
      </c>
      <c r="AH37" s="48">
        <f t="shared" si="15"/>
        <v>0</v>
      </c>
      <c r="AI37" s="46">
        <v>0</v>
      </c>
      <c r="AJ37" s="48">
        <f t="shared" si="16"/>
        <v>0</v>
      </c>
      <c r="AM37" s="37">
        <v>2562367</v>
      </c>
      <c r="AN37" s="37">
        <v>177309</v>
      </c>
      <c r="AO37" s="37">
        <v>183306</v>
      </c>
      <c r="AP37" s="37">
        <v>181967</v>
      </c>
      <c r="AQ37" s="37">
        <v>182344</v>
      </c>
      <c r="AR37" s="37">
        <v>203657</v>
      </c>
      <c r="AS37" s="37">
        <v>213707</v>
      </c>
      <c r="AT37" s="37">
        <v>217744</v>
      </c>
      <c r="AU37" s="37">
        <v>208763</v>
      </c>
      <c r="AV37" s="37">
        <v>181525</v>
      </c>
      <c r="AW37" s="37">
        <v>153602</v>
      </c>
      <c r="AX37" s="37">
        <v>145859</v>
      </c>
      <c r="AY37" s="37">
        <v>140365</v>
      </c>
      <c r="AZ37" s="37">
        <v>120001</v>
      </c>
      <c r="BA37" s="37">
        <v>92872</v>
      </c>
      <c r="BB37" s="37">
        <v>62099</v>
      </c>
      <c r="BC37" s="37">
        <v>97247</v>
      </c>
    </row>
    <row r="38" spans="1:55" ht="12" x14ac:dyDescent="0.25">
      <c r="A38" s="46" t="s">
        <v>78</v>
      </c>
      <c r="B38" s="47" t="s">
        <v>79</v>
      </c>
      <c r="C38" s="44">
        <f t="shared" si="17"/>
        <v>5</v>
      </c>
      <c r="D38" s="45">
        <f t="shared" si="0"/>
        <v>0.1951320790503468</v>
      </c>
      <c r="E38" s="46">
        <v>0</v>
      </c>
      <c r="F38" s="48">
        <f t="shared" si="1"/>
        <v>0</v>
      </c>
      <c r="G38" s="46">
        <v>0</v>
      </c>
      <c r="H38" s="48">
        <f t="shared" si="2"/>
        <v>0</v>
      </c>
      <c r="I38" s="51">
        <v>0</v>
      </c>
      <c r="J38" s="48">
        <f t="shared" si="3"/>
        <v>0</v>
      </c>
      <c r="K38" s="51">
        <v>0</v>
      </c>
      <c r="L38" s="48">
        <f t="shared" si="4"/>
        <v>0</v>
      </c>
      <c r="M38" s="46">
        <v>0</v>
      </c>
      <c r="N38" s="48">
        <f t="shared" si="5"/>
        <v>0</v>
      </c>
      <c r="O38" s="46">
        <v>0</v>
      </c>
      <c r="P38" s="48">
        <f t="shared" si="6"/>
        <v>0</v>
      </c>
      <c r="Q38" s="46">
        <v>0</v>
      </c>
      <c r="R38" s="48">
        <f t="shared" si="7"/>
        <v>0</v>
      </c>
      <c r="S38" s="46">
        <v>0</v>
      </c>
      <c r="T38" s="48">
        <f t="shared" si="8"/>
        <v>0</v>
      </c>
      <c r="U38" s="46">
        <v>0</v>
      </c>
      <c r="V38" s="48">
        <f t="shared" si="9"/>
        <v>0</v>
      </c>
      <c r="W38" s="46">
        <v>1</v>
      </c>
      <c r="X38" s="48">
        <f t="shared" si="10"/>
        <v>0.65103318967200952</v>
      </c>
      <c r="Y38" s="46">
        <v>1</v>
      </c>
      <c r="Z38" s="48">
        <f t="shared" si="11"/>
        <v>0.685593621236948</v>
      </c>
      <c r="AA38" s="46">
        <v>1</v>
      </c>
      <c r="AB38" s="48">
        <f t="shared" si="12"/>
        <v>0.712428311901115</v>
      </c>
      <c r="AC38" s="46">
        <v>0</v>
      </c>
      <c r="AD38" s="48">
        <f t="shared" si="13"/>
        <v>0</v>
      </c>
      <c r="AE38" s="46">
        <v>1</v>
      </c>
      <c r="AF38" s="48">
        <f t="shared" si="14"/>
        <v>1.0767507967955896</v>
      </c>
      <c r="AG38" s="46">
        <v>0</v>
      </c>
      <c r="AH38" s="48">
        <f t="shared" si="15"/>
        <v>0</v>
      </c>
      <c r="AI38" s="46">
        <v>1</v>
      </c>
      <c r="AJ38" s="48">
        <f t="shared" si="16"/>
        <v>1.0283093565868355</v>
      </c>
      <c r="AM38" s="37">
        <v>2562367</v>
      </c>
      <c r="AN38" s="37">
        <v>177309</v>
      </c>
      <c r="AO38" s="37">
        <v>183306</v>
      </c>
      <c r="AP38" s="37">
        <v>181967</v>
      </c>
      <c r="AQ38" s="37">
        <v>182344</v>
      </c>
      <c r="AR38" s="37">
        <v>203657</v>
      </c>
      <c r="AS38" s="37">
        <v>213707</v>
      </c>
      <c r="AT38" s="37">
        <v>217744</v>
      </c>
      <c r="AU38" s="37">
        <v>208763</v>
      </c>
      <c r="AV38" s="37">
        <v>181525</v>
      </c>
      <c r="AW38" s="37">
        <v>153602</v>
      </c>
      <c r="AX38" s="37">
        <v>145859</v>
      </c>
      <c r="AY38" s="37">
        <v>140365</v>
      </c>
      <c r="AZ38" s="37">
        <v>120001</v>
      </c>
      <c r="BA38" s="37">
        <v>92872</v>
      </c>
      <c r="BB38" s="37">
        <v>62099</v>
      </c>
      <c r="BC38" s="37">
        <v>97247</v>
      </c>
    </row>
    <row r="39" spans="1:55" ht="12" x14ac:dyDescent="0.25">
      <c r="A39" s="46" t="s">
        <v>80</v>
      </c>
      <c r="B39" s="47" t="s">
        <v>81</v>
      </c>
      <c r="C39" s="44">
        <f t="shared" si="17"/>
        <v>0</v>
      </c>
      <c r="D39" s="45">
        <f t="shared" si="0"/>
        <v>0</v>
      </c>
      <c r="E39" s="46">
        <v>0</v>
      </c>
      <c r="F39" s="48">
        <f t="shared" si="1"/>
        <v>0</v>
      </c>
      <c r="G39" s="46">
        <v>0</v>
      </c>
      <c r="H39" s="48">
        <f t="shared" si="2"/>
        <v>0</v>
      </c>
      <c r="I39" s="51">
        <v>0</v>
      </c>
      <c r="J39" s="48">
        <f t="shared" si="3"/>
        <v>0</v>
      </c>
      <c r="K39" s="51">
        <v>0</v>
      </c>
      <c r="L39" s="48">
        <f t="shared" si="4"/>
        <v>0</v>
      </c>
      <c r="M39" s="46">
        <v>0</v>
      </c>
      <c r="N39" s="48">
        <f t="shared" si="5"/>
        <v>0</v>
      </c>
      <c r="O39" s="46">
        <v>0</v>
      </c>
      <c r="P39" s="48">
        <f t="shared" si="6"/>
        <v>0</v>
      </c>
      <c r="Q39" s="46">
        <v>0</v>
      </c>
      <c r="R39" s="48">
        <f t="shared" si="7"/>
        <v>0</v>
      </c>
      <c r="S39" s="46">
        <v>0</v>
      </c>
      <c r="T39" s="48">
        <f t="shared" si="8"/>
        <v>0</v>
      </c>
      <c r="U39" s="46">
        <v>0</v>
      </c>
      <c r="V39" s="48">
        <f t="shared" si="9"/>
        <v>0</v>
      </c>
      <c r="W39" s="46">
        <v>0</v>
      </c>
      <c r="X39" s="48">
        <f t="shared" si="10"/>
        <v>0</v>
      </c>
      <c r="Y39" s="46">
        <v>0</v>
      </c>
      <c r="Z39" s="48">
        <f t="shared" si="11"/>
        <v>0</v>
      </c>
      <c r="AA39" s="46">
        <v>0</v>
      </c>
      <c r="AB39" s="48">
        <f t="shared" si="12"/>
        <v>0</v>
      </c>
      <c r="AC39" s="46">
        <v>0</v>
      </c>
      <c r="AD39" s="48">
        <f t="shared" si="13"/>
        <v>0</v>
      </c>
      <c r="AE39" s="46">
        <v>0</v>
      </c>
      <c r="AF39" s="48">
        <f t="shared" si="14"/>
        <v>0</v>
      </c>
      <c r="AG39" s="46">
        <v>0</v>
      </c>
      <c r="AH39" s="48">
        <f t="shared" si="15"/>
        <v>0</v>
      </c>
      <c r="AI39" s="46">
        <v>0</v>
      </c>
      <c r="AJ39" s="48">
        <f t="shared" si="16"/>
        <v>0</v>
      </c>
      <c r="AM39" s="37">
        <v>2562367</v>
      </c>
      <c r="AN39" s="37">
        <v>177309</v>
      </c>
      <c r="AO39" s="37">
        <v>183306</v>
      </c>
      <c r="AP39" s="37">
        <v>181967</v>
      </c>
      <c r="AQ39" s="37">
        <v>182344</v>
      </c>
      <c r="AR39" s="37">
        <v>203657</v>
      </c>
      <c r="AS39" s="37">
        <v>213707</v>
      </c>
      <c r="AT39" s="37">
        <v>217744</v>
      </c>
      <c r="AU39" s="37">
        <v>208763</v>
      </c>
      <c r="AV39" s="37">
        <v>181525</v>
      </c>
      <c r="AW39" s="37">
        <v>153602</v>
      </c>
      <c r="AX39" s="37">
        <v>145859</v>
      </c>
      <c r="AY39" s="37">
        <v>140365</v>
      </c>
      <c r="AZ39" s="37">
        <v>120001</v>
      </c>
      <c r="BA39" s="37">
        <v>92872</v>
      </c>
      <c r="BB39" s="37">
        <v>62099</v>
      </c>
      <c r="BC39" s="37">
        <v>97247</v>
      </c>
    </row>
    <row r="40" spans="1:55" ht="12" x14ac:dyDescent="0.25">
      <c r="A40" s="46" t="s">
        <v>82</v>
      </c>
      <c r="B40" s="47" t="s">
        <v>83</v>
      </c>
      <c r="C40" s="44">
        <f t="shared" si="17"/>
        <v>67</v>
      </c>
      <c r="D40" s="45">
        <f t="shared" ref="D40:D71" si="18">SUM(C40/AM40*100000)</f>
        <v>2.6147698592746473</v>
      </c>
      <c r="E40" s="46">
        <v>0</v>
      </c>
      <c r="F40" s="48">
        <f t="shared" si="1"/>
        <v>0</v>
      </c>
      <c r="G40" s="46">
        <v>0</v>
      </c>
      <c r="H40" s="48">
        <f t="shared" si="2"/>
        <v>0</v>
      </c>
      <c r="I40" s="51">
        <v>0</v>
      </c>
      <c r="J40" s="48">
        <f t="shared" si="3"/>
        <v>0</v>
      </c>
      <c r="K40" s="51">
        <v>0</v>
      </c>
      <c r="L40" s="48">
        <f t="shared" si="4"/>
        <v>0</v>
      </c>
      <c r="M40" s="46">
        <v>0</v>
      </c>
      <c r="N40" s="48">
        <f t="shared" si="5"/>
        <v>0</v>
      </c>
      <c r="O40" s="46">
        <v>1</v>
      </c>
      <c r="P40" s="48">
        <f t="shared" si="6"/>
        <v>0.46793039067508319</v>
      </c>
      <c r="Q40" s="46">
        <v>1</v>
      </c>
      <c r="R40" s="48">
        <f t="shared" si="7"/>
        <v>0.45925490484238374</v>
      </c>
      <c r="S40" s="46">
        <v>0</v>
      </c>
      <c r="T40" s="48">
        <f t="shared" si="8"/>
        <v>0</v>
      </c>
      <c r="U40" s="46">
        <v>3</v>
      </c>
      <c r="V40" s="48">
        <f t="shared" si="9"/>
        <v>1.6526649221870264</v>
      </c>
      <c r="W40" s="46">
        <v>3</v>
      </c>
      <c r="X40" s="48">
        <f t="shared" si="10"/>
        <v>1.9530995690160284</v>
      </c>
      <c r="Y40" s="46">
        <v>6</v>
      </c>
      <c r="Z40" s="48">
        <f t="shared" si="11"/>
        <v>4.113561727421688</v>
      </c>
      <c r="AA40" s="46">
        <v>8</v>
      </c>
      <c r="AB40" s="48">
        <f t="shared" si="12"/>
        <v>5.69942649520892</v>
      </c>
      <c r="AC40" s="46">
        <v>8</v>
      </c>
      <c r="AD40" s="48">
        <f t="shared" si="13"/>
        <v>6.6666111115740705</v>
      </c>
      <c r="AE40" s="46">
        <v>13</v>
      </c>
      <c r="AF40" s="48">
        <f t="shared" si="14"/>
        <v>13.997760358342665</v>
      </c>
      <c r="AG40" s="46">
        <v>5</v>
      </c>
      <c r="AH40" s="48">
        <f t="shared" si="15"/>
        <v>8.05165944701203</v>
      </c>
      <c r="AI40" s="46">
        <v>19</v>
      </c>
      <c r="AJ40" s="48">
        <f t="shared" si="16"/>
        <v>19.537877775149877</v>
      </c>
      <c r="AM40" s="37">
        <v>2562367</v>
      </c>
      <c r="AN40" s="37">
        <v>177309</v>
      </c>
      <c r="AO40" s="37">
        <v>183306</v>
      </c>
      <c r="AP40" s="37">
        <v>181967</v>
      </c>
      <c r="AQ40" s="37">
        <v>182344</v>
      </c>
      <c r="AR40" s="37">
        <v>203657</v>
      </c>
      <c r="AS40" s="37">
        <v>213707</v>
      </c>
      <c r="AT40" s="37">
        <v>217744</v>
      </c>
      <c r="AU40" s="37">
        <v>208763</v>
      </c>
      <c r="AV40" s="37">
        <v>181525</v>
      </c>
      <c r="AW40" s="37">
        <v>153602</v>
      </c>
      <c r="AX40" s="37">
        <v>145859</v>
      </c>
      <c r="AY40" s="37">
        <v>140365</v>
      </c>
      <c r="AZ40" s="37">
        <v>120001</v>
      </c>
      <c r="BA40" s="37">
        <v>92872</v>
      </c>
      <c r="BB40" s="37">
        <v>62099</v>
      </c>
      <c r="BC40" s="37">
        <v>97247</v>
      </c>
    </row>
    <row r="41" spans="1:55" ht="12" x14ac:dyDescent="0.25">
      <c r="A41" s="46" t="s">
        <v>84</v>
      </c>
      <c r="B41" s="47" t="s">
        <v>85</v>
      </c>
      <c r="C41" s="44">
        <f t="shared" si="17"/>
        <v>1</v>
      </c>
      <c r="D41" s="45">
        <f t="shared" si="18"/>
        <v>3.9026415810069361E-2</v>
      </c>
      <c r="E41" s="46">
        <v>0</v>
      </c>
      <c r="F41" s="48">
        <f t="shared" si="1"/>
        <v>0</v>
      </c>
      <c r="G41" s="46">
        <v>0</v>
      </c>
      <c r="H41" s="48">
        <f t="shared" si="2"/>
        <v>0</v>
      </c>
      <c r="I41" s="51">
        <v>0</v>
      </c>
      <c r="J41" s="48">
        <f t="shared" si="3"/>
        <v>0</v>
      </c>
      <c r="K41" s="51">
        <v>0</v>
      </c>
      <c r="L41" s="48">
        <f t="shared" si="4"/>
        <v>0</v>
      </c>
      <c r="M41" s="46">
        <v>0</v>
      </c>
      <c r="N41" s="48">
        <f t="shared" si="5"/>
        <v>0</v>
      </c>
      <c r="O41" s="46">
        <v>0</v>
      </c>
      <c r="P41" s="48">
        <f t="shared" si="6"/>
        <v>0</v>
      </c>
      <c r="Q41" s="46">
        <v>0</v>
      </c>
      <c r="R41" s="48">
        <f t="shared" si="7"/>
        <v>0</v>
      </c>
      <c r="S41" s="46">
        <v>0</v>
      </c>
      <c r="T41" s="48">
        <f t="shared" si="8"/>
        <v>0</v>
      </c>
      <c r="U41" s="46">
        <v>1</v>
      </c>
      <c r="V41" s="48">
        <f t="shared" si="9"/>
        <v>0.55088830739567551</v>
      </c>
      <c r="W41" s="46">
        <v>0</v>
      </c>
      <c r="X41" s="48">
        <f t="shared" si="10"/>
        <v>0</v>
      </c>
      <c r="Y41" s="46">
        <v>0</v>
      </c>
      <c r="Z41" s="48">
        <f t="shared" si="11"/>
        <v>0</v>
      </c>
      <c r="AA41" s="46">
        <v>0</v>
      </c>
      <c r="AB41" s="48">
        <f t="shared" si="12"/>
        <v>0</v>
      </c>
      <c r="AC41" s="46">
        <v>0</v>
      </c>
      <c r="AD41" s="48">
        <f t="shared" si="13"/>
        <v>0</v>
      </c>
      <c r="AE41" s="46">
        <v>0</v>
      </c>
      <c r="AF41" s="48">
        <f t="shared" si="14"/>
        <v>0</v>
      </c>
      <c r="AG41" s="46">
        <v>0</v>
      </c>
      <c r="AH41" s="48">
        <f t="shared" si="15"/>
        <v>0</v>
      </c>
      <c r="AI41" s="46">
        <v>0</v>
      </c>
      <c r="AJ41" s="48">
        <f t="shared" si="16"/>
        <v>0</v>
      </c>
      <c r="AM41" s="37">
        <v>2562367</v>
      </c>
      <c r="AN41" s="37">
        <v>177309</v>
      </c>
      <c r="AO41" s="37">
        <v>183306</v>
      </c>
      <c r="AP41" s="37">
        <v>181967</v>
      </c>
      <c r="AQ41" s="37">
        <v>182344</v>
      </c>
      <c r="AR41" s="37">
        <v>203657</v>
      </c>
      <c r="AS41" s="37">
        <v>213707</v>
      </c>
      <c r="AT41" s="37">
        <v>217744</v>
      </c>
      <c r="AU41" s="37">
        <v>208763</v>
      </c>
      <c r="AV41" s="37">
        <v>181525</v>
      </c>
      <c r="AW41" s="37">
        <v>153602</v>
      </c>
      <c r="AX41" s="37">
        <v>145859</v>
      </c>
      <c r="AY41" s="37">
        <v>140365</v>
      </c>
      <c r="AZ41" s="37">
        <v>120001</v>
      </c>
      <c r="BA41" s="37">
        <v>92872</v>
      </c>
      <c r="BB41" s="37">
        <v>62099</v>
      </c>
      <c r="BC41" s="37">
        <v>97247</v>
      </c>
    </row>
    <row r="42" spans="1:55" ht="12" x14ac:dyDescent="0.25">
      <c r="A42" s="46" t="s">
        <v>86</v>
      </c>
      <c r="B42" s="47" t="s">
        <v>87</v>
      </c>
      <c r="C42" s="44">
        <f t="shared" si="17"/>
        <v>14</v>
      </c>
      <c r="D42" s="45">
        <f t="shared" si="18"/>
        <v>0.54636982134097112</v>
      </c>
      <c r="E42" s="46">
        <v>0</v>
      </c>
      <c r="F42" s="48">
        <f t="shared" si="1"/>
        <v>0</v>
      </c>
      <c r="G42" s="46">
        <v>0</v>
      </c>
      <c r="H42" s="48">
        <f t="shared" si="2"/>
        <v>0</v>
      </c>
      <c r="I42" s="51">
        <v>0</v>
      </c>
      <c r="J42" s="48">
        <f t="shared" si="3"/>
        <v>0</v>
      </c>
      <c r="K42" s="51">
        <v>0</v>
      </c>
      <c r="L42" s="48">
        <f t="shared" si="4"/>
        <v>0</v>
      </c>
      <c r="M42" s="46">
        <v>0</v>
      </c>
      <c r="N42" s="48">
        <f t="shared" si="5"/>
        <v>0</v>
      </c>
      <c r="O42" s="46">
        <v>2</v>
      </c>
      <c r="P42" s="48">
        <f t="shared" si="6"/>
        <v>0.93586078135016637</v>
      </c>
      <c r="Q42" s="46">
        <v>2</v>
      </c>
      <c r="R42" s="48">
        <f t="shared" si="7"/>
        <v>0.91850980968476748</v>
      </c>
      <c r="S42" s="46">
        <v>1</v>
      </c>
      <c r="T42" s="48">
        <f t="shared" si="8"/>
        <v>0.47901208547491658</v>
      </c>
      <c r="U42" s="46">
        <v>1</v>
      </c>
      <c r="V42" s="48">
        <f t="shared" si="9"/>
        <v>0.55088830739567551</v>
      </c>
      <c r="W42" s="46">
        <v>2</v>
      </c>
      <c r="X42" s="48">
        <f t="shared" si="10"/>
        <v>1.302066379344019</v>
      </c>
      <c r="Y42" s="46">
        <v>1</v>
      </c>
      <c r="Z42" s="48">
        <f t="shared" si="11"/>
        <v>0.685593621236948</v>
      </c>
      <c r="AA42" s="46">
        <v>1</v>
      </c>
      <c r="AB42" s="48">
        <f t="shared" si="12"/>
        <v>0.712428311901115</v>
      </c>
      <c r="AC42" s="46">
        <v>0</v>
      </c>
      <c r="AD42" s="48">
        <f t="shared" si="13"/>
        <v>0</v>
      </c>
      <c r="AE42" s="46">
        <v>1</v>
      </c>
      <c r="AF42" s="48">
        <f t="shared" si="14"/>
        <v>1.0767507967955896</v>
      </c>
      <c r="AG42" s="46">
        <v>1</v>
      </c>
      <c r="AH42" s="48">
        <f t="shared" si="15"/>
        <v>1.6103318894024059</v>
      </c>
      <c r="AI42" s="46">
        <v>2</v>
      </c>
      <c r="AJ42" s="48">
        <f t="shared" si="16"/>
        <v>2.0566187131736711</v>
      </c>
      <c r="AM42" s="37">
        <v>2562367</v>
      </c>
      <c r="AN42" s="37">
        <v>177309</v>
      </c>
      <c r="AO42" s="37">
        <v>183306</v>
      </c>
      <c r="AP42" s="37">
        <v>181967</v>
      </c>
      <c r="AQ42" s="37">
        <v>182344</v>
      </c>
      <c r="AR42" s="37">
        <v>203657</v>
      </c>
      <c r="AS42" s="37">
        <v>213707</v>
      </c>
      <c r="AT42" s="37">
        <v>217744</v>
      </c>
      <c r="AU42" s="37">
        <v>208763</v>
      </c>
      <c r="AV42" s="37">
        <v>181525</v>
      </c>
      <c r="AW42" s="37">
        <v>153602</v>
      </c>
      <c r="AX42" s="37">
        <v>145859</v>
      </c>
      <c r="AY42" s="37">
        <v>140365</v>
      </c>
      <c r="AZ42" s="37">
        <v>120001</v>
      </c>
      <c r="BA42" s="37">
        <v>92872</v>
      </c>
      <c r="BB42" s="37">
        <v>62099</v>
      </c>
      <c r="BC42" s="37">
        <v>97247</v>
      </c>
    </row>
    <row r="43" spans="1:55" ht="12" x14ac:dyDescent="0.25">
      <c r="A43" s="46" t="s">
        <v>88</v>
      </c>
      <c r="B43" s="47" t="s">
        <v>89</v>
      </c>
      <c r="C43" s="44">
        <f t="shared" si="17"/>
        <v>1</v>
      </c>
      <c r="D43" s="45">
        <f t="shared" si="18"/>
        <v>3.9026415810069361E-2</v>
      </c>
      <c r="E43" s="46">
        <v>0</v>
      </c>
      <c r="F43" s="48">
        <f t="shared" si="1"/>
        <v>0</v>
      </c>
      <c r="G43" s="46">
        <v>0</v>
      </c>
      <c r="H43" s="48">
        <f t="shared" si="2"/>
        <v>0</v>
      </c>
      <c r="I43" s="51">
        <v>0</v>
      </c>
      <c r="J43" s="48">
        <f t="shared" si="3"/>
        <v>0</v>
      </c>
      <c r="K43" s="51">
        <v>0</v>
      </c>
      <c r="L43" s="48">
        <f t="shared" si="4"/>
        <v>0</v>
      </c>
      <c r="M43" s="46">
        <v>0</v>
      </c>
      <c r="N43" s="48">
        <f t="shared" si="5"/>
        <v>0</v>
      </c>
      <c r="O43" s="46">
        <v>0</v>
      </c>
      <c r="P43" s="48">
        <f t="shared" si="6"/>
        <v>0</v>
      </c>
      <c r="Q43" s="46">
        <v>0</v>
      </c>
      <c r="R43" s="48">
        <f t="shared" si="7"/>
        <v>0</v>
      </c>
      <c r="S43" s="46">
        <v>0</v>
      </c>
      <c r="T43" s="48">
        <f t="shared" si="8"/>
        <v>0</v>
      </c>
      <c r="U43" s="46">
        <v>0</v>
      </c>
      <c r="V43" s="48">
        <f t="shared" si="9"/>
        <v>0</v>
      </c>
      <c r="W43" s="46">
        <v>0</v>
      </c>
      <c r="X43" s="48">
        <f t="shared" si="10"/>
        <v>0</v>
      </c>
      <c r="Y43" s="46">
        <v>1</v>
      </c>
      <c r="Z43" s="48">
        <f t="shared" si="11"/>
        <v>0.685593621236948</v>
      </c>
      <c r="AA43" s="46">
        <v>0</v>
      </c>
      <c r="AB43" s="48">
        <f t="shared" si="12"/>
        <v>0</v>
      </c>
      <c r="AC43" s="46">
        <v>0</v>
      </c>
      <c r="AD43" s="48">
        <f t="shared" si="13"/>
        <v>0</v>
      </c>
      <c r="AE43" s="46">
        <v>0</v>
      </c>
      <c r="AF43" s="48">
        <f t="shared" si="14"/>
        <v>0</v>
      </c>
      <c r="AG43" s="46">
        <v>0</v>
      </c>
      <c r="AH43" s="48">
        <f t="shared" si="15"/>
        <v>0</v>
      </c>
      <c r="AI43" s="46">
        <v>0</v>
      </c>
      <c r="AJ43" s="48">
        <f t="shared" si="16"/>
        <v>0</v>
      </c>
      <c r="AM43" s="37">
        <v>2562367</v>
      </c>
      <c r="AN43" s="37">
        <v>177309</v>
      </c>
      <c r="AO43" s="37">
        <v>183306</v>
      </c>
      <c r="AP43" s="37">
        <v>181967</v>
      </c>
      <c r="AQ43" s="37">
        <v>182344</v>
      </c>
      <c r="AR43" s="37">
        <v>203657</v>
      </c>
      <c r="AS43" s="37">
        <v>213707</v>
      </c>
      <c r="AT43" s="37">
        <v>217744</v>
      </c>
      <c r="AU43" s="37">
        <v>208763</v>
      </c>
      <c r="AV43" s="37">
        <v>181525</v>
      </c>
      <c r="AW43" s="37">
        <v>153602</v>
      </c>
      <c r="AX43" s="37">
        <v>145859</v>
      </c>
      <c r="AY43" s="37">
        <v>140365</v>
      </c>
      <c r="AZ43" s="37">
        <v>120001</v>
      </c>
      <c r="BA43" s="37">
        <v>92872</v>
      </c>
      <c r="BB43" s="37">
        <v>62099</v>
      </c>
      <c r="BC43" s="37">
        <v>97247</v>
      </c>
    </row>
    <row r="44" spans="1:55" ht="12" x14ac:dyDescent="0.25">
      <c r="A44" s="46" t="s">
        <v>90</v>
      </c>
      <c r="B44" s="47" t="s">
        <v>143</v>
      </c>
      <c r="C44" s="44">
        <f t="shared" si="17"/>
        <v>9</v>
      </c>
      <c r="D44" s="45">
        <f t="shared" si="18"/>
        <v>0.35123774229062427</v>
      </c>
      <c r="E44" s="46">
        <v>0</v>
      </c>
      <c r="F44" s="48">
        <f t="shared" si="1"/>
        <v>0</v>
      </c>
      <c r="G44" s="46">
        <v>0</v>
      </c>
      <c r="H44" s="48">
        <f t="shared" si="2"/>
        <v>0</v>
      </c>
      <c r="I44" s="51">
        <v>2</v>
      </c>
      <c r="J44" s="48">
        <f t="shared" si="3"/>
        <v>1.0991003863337858</v>
      </c>
      <c r="K44" s="51">
        <v>1</v>
      </c>
      <c r="L44" s="48">
        <f t="shared" si="4"/>
        <v>0.54841398675031816</v>
      </c>
      <c r="M44" s="46">
        <v>1</v>
      </c>
      <c r="N44" s="48">
        <f t="shared" si="5"/>
        <v>0.49102166878624354</v>
      </c>
      <c r="O44" s="46">
        <v>1</v>
      </c>
      <c r="P44" s="48">
        <f t="shared" si="6"/>
        <v>0.46793039067508319</v>
      </c>
      <c r="Q44" s="46">
        <v>0</v>
      </c>
      <c r="R44" s="48">
        <f t="shared" si="7"/>
        <v>0</v>
      </c>
      <c r="S44" s="46">
        <v>0</v>
      </c>
      <c r="T44" s="48">
        <f t="shared" si="8"/>
        <v>0</v>
      </c>
      <c r="U44" s="46">
        <v>1</v>
      </c>
      <c r="V44" s="48">
        <f t="shared" si="9"/>
        <v>0.55088830739567551</v>
      </c>
      <c r="W44" s="46">
        <v>1</v>
      </c>
      <c r="X44" s="48">
        <f t="shared" si="10"/>
        <v>0.65103318967200952</v>
      </c>
      <c r="Y44" s="46">
        <v>1</v>
      </c>
      <c r="Z44" s="48">
        <f t="shared" si="11"/>
        <v>0.685593621236948</v>
      </c>
      <c r="AA44" s="46">
        <v>0</v>
      </c>
      <c r="AB44" s="48">
        <f t="shared" si="12"/>
        <v>0</v>
      </c>
      <c r="AC44" s="46">
        <v>1</v>
      </c>
      <c r="AD44" s="48">
        <f t="shared" si="13"/>
        <v>0.83332638894675881</v>
      </c>
      <c r="AE44" s="46">
        <v>0</v>
      </c>
      <c r="AF44" s="48">
        <f t="shared" si="14"/>
        <v>0</v>
      </c>
      <c r="AG44" s="46">
        <v>0</v>
      </c>
      <c r="AH44" s="48">
        <f t="shared" si="15"/>
        <v>0</v>
      </c>
      <c r="AI44" s="46">
        <v>0</v>
      </c>
      <c r="AJ44" s="48">
        <f t="shared" si="16"/>
        <v>0</v>
      </c>
      <c r="AM44" s="37">
        <v>2562367</v>
      </c>
      <c r="AN44" s="37">
        <v>177309</v>
      </c>
      <c r="AO44" s="37">
        <v>183306</v>
      </c>
      <c r="AP44" s="37">
        <v>181967</v>
      </c>
      <c r="AQ44" s="37">
        <v>182344</v>
      </c>
      <c r="AR44" s="37">
        <v>203657</v>
      </c>
      <c r="AS44" s="37">
        <v>213707</v>
      </c>
      <c r="AT44" s="37">
        <v>217744</v>
      </c>
      <c r="AU44" s="37">
        <v>208763</v>
      </c>
      <c r="AV44" s="37">
        <v>181525</v>
      </c>
      <c r="AW44" s="37">
        <v>153602</v>
      </c>
      <c r="AX44" s="37">
        <v>145859</v>
      </c>
      <c r="AY44" s="37">
        <v>140365</v>
      </c>
      <c r="AZ44" s="37">
        <v>120001</v>
      </c>
      <c r="BA44" s="37">
        <v>92872</v>
      </c>
      <c r="BB44" s="37">
        <v>62099</v>
      </c>
      <c r="BC44" s="37">
        <v>97247</v>
      </c>
    </row>
    <row r="45" spans="1:55" ht="12" x14ac:dyDescent="0.25">
      <c r="A45" s="46" t="s">
        <v>91</v>
      </c>
      <c r="B45" s="47" t="s">
        <v>144</v>
      </c>
      <c r="C45" s="44">
        <f t="shared" si="17"/>
        <v>13</v>
      </c>
      <c r="D45" s="45">
        <f t="shared" si="18"/>
        <v>0.50734340553090174</v>
      </c>
      <c r="E45" s="46">
        <v>0</v>
      </c>
      <c r="F45" s="48">
        <f t="shared" si="1"/>
        <v>0</v>
      </c>
      <c r="G45" s="46">
        <v>0</v>
      </c>
      <c r="H45" s="48">
        <f t="shared" si="2"/>
        <v>0</v>
      </c>
      <c r="I45" s="51">
        <v>0</v>
      </c>
      <c r="J45" s="48">
        <f t="shared" si="3"/>
        <v>0</v>
      </c>
      <c r="K45" s="51">
        <v>1</v>
      </c>
      <c r="L45" s="48">
        <f t="shared" si="4"/>
        <v>0.54841398675031816</v>
      </c>
      <c r="M45" s="46">
        <v>0</v>
      </c>
      <c r="N45" s="48">
        <f t="shared" si="5"/>
        <v>0</v>
      </c>
      <c r="O45" s="46">
        <v>1</v>
      </c>
      <c r="P45" s="48">
        <f t="shared" si="6"/>
        <v>0.46793039067508319</v>
      </c>
      <c r="Q45" s="46">
        <v>1</v>
      </c>
      <c r="R45" s="48">
        <f t="shared" si="7"/>
        <v>0.45925490484238374</v>
      </c>
      <c r="S45" s="46">
        <v>0</v>
      </c>
      <c r="T45" s="48">
        <f t="shared" si="8"/>
        <v>0</v>
      </c>
      <c r="U45" s="46">
        <v>2</v>
      </c>
      <c r="V45" s="48">
        <f t="shared" si="9"/>
        <v>1.101776614791351</v>
      </c>
      <c r="W45" s="46">
        <v>0</v>
      </c>
      <c r="X45" s="48">
        <f t="shared" si="10"/>
        <v>0</v>
      </c>
      <c r="Y45" s="46">
        <v>2</v>
      </c>
      <c r="Z45" s="48">
        <f t="shared" si="11"/>
        <v>1.371187242473896</v>
      </c>
      <c r="AA45" s="46">
        <v>2</v>
      </c>
      <c r="AB45" s="48">
        <f t="shared" si="12"/>
        <v>1.42485662380223</v>
      </c>
      <c r="AC45" s="46">
        <v>1</v>
      </c>
      <c r="AD45" s="48">
        <f t="shared" si="13"/>
        <v>0.83332638894675881</v>
      </c>
      <c r="AE45" s="46">
        <v>2</v>
      </c>
      <c r="AF45" s="48">
        <f t="shared" si="14"/>
        <v>2.1535015935911792</v>
      </c>
      <c r="AG45" s="46">
        <v>1</v>
      </c>
      <c r="AH45" s="48">
        <f t="shared" si="15"/>
        <v>1.6103318894024059</v>
      </c>
      <c r="AI45" s="46">
        <v>0</v>
      </c>
      <c r="AJ45" s="48">
        <f t="shared" si="16"/>
        <v>0</v>
      </c>
      <c r="AM45" s="37">
        <v>2562367</v>
      </c>
      <c r="AN45" s="37">
        <v>177309</v>
      </c>
      <c r="AO45" s="37">
        <v>183306</v>
      </c>
      <c r="AP45" s="37">
        <v>181967</v>
      </c>
      <c r="AQ45" s="37">
        <v>182344</v>
      </c>
      <c r="AR45" s="37">
        <v>203657</v>
      </c>
      <c r="AS45" s="37">
        <v>213707</v>
      </c>
      <c r="AT45" s="37">
        <v>217744</v>
      </c>
      <c r="AU45" s="37">
        <v>208763</v>
      </c>
      <c r="AV45" s="37">
        <v>181525</v>
      </c>
      <c r="AW45" s="37">
        <v>153602</v>
      </c>
      <c r="AX45" s="37">
        <v>145859</v>
      </c>
      <c r="AY45" s="37">
        <v>140365</v>
      </c>
      <c r="AZ45" s="37">
        <v>120001</v>
      </c>
      <c r="BA45" s="37">
        <v>92872</v>
      </c>
      <c r="BB45" s="37">
        <v>62099</v>
      </c>
      <c r="BC45" s="37">
        <v>97247</v>
      </c>
    </row>
    <row r="46" spans="1:55" ht="12" x14ac:dyDescent="0.25">
      <c r="A46" s="46" t="s">
        <v>145</v>
      </c>
      <c r="B46" s="47" t="s">
        <v>146</v>
      </c>
      <c r="C46" s="44">
        <f t="shared" si="17"/>
        <v>111</v>
      </c>
      <c r="D46" s="45">
        <f t="shared" si="18"/>
        <v>4.3319321549176992</v>
      </c>
      <c r="E46" s="46">
        <v>17</v>
      </c>
      <c r="F46" s="48">
        <f t="shared" si="1"/>
        <v>9.5877817820866404</v>
      </c>
      <c r="G46" s="46">
        <v>7</v>
      </c>
      <c r="H46" s="48">
        <f t="shared" si="2"/>
        <v>3.8187511592637446</v>
      </c>
      <c r="I46" s="51">
        <v>8</v>
      </c>
      <c r="J46" s="48">
        <f t="shared" si="3"/>
        <v>4.3964015453351433</v>
      </c>
      <c r="K46" s="51">
        <v>2</v>
      </c>
      <c r="L46" s="48">
        <f t="shared" si="4"/>
        <v>1.0968279735006363</v>
      </c>
      <c r="M46" s="46">
        <v>5</v>
      </c>
      <c r="N46" s="48">
        <f t="shared" si="5"/>
        <v>2.4551083439312178</v>
      </c>
      <c r="O46" s="46">
        <v>1</v>
      </c>
      <c r="P46" s="48">
        <f t="shared" si="6"/>
        <v>0.46793039067508319</v>
      </c>
      <c r="Q46" s="46">
        <v>2</v>
      </c>
      <c r="R46" s="48">
        <f t="shared" si="7"/>
        <v>0.91850980968476748</v>
      </c>
      <c r="S46" s="46">
        <v>1</v>
      </c>
      <c r="T46" s="48">
        <f t="shared" si="8"/>
        <v>0.47901208547491658</v>
      </c>
      <c r="U46" s="46">
        <v>0</v>
      </c>
      <c r="V46" s="48">
        <f t="shared" si="9"/>
        <v>0</v>
      </c>
      <c r="W46" s="46">
        <v>7</v>
      </c>
      <c r="X46" s="48">
        <f t="shared" si="10"/>
        <v>4.5572323277040665</v>
      </c>
      <c r="Y46" s="46">
        <v>4</v>
      </c>
      <c r="Z46" s="48">
        <f t="shared" si="11"/>
        <v>2.742374484947792</v>
      </c>
      <c r="AA46" s="46">
        <v>4</v>
      </c>
      <c r="AB46" s="48">
        <f t="shared" si="12"/>
        <v>2.84971324760446</v>
      </c>
      <c r="AC46" s="46">
        <v>7</v>
      </c>
      <c r="AD46" s="48">
        <f t="shared" si="13"/>
        <v>5.8332847226273117</v>
      </c>
      <c r="AE46" s="46">
        <v>11</v>
      </c>
      <c r="AF46" s="48">
        <f t="shared" si="14"/>
        <v>11.844258764751485</v>
      </c>
      <c r="AG46" s="46">
        <v>12</v>
      </c>
      <c r="AH46" s="48">
        <f t="shared" si="15"/>
        <v>19.323982672828869</v>
      </c>
      <c r="AI46" s="46">
        <v>23</v>
      </c>
      <c r="AJ46" s="48">
        <f t="shared" si="16"/>
        <v>23.65111520149722</v>
      </c>
      <c r="AM46" s="37">
        <v>2562367</v>
      </c>
      <c r="AN46" s="37">
        <v>177309</v>
      </c>
      <c r="AO46" s="37">
        <v>183306</v>
      </c>
      <c r="AP46" s="37">
        <v>181967</v>
      </c>
      <c r="AQ46" s="37">
        <v>182344</v>
      </c>
      <c r="AR46" s="37">
        <v>203657</v>
      </c>
      <c r="AS46" s="37">
        <v>213707</v>
      </c>
      <c r="AT46" s="37">
        <v>217744</v>
      </c>
      <c r="AU46" s="37">
        <v>208763</v>
      </c>
      <c r="AV46" s="37">
        <v>181525</v>
      </c>
      <c r="AW46" s="37">
        <v>153602</v>
      </c>
      <c r="AX46" s="37">
        <v>145859</v>
      </c>
      <c r="AY46" s="37">
        <v>140365</v>
      </c>
      <c r="AZ46" s="37">
        <v>120001</v>
      </c>
      <c r="BA46" s="37">
        <v>92872</v>
      </c>
      <c r="BB46" s="37">
        <v>62099</v>
      </c>
      <c r="BC46" s="37">
        <v>97247</v>
      </c>
    </row>
    <row r="47" spans="1:55" ht="12" x14ac:dyDescent="0.25">
      <c r="A47" s="46" t="s">
        <v>92</v>
      </c>
      <c r="B47" s="47" t="s">
        <v>147</v>
      </c>
      <c r="C47" s="44">
        <f t="shared" si="17"/>
        <v>904</v>
      </c>
      <c r="D47" s="45">
        <f t="shared" si="18"/>
        <v>35.279879892302702</v>
      </c>
      <c r="E47" s="46">
        <v>2</v>
      </c>
      <c r="F47" s="48">
        <f t="shared" si="1"/>
        <v>1.1279743273043106</v>
      </c>
      <c r="G47" s="46">
        <v>0</v>
      </c>
      <c r="H47" s="48">
        <f t="shared" si="2"/>
        <v>0</v>
      </c>
      <c r="I47" s="51">
        <v>1</v>
      </c>
      <c r="J47" s="48">
        <f t="shared" si="3"/>
        <v>0.54955019316689291</v>
      </c>
      <c r="K47" s="51">
        <v>0</v>
      </c>
      <c r="L47" s="48">
        <f t="shared" si="4"/>
        <v>0</v>
      </c>
      <c r="M47" s="46">
        <v>3</v>
      </c>
      <c r="N47" s="48">
        <f t="shared" si="5"/>
        <v>1.4730650063587307</v>
      </c>
      <c r="O47" s="46">
        <v>9</v>
      </c>
      <c r="P47" s="48">
        <f t="shared" si="6"/>
        <v>4.2113735160757484</v>
      </c>
      <c r="Q47" s="46">
        <v>15</v>
      </c>
      <c r="R47" s="48">
        <f t="shared" si="7"/>
        <v>6.8888235726357561</v>
      </c>
      <c r="S47" s="46">
        <v>19</v>
      </c>
      <c r="T47" s="48">
        <f t="shared" si="8"/>
        <v>9.1012296240234143</v>
      </c>
      <c r="U47" s="46">
        <v>26</v>
      </c>
      <c r="V47" s="48">
        <f t="shared" si="9"/>
        <v>14.323095992287564</v>
      </c>
      <c r="W47" s="46">
        <v>41</v>
      </c>
      <c r="X47" s="48">
        <f t="shared" si="10"/>
        <v>26.692360776552391</v>
      </c>
      <c r="Y47" s="46">
        <v>54</v>
      </c>
      <c r="Z47" s="48">
        <f t="shared" si="11"/>
        <v>37.022055546795194</v>
      </c>
      <c r="AA47" s="46">
        <v>86</v>
      </c>
      <c r="AB47" s="48">
        <f t="shared" si="12"/>
        <v>61.268834823495887</v>
      </c>
      <c r="AC47" s="46">
        <v>103</v>
      </c>
      <c r="AD47" s="48">
        <f t="shared" si="13"/>
        <v>85.832618061516158</v>
      </c>
      <c r="AE47" s="46">
        <v>108</v>
      </c>
      <c r="AF47" s="48">
        <f t="shared" si="14"/>
        <v>116.28908605392368</v>
      </c>
      <c r="AG47" s="46">
        <v>94</v>
      </c>
      <c r="AH47" s="48">
        <f t="shared" si="15"/>
        <v>151.37119760382615</v>
      </c>
      <c r="AI47" s="46">
        <v>343</v>
      </c>
      <c r="AJ47" s="48">
        <f t="shared" si="16"/>
        <v>352.71010930928458</v>
      </c>
      <c r="AM47" s="37">
        <v>2562367</v>
      </c>
      <c r="AN47" s="37">
        <v>177309</v>
      </c>
      <c r="AO47" s="37">
        <v>183306</v>
      </c>
      <c r="AP47" s="37">
        <v>181967</v>
      </c>
      <c r="AQ47" s="37">
        <v>182344</v>
      </c>
      <c r="AR47" s="37">
        <v>203657</v>
      </c>
      <c r="AS47" s="37">
        <v>213707</v>
      </c>
      <c r="AT47" s="37">
        <v>217744</v>
      </c>
      <c r="AU47" s="37">
        <v>208763</v>
      </c>
      <c r="AV47" s="37">
        <v>181525</v>
      </c>
      <c r="AW47" s="37">
        <v>153602</v>
      </c>
      <c r="AX47" s="37">
        <v>145859</v>
      </c>
      <c r="AY47" s="37">
        <v>140365</v>
      </c>
      <c r="AZ47" s="37">
        <v>120001</v>
      </c>
      <c r="BA47" s="37">
        <v>92872</v>
      </c>
      <c r="BB47" s="37">
        <v>62099</v>
      </c>
      <c r="BC47" s="37">
        <v>97247</v>
      </c>
    </row>
    <row r="48" spans="1:55" ht="12" x14ac:dyDescent="0.25">
      <c r="A48" s="46" t="s">
        <v>93</v>
      </c>
      <c r="B48" s="47" t="s">
        <v>94</v>
      </c>
      <c r="C48" s="44">
        <f t="shared" si="17"/>
        <v>1</v>
      </c>
      <c r="D48" s="45">
        <f t="shared" si="18"/>
        <v>3.9026415810069361E-2</v>
      </c>
      <c r="E48" s="46">
        <v>0</v>
      </c>
      <c r="F48" s="48">
        <f t="shared" si="1"/>
        <v>0</v>
      </c>
      <c r="G48" s="46">
        <v>0</v>
      </c>
      <c r="H48" s="48">
        <f t="shared" si="2"/>
        <v>0</v>
      </c>
      <c r="I48" s="51">
        <v>0</v>
      </c>
      <c r="J48" s="48">
        <f t="shared" si="3"/>
        <v>0</v>
      </c>
      <c r="K48" s="51">
        <v>0</v>
      </c>
      <c r="L48" s="48">
        <f t="shared" si="4"/>
        <v>0</v>
      </c>
      <c r="M48" s="46">
        <v>0</v>
      </c>
      <c r="N48" s="48">
        <f t="shared" si="5"/>
        <v>0</v>
      </c>
      <c r="O48" s="46">
        <v>0</v>
      </c>
      <c r="P48" s="48">
        <f t="shared" si="6"/>
        <v>0</v>
      </c>
      <c r="Q48" s="46">
        <v>1</v>
      </c>
      <c r="R48" s="48">
        <f t="shared" si="7"/>
        <v>0.45925490484238374</v>
      </c>
      <c r="S48" s="46">
        <v>0</v>
      </c>
      <c r="T48" s="48">
        <f t="shared" si="8"/>
        <v>0</v>
      </c>
      <c r="U48" s="46">
        <v>0</v>
      </c>
      <c r="V48" s="48">
        <f t="shared" si="9"/>
        <v>0</v>
      </c>
      <c r="W48" s="46">
        <v>0</v>
      </c>
      <c r="X48" s="48">
        <f t="shared" si="10"/>
        <v>0</v>
      </c>
      <c r="Y48" s="46">
        <v>0</v>
      </c>
      <c r="Z48" s="48">
        <f t="shared" si="11"/>
        <v>0</v>
      </c>
      <c r="AA48" s="46">
        <v>0</v>
      </c>
      <c r="AB48" s="48">
        <f t="shared" si="12"/>
        <v>0</v>
      </c>
      <c r="AC48" s="46">
        <v>0</v>
      </c>
      <c r="AD48" s="48">
        <f t="shared" si="13"/>
        <v>0</v>
      </c>
      <c r="AE48" s="46">
        <v>0</v>
      </c>
      <c r="AF48" s="48">
        <f t="shared" si="14"/>
        <v>0</v>
      </c>
      <c r="AG48" s="46">
        <v>0</v>
      </c>
      <c r="AH48" s="48">
        <f t="shared" si="15"/>
        <v>0</v>
      </c>
      <c r="AI48" s="46">
        <v>0</v>
      </c>
      <c r="AJ48" s="48">
        <f t="shared" si="16"/>
        <v>0</v>
      </c>
      <c r="AM48" s="37">
        <v>2562367</v>
      </c>
      <c r="AN48" s="37">
        <v>177309</v>
      </c>
      <c r="AO48" s="37">
        <v>183306</v>
      </c>
      <c r="AP48" s="37">
        <v>181967</v>
      </c>
      <c r="AQ48" s="37">
        <v>182344</v>
      </c>
      <c r="AR48" s="37">
        <v>203657</v>
      </c>
      <c r="AS48" s="37">
        <v>213707</v>
      </c>
      <c r="AT48" s="37">
        <v>217744</v>
      </c>
      <c r="AU48" s="37">
        <v>208763</v>
      </c>
      <c r="AV48" s="37">
        <v>181525</v>
      </c>
      <c r="AW48" s="37">
        <v>153602</v>
      </c>
      <c r="AX48" s="37">
        <v>145859</v>
      </c>
      <c r="AY48" s="37">
        <v>140365</v>
      </c>
      <c r="AZ48" s="37">
        <v>120001</v>
      </c>
      <c r="BA48" s="37">
        <v>92872</v>
      </c>
      <c r="BB48" s="37">
        <v>62099</v>
      </c>
      <c r="BC48" s="37">
        <v>97247</v>
      </c>
    </row>
    <row r="49" spans="1:55" ht="12" x14ac:dyDescent="0.25">
      <c r="A49" s="46" t="s">
        <v>95</v>
      </c>
      <c r="B49" s="47" t="s">
        <v>96</v>
      </c>
      <c r="C49" s="44">
        <f t="shared" si="17"/>
        <v>24</v>
      </c>
      <c r="D49" s="45">
        <f t="shared" si="18"/>
        <v>0.93663397944166471</v>
      </c>
      <c r="E49" s="46">
        <v>1</v>
      </c>
      <c r="F49" s="48">
        <f t="shared" si="1"/>
        <v>0.56398716365215529</v>
      </c>
      <c r="G49" s="46">
        <v>0</v>
      </c>
      <c r="H49" s="48">
        <f t="shared" si="2"/>
        <v>0</v>
      </c>
      <c r="I49" s="51">
        <v>1</v>
      </c>
      <c r="J49" s="48">
        <f t="shared" si="3"/>
        <v>0.54955019316689291</v>
      </c>
      <c r="K49" s="51">
        <v>0</v>
      </c>
      <c r="L49" s="48">
        <f t="shared" si="4"/>
        <v>0</v>
      </c>
      <c r="M49" s="46">
        <v>0</v>
      </c>
      <c r="N49" s="48">
        <f t="shared" si="5"/>
        <v>0</v>
      </c>
      <c r="O49" s="46">
        <v>0</v>
      </c>
      <c r="P49" s="48">
        <f t="shared" si="6"/>
        <v>0</v>
      </c>
      <c r="Q49" s="46">
        <v>0</v>
      </c>
      <c r="R49" s="48">
        <f t="shared" si="7"/>
        <v>0</v>
      </c>
      <c r="S49" s="46">
        <v>1</v>
      </c>
      <c r="T49" s="48">
        <f t="shared" si="8"/>
        <v>0.47901208547491658</v>
      </c>
      <c r="U49" s="46">
        <v>5</v>
      </c>
      <c r="V49" s="48">
        <f t="shared" si="9"/>
        <v>2.7544415369783777</v>
      </c>
      <c r="W49" s="46">
        <v>1</v>
      </c>
      <c r="X49" s="48">
        <f t="shared" si="10"/>
        <v>0.65103318967200952</v>
      </c>
      <c r="Y49" s="46">
        <v>0</v>
      </c>
      <c r="Z49" s="48">
        <f t="shared" si="11"/>
        <v>0</v>
      </c>
      <c r="AA49" s="46">
        <v>3</v>
      </c>
      <c r="AB49" s="48">
        <f t="shared" si="12"/>
        <v>2.1372849357033448</v>
      </c>
      <c r="AC49" s="46">
        <v>2</v>
      </c>
      <c r="AD49" s="48">
        <f t="shared" si="13"/>
        <v>1.6666527778935176</v>
      </c>
      <c r="AE49" s="46">
        <v>4</v>
      </c>
      <c r="AF49" s="48">
        <f t="shared" si="14"/>
        <v>4.3070031871823584</v>
      </c>
      <c r="AG49" s="46">
        <v>2</v>
      </c>
      <c r="AH49" s="48">
        <f t="shared" si="15"/>
        <v>3.2206637788048118</v>
      </c>
      <c r="AI49" s="46">
        <v>4</v>
      </c>
      <c r="AJ49" s="48">
        <f t="shared" si="16"/>
        <v>4.1132374263473421</v>
      </c>
      <c r="AM49" s="37">
        <v>2562367</v>
      </c>
      <c r="AN49" s="37">
        <v>177309</v>
      </c>
      <c r="AO49" s="37">
        <v>183306</v>
      </c>
      <c r="AP49" s="37">
        <v>181967</v>
      </c>
      <c r="AQ49" s="37">
        <v>182344</v>
      </c>
      <c r="AR49" s="37">
        <v>203657</v>
      </c>
      <c r="AS49" s="37">
        <v>213707</v>
      </c>
      <c r="AT49" s="37">
        <v>217744</v>
      </c>
      <c r="AU49" s="37">
        <v>208763</v>
      </c>
      <c r="AV49" s="37">
        <v>181525</v>
      </c>
      <c r="AW49" s="37">
        <v>153602</v>
      </c>
      <c r="AX49" s="37">
        <v>145859</v>
      </c>
      <c r="AY49" s="37">
        <v>140365</v>
      </c>
      <c r="AZ49" s="37">
        <v>120001</v>
      </c>
      <c r="BA49" s="37">
        <v>92872</v>
      </c>
      <c r="BB49" s="37">
        <v>62099</v>
      </c>
      <c r="BC49" s="37">
        <v>97247</v>
      </c>
    </row>
    <row r="50" spans="1:55" ht="12" x14ac:dyDescent="0.25">
      <c r="A50" s="46" t="s">
        <v>97</v>
      </c>
      <c r="B50" s="47" t="s">
        <v>148</v>
      </c>
      <c r="C50" s="44">
        <f t="shared" si="17"/>
        <v>51</v>
      </c>
      <c r="D50" s="45">
        <f t="shared" si="18"/>
        <v>1.9903472063135372</v>
      </c>
      <c r="E50" s="46">
        <v>1</v>
      </c>
      <c r="F50" s="48">
        <f t="shared" si="1"/>
        <v>0.56398716365215529</v>
      </c>
      <c r="G50" s="46">
        <v>3</v>
      </c>
      <c r="H50" s="48">
        <f t="shared" si="2"/>
        <v>1.636607639684462</v>
      </c>
      <c r="I50" s="51">
        <v>2</v>
      </c>
      <c r="J50" s="48">
        <f t="shared" si="3"/>
        <v>1.0991003863337858</v>
      </c>
      <c r="K50" s="51">
        <v>1</v>
      </c>
      <c r="L50" s="48">
        <f t="shared" si="4"/>
        <v>0.54841398675031816</v>
      </c>
      <c r="M50" s="46">
        <v>1</v>
      </c>
      <c r="N50" s="48">
        <f t="shared" si="5"/>
        <v>0.49102166878624354</v>
      </c>
      <c r="O50" s="46">
        <v>0</v>
      </c>
      <c r="P50" s="48">
        <f t="shared" si="6"/>
        <v>0</v>
      </c>
      <c r="Q50" s="46">
        <v>2</v>
      </c>
      <c r="R50" s="48">
        <f t="shared" si="7"/>
        <v>0.91850980968476748</v>
      </c>
      <c r="S50" s="46">
        <v>3</v>
      </c>
      <c r="T50" s="48">
        <f t="shared" si="8"/>
        <v>1.4370362564247496</v>
      </c>
      <c r="U50" s="46">
        <v>4</v>
      </c>
      <c r="V50" s="48">
        <f t="shared" si="9"/>
        <v>2.2035532295827021</v>
      </c>
      <c r="W50" s="46">
        <v>2</v>
      </c>
      <c r="X50" s="48">
        <f t="shared" si="10"/>
        <v>1.302066379344019</v>
      </c>
      <c r="Y50" s="46">
        <v>3</v>
      </c>
      <c r="Z50" s="48">
        <f t="shared" si="11"/>
        <v>2.056780863710844</v>
      </c>
      <c r="AA50" s="46">
        <v>5</v>
      </c>
      <c r="AB50" s="48">
        <f t="shared" si="12"/>
        <v>3.5621415595055748</v>
      </c>
      <c r="AC50" s="46">
        <v>8</v>
      </c>
      <c r="AD50" s="48">
        <f t="shared" si="13"/>
        <v>6.6666111115740705</v>
      </c>
      <c r="AE50" s="46">
        <v>4</v>
      </c>
      <c r="AF50" s="48">
        <f t="shared" si="14"/>
        <v>4.3070031871823584</v>
      </c>
      <c r="AG50" s="46">
        <v>7</v>
      </c>
      <c r="AH50" s="48">
        <f t="shared" si="15"/>
        <v>11.272323225816841</v>
      </c>
      <c r="AI50" s="46">
        <v>5</v>
      </c>
      <c r="AJ50" s="48">
        <f t="shared" si="16"/>
        <v>5.1415467829341779</v>
      </c>
      <c r="AM50" s="37">
        <v>2562367</v>
      </c>
      <c r="AN50" s="37">
        <v>177309</v>
      </c>
      <c r="AO50" s="37">
        <v>183306</v>
      </c>
      <c r="AP50" s="37">
        <v>181967</v>
      </c>
      <c r="AQ50" s="37">
        <v>182344</v>
      </c>
      <c r="AR50" s="37">
        <v>203657</v>
      </c>
      <c r="AS50" s="37">
        <v>213707</v>
      </c>
      <c r="AT50" s="37">
        <v>217744</v>
      </c>
      <c r="AU50" s="37">
        <v>208763</v>
      </c>
      <c r="AV50" s="37">
        <v>181525</v>
      </c>
      <c r="AW50" s="37">
        <v>153602</v>
      </c>
      <c r="AX50" s="37">
        <v>145859</v>
      </c>
      <c r="AY50" s="37">
        <v>140365</v>
      </c>
      <c r="AZ50" s="37">
        <v>120001</v>
      </c>
      <c r="BA50" s="37">
        <v>92872</v>
      </c>
      <c r="BB50" s="37">
        <v>62099</v>
      </c>
      <c r="BC50" s="37">
        <v>97247</v>
      </c>
    </row>
    <row r="51" spans="1:55" ht="12" x14ac:dyDescent="0.25">
      <c r="A51" s="46" t="s">
        <v>98</v>
      </c>
      <c r="B51" s="47" t="s">
        <v>149</v>
      </c>
      <c r="C51" s="44">
        <f t="shared" si="17"/>
        <v>1332</v>
      </c>
      <c r="D51" s="45">
        <f t="shared" si="18"/>
        <v>51.983185859012394</v>
      </c>
      <c r="E51" s="46">
        <v>0</v>
      </c>
      <c r="F51" s="48">
        <f t="shared" si="1"/>
        <v>0</v>
      </c>
      <c r="G51" s="46">
        <v>0</v>
      </c>
      <c r="H51" s="48">
        <f t="shared" si="2"/>
        <v>0</v>
      </c>
      <c r="I51" s="51">
        <v>0</v>
      </c>
      <c r="J51" s="48">
        <f t="shared" si="3"/>
        <v>0</v>
      </c>
      <c r="K51" s="51">
        <v>2</v>
      </c>
      <c r="L51" s="48">
        <f t="shared" si="4"/>
        <v>1.0968279735006363</v>
      </c>
      <c r="M51" s="46">
        <v>3</v>
      </c>
      <c r="N51" s="48">
        <f t="shared" si="5"/>
        <v>1.4730650063587307</v>
      </c>
      <c r="O51" s="46">
        <v>17</v>
      </c>
      <c r="P51" s="48">
        <f t="shared" si="6"/>
        <v>7.9548166414764134</v>
      </c>
      <c r="Q51" s="46">
        <v>35</v>
      </c>
      <c r="R51" s="48">
        <f t="shared" si="7"/>
        <v>16.073921669483429</v>
      </c>
      <c r="S51" s="46">
        <v>62</v>
      </c>
      <c r="T51" s="48">
        <f t="shared" si="8"/>
        <v>29.698749299444824</v>
      </c>
      <c r="U51" s="46">
        <v>107</v>
      </c>
      <c r="V51" s="48">
        <f t="shared" si="9"/>
        <v>58.945048891337279</v>
      </c>
      <c r="W51" s="46">
        <v>115</v>
      </c>
      <c r="X51" s="48">
        <f t="shared" si="10"/>
        <v>74.868816812281082</v>
      </c>
      <c r="Y51" s="46">
        <v>154</v>
      </c>
      <c r="Z51" s="48">
        <f t="shared" si="11"/>
        <v>105.58141767049</v>
      </c>
      <c r="AA51" s="46">
        <v>192</v>
      </c>
      <c r="AB51" s="48">
        <f t="shared" si="12"/>
        <v>136.78623588501407</v>
      </c>
      <c r="AC51" s="46">
        <v>176</v>
      </c>
      <c r="AD51" s="48">
        <f t="shared" si="13"/>
        <v>146.66544445462952</v>
      </c>
      <c r="AE51" s="46">
        <v>164</v>
      </c>
      <c r="AF51" s="48">
        <f t="shared" si="14"/>
        <v>176.5871306744767</v>
      </c>
      <c r="AG51" s="46">
        <v>129</v>
      </c>
      <c r="AH51" s="48">
        <f t="shared" si="15"/>
        <v>207.73281373291036</v>
      </c>
      <c r="AI51" s="46">
        <v>176</v>
      </c>
      <c r="AJ51" s="48">
        <f t="shared" si="16"/>
        <v>180.98244675928305</v>
      </c>
      <c r="AM51" s="37">
        <v>2562367</v>
      </c>
      <c r="AN51" s="37">
        <v>177309</v>
      </c>
      <c r="AO51" s="37">
        <v>183306</v>
      </c>
      <c r="AP51" s="37">
        <v>181967</v>
      </c>
      <c r="AQ51" s="37">
        <v>182344</v>
      </c>
      <c r="AR51" s="37">
        <v>203657</v>
      </c>
      <c r="AS51" s="37">
        <v>213707</v>
      </c>
      <c r="AT51" s="37">
        <v>217744</v>
      </c>
      <c r="AU51" s="37">
        <v>208763</v>
      </c>
      <c r="AV51" s="37">
        <v>181525</v>
      </c>
      <c r="AW51" s="37">
        <v>153602</v>
      </c>
      <c r="AX51" s="37">
        <v>145859</v>
      </c>
      <c r="AY51" s="37">
        <v>140365</v>
      </c>
      <c r="AZ51" s="37">
        <v>120001</v>
      </c>
      <c r="BA51" s="37">
        <v>92872</v>
      </c>
      <c r="BB51" s="37">
        <v>62099</v>
      </c>
      <c r="BC51" s="37">
        <v>97247</v>
      </c>
    </row>
    <row r="52" spans="1:55" ht="12" x14ac:dyDescent="0.25">
      <c r="A52" s="46" t="s">
        <v>99</v>
      </c>
      <c r="B52" s="47" t="s">
        <v>100</v>
      </c>
      <c r="C52" s="44">
        <f t="shared" si="17"/>
        <v>27</v>
      </c>
      <c r="D52" s="45">
        <f t="shared" si="18"/>
        <v>1.0537132268718727</v>
      </c>
      <c r="E52" s="46">
        <v>0</v>
      </c>
      <c r="F52" s="48">
        <f t="shared" si="1"/>
        <v>0</v>
      </c>
      <c r="G52" s="46">
        <v>0</v>
      </c>
      <c r="H52" s="48">
        <f t="shared" si="2"/>
        <v>0</v>
      </c>
      <c r="I52" s="51">
        <v>0</v>
      </c>
      <c r="J52" s="48">
        <f t="shared" si="3"/>
        <v>0</v>
      </c>
      <c r="K52" s="51">
        <v>0</v>
      </c>
      <c r="L52" s="48">
        <f t="shared" si="4"/>
        <v>0</v>
      </c>
      <c r="M52" s="46">
        <v>0</v>
      </c>
      <c r="N52" s="48">
        <f t="shared" si="5"/>
        <v>0</v>
      </c>
      <c r="O52" s="46">
        <v>2</v>
      </c>
      <c r="P52" s="48">
        <f t="shared" si="6"/>
        <v>0.93586078135016637</v>
      </c>
      <c r="Q52" s="46">
        <v>1</v>
      </c>
      <c r="R52" s="48">
        <f t="shared" si="7"/>
        <v>0.45925490484238374</v>
      </c>
      <c r="S52" s="46">
        <v>3</v>
      </c>
      <c r="T52" s="48">
        <f t="shared" si="8"/>
        <v>1.4370362564247496</v>
      </c>
      <c r="U52" s="46">
        <v>1</v>
      </c>
      <c r="V52" s="48">
        <f t="shared" si="9"/>
        <v>0.55088830739567551</v>
      </c>
      <c r="W52" s="46">
        <v>0</v>
      </c>
      <c r="X52" s="48">
        <f t="shared" si="10"/>
        <v>0</v>
      </c>
      <c r="Y52" s="46">
        <v>2</v>
      </c>
      <c r="Z52" s="48">
        <f t="shared" si="11"/>
        <v>1.371187242473896</v>
      </c>
      <c r="AA52" s="46">
        <v>3</v>
      </c>
      <c r="AB52" s="48">
        <f t="shared" si="12"/>
        <v>2.1372849357033448</v>
      </c>
      <c r="AC52" s="46">
        <v>0</v>
      </c>
      <c r="AD52" s="48">
        <f t="shared" si="13"/>
        <v>0</v>
      </c>
      <c r="AE52" s="46">
        <v>3</v>
      </c>
      <c r="AF52" s="48">
        <f t="shared" si="14"/>
        <v>3.2302523903867688</v>
      </c>
      <c r="AG52" s="46">
        <v>6</v>
      </c>
      <c r="AH52" s="48">
        <f t="shared" si="15"/>
        <v>9.6619913364144345</v>
      </c>
      <c r="AI52" s="46">
        <v>6</v>
      </c>
      <c r="AJ52" s="48">
        <f t="shared" si="16"/>
        <v>6.1698561395210136</v>
      </c>
      <c r="AM52" s="37">
        <v>2562367</v>
      </c>
      <c r="AN52" s="37">
        <v>177309</v>
      </c>
      <c r="AO52" s="37">
        <v>183306</v>
      </c>
      <c r="AP52" s="37">
        <v>181967</v>
      </c>
      <c r="AQ52" s="37">
        <v>182344</v>
      </c>
      <c r="AR52" s="37">
        <v>203657</v>
      </c>
      <c r="AS52" s="37">
        <v>213707</v>
      </c>
      <c r="AT52" s="37">
        <v>217744</v>
      </c>
      <c r="AU52" s="37">
        <v>208763</v>
      </c>
      <c r="AV52" s="37">
        <v>181525</v>
      </c>
      <c r="AW52" s="37">
        <v>153602</v>
      </c>
      <c r="AX52" s="37">
        <v>145859</v>
      </c>
      <c r="AY52" s="37">
        <v>140365</v>
      </c>
      <c r="AZ52" s="37">
        <v>120001</v>
      </c>
      <c r="BA52" s="37">
        <v>92872</v>
      </c>
      <c r="BB52" s="37">
        <v>62099</v>
      </c>
      <c r="BC52" s="37">
        <v>97247</v>
      </c>
    </row>
    <row r="53" spans="1:55" ht="12" x14ac:dyDescent="0.25">
      <c r="A53" s="46" t="s">
        <v>101</v>
      </c>
      <c r="B53" s="47" t="s">
        <v>102</v>
      </c>
      <c r="C53" s="44">
        <f t="shared" si="17"/>
        <v>17</v>
      </c>
      <c r="D53" s="45">
        <f t="shared" si="18"/>
        <v>0.66344906877117915</v>
      </c>
      <c r="E53" s="46">
        <v>0</v>
      </c>
      <c r="F53" s="48">
        <f t="shared" si="1"/>
        <v>0</v>
      </c>
      <c r="G53" s="46">
        <v>0</v>
      </c>
      <c r="H53" s="48">
        <f t="shared" si="2"/>
        <v>0</v>
      </c>
      <c r="I53" s="51">
        <v>0</v>
      </c>
      <c r="J53" s="48">
        <f t="shared" si="3"/>
        <v>0</v>
      </c>
      <c r="K53" s="51">
        <v>0</v>
      </c>
      <c r="L53" s="48">
        <f t="shared" si="4"/>
        <v>0</v>
      </c>
      <c r="M53" s="46">
        <v>0</v>
      </c>
      <c r="N53" s="48">
        <f t="shared" si="5"/>
        <v>0</v>
      </c>
      <c r="O53" s="46">
        <v>0</v>
      </c>
      <c r="P53" s="48">
        <f t="shared" si="6"/>
        <v>0</v>
      </c>
      <c r="Q53" s="46">
        <v>0</v>
      </c>
      <c r="R53" s="48">
        <f t="shared" si="7"/>
        <v>0</v>
      </c>
      <c r="S53" s="46">
        <v>2</v>
      </c>
      <c r="T53" s="48">
        <f t="shared" si="8"/>
        <v>0.95802417094983316</v>
      </c>
      <c r="U53" s="46">
        <v>1</v>
      </c>
      <c r="V53" s="48">
        <f t="shared" si="9"/>
        <v>0.55088830739567551</v>
      </c>
      <c r="W53" s="46">
        <v>1</v>
      </c>
      <c r="X53" s="48">
        <f t="shared" si="10"/>
        <v>0.65103318967200952</v>
      </c>
      <c r="Y53" s="46">
        <v>0</v>
      </c>
      <c r="Z53" s="48">
        <f t="shared" si="11"/>
        <v>0</v>
      </c>
      <c r="AA53" s="46">
        <v>4</v>
      </c>
      <c r="AB53" s="48">
        <f t="shared" si="12"/>
        <v>2.84971324760446</v>
      </c>
      <c r="AC53" s="46">
        <v>1</v>
      </c>
      <c r="AD53" s="48">
        <f t="shared" si="13"/>
        <v>0.83332638894675881</v>
      </c>
      <c r="AE53" s="46">
        <v>1</v>
      </c>
      <c r="AF53" s="48">
        <f t="shared" si="14"/>
        <v>1.0767507967955896</v>
      </c>
      <c r="AG53" s="46">
        <v>2</v>
      </c>
      <c r="AH53" s="48">
        <f t="shared" si="15"/>
        <v>3.2206637788048118</v>
      </c>
      <c r="AI53" s="46">
        <v>5</v>
      </c>
      <c r="AJ53" s="48">
        <f t="shared" si="16"/>
        <v>5.1415467829341779</v>
      </c>
      <c r="AM53" s="37">
        <v>2562367</v>
      </c>
      <c r="AN53" s="37">
        <v>177309</v>
      </c>
      <c r="AO53" s="37">
        <v>183306</v>
      </c>
      <c r="AP53" s="37">
        <v>181967</v>
      </c>
      <c r="AQ53" s="37">
        <v>182344</v>
      </c>
      <c r="AR53" s="37">
        <v>203657</v>
      </c>
      <c r="AS53" s="37">
        <v>213707</v>
      </c>
      <c r="AT53" s="37">
        <v>217744</v>
      </c>
      <c r="AU53" s="37">
        <v>208763</v>
      </c>
      <c r="AV53" s="37">
        <v>181525</v>
      </c>
      <c r="AW53" s="37">
        <v>153602</v>
      </c>
      <c r="AX53" s="37">
        <v>145859</v>
      </c>
      <c r="AY53" s="37">
        <v>140365</v>
      </c>
      <c r="AZ53" s="37">
        <v>120001</v>
      </c>
      <c r="BA53" s="37">
        <v>92872</v>
      </c>
      <c r="BB53" s="37">
        <v>62099</v>
      </c>
      <c r="BC53" s="37">
        <v>97247</v>
      </c>
    </row>
    <row r="54" spans="1:55" ht="12" x14ac:dyDescent="0.25">
      <c r="A54" s="46" t="s">
        <v>103</v>
      </c>
      <c r="B54" s="47" t="s">
        <v>150</v>
      </c>
      <c r="C54" s="44">
        <f t="shared" si="17"/>
        <v>413</v>
      </c>
      <c r="D54" s="45">
        <f t="shared" si="18"/>
        <v>16.117909729558647</v>
      </c>
      <c r="E54" s="46">
        <v>0</v>
      </c>
      <c r="F54" s="48">
        <f t="shared" si="1"/>
        <v>0</v>
      </c>
      <c r="G54" s="46">
        <v>0</v>
      </c>
      <c r="H54" s="48">
        <f t="shared" si="2"/>
        <v>0</v>
      </c>
      <c r="I54" s="51">
        <v>0</v>
      </c>
      <c r="J54" s="48">
        <f t="shared" si="3"/>
        <v>0</v>
      </c>
      <c r="K54" s="51">
        <v>3</v>
      </c>
      <c r="L54" s="48">
        <f t="shared" si="4"/>
        <v>1.6452419602509543</v>
      </c>
      <c r="M54" s="46">
        <v>17</v>
      </c>
      <c r="N54" s="48">
        <f t="shared" si="5"/>
        <v>8.3473683693661389</v>
      </c>
      <c r="O54" s="46">
        <v>40</v>
      </c>
      <c r="P54" s="48">
        <f t="shared" si="6"/>
        <v>18.717215627003327</v>
      </c>
      <c r="Q54" s="46">
        <v>58</v>
      </c>
      <c r="R54" s="48">
        <f t="shared" si="7"/>
        <v>26.636784480858257</v>
      </c>
      <c r="S54" s="46">
        <v>62</v>
      </c>
      <c r="T54" s="48">
        <f t="shared" si="8"/>
        <v>29.698749299444824</v>
      </c>
      <c r="U54" s="46">
        <v>57</v>
      </c>
      <c r="V54" s="48">
        <f t="shared" si="9"/>
        <v>31.400633521553505</v>
      </c>
      <c r="W54" s="46">
        <v>62</v>
      </c>
      <c r="X54" s="48">
        <f t="shared" si="10"/>
        <v>40.36405775966459</v>
      </c>
      <c r="Y54" s="46">
        <v>40</v>
      </c>
      <c r="Z54" s="48">
        <f t="shared" si="11"/>
        <v>27.423744849477924</v>
      </c>
      <c r="AA54" s="46">
        <v>25</v>
      </c>
      <c r="AB54" s="48">
        <f t="shared" si="12"/>
        <v>17.810707797527872</v>
      </c>
      <c r="AC54" s="46">
        <v>20</v>
      </c>
      <c r="AD54" s="48">
        <f t="shared" si="13"/>
        <v>16.666527778935176</v>
      </c>
      <c r="AE54" s="46">
        <v>14</v>
      </c>
      <c r="AF54" s="48">
        <f t="shared" si="14"/>
        <v>15.074511155138255</v>
      </c>
      <c r="AG54" s="46">
        <v>10</v>
      </c>
      <c r="AH54" s="48">
        <f t="shared" si="15"/>
        <v>16.10331889402406</v>
      </c>
      <c r="AI54" s="46">
        <v>5</v>
      </c>
      <c r="AJ54" s="48">
        <f t="shared" si="16"/>
        <v>5.1415467829341779</v>
      </c>
      <c r="AM54" s="37">
        <v>2562367</v>
      </c>
      <c r="AN54" s="37">
        <v>177309</v>
      </c>
      <c r="AO54" s="37">
        <v>183306</v>
      </c>
      <c r="AP54" s="37">
        <v>181967</v>
      </c>
      <c r="AQ54" s="37">
        <v>182344</v>
      </c>
      <c r="AR54" s="37">
        <v>203657</v>
      </c>
      <c r="AS54" s="37">
        <v>213707</v>
      </c>
      <c r="AT54" s="37">
        <v>217744</v>
      </c>
      <c r="AU54" s="37">
        <v>208763</v>
      </c>
      <c r="AV54" s="37">
        <v>181525</v>
      </c>
      <c r="AW54" s="37">
        <v>153602</v>
      </c>
      <c r="AX54" s="37">
        <v>145859</v>
      </c>
      <c r="AY54" s="37">
        <v>140365</v>
      </c>
      <c r="AZ54" s="37">
        <v>120001</v>
      </c>
      <c r="BA54" s="37">
        <v>92872</v>
      </c>
      <c r="BB54" s="37">
        <v>62099</v>
      </c>
      <c r="BC54" s="37">
        <v>97247</v>
      </c>
    </row>
    <row r="55" spans="1:55" ht="12" x14ac:dyDescent="0.25">
      <c r="A55" s="46" t="s">
        <v>104</v>
      </c>
      <c r="B55" s="47" t="s">
        <v>151</v>
      </c>
      <c r="C55" s="44">
        <f t="shared" si="17"/>
        <v>229</v>
      </c>
      <c r="D55" s="45">
        <f t="shared" si="18"/>
        <v>8.9370492205058838</v>
      </c>
      <c r="E55" s="46">
        <v>0</v>
      </c>
      <c r="F55" s="48">
        <f t="shared" si="1"/>
        <v>0</v>
      </c>
      <c r="G55" s="46">
        <v>0</v>
      </c>
      <c r="H55" s="48">
        <f t="shared" si="2"/>
        <v>0</v>
      </c>
      <c r="I55" s="51">
        <v>0</v>
      </c>
      <c r="J55" s="48">
        <f t="shared" si="3"/>
        <v>0</v>
      </c>
      <c r="K55" s="51">
        <v>1</v>
      </c>
      <c r="L55" s="48">
        <f t="shared" si="4"/>
        <v>0.54841398675031816</v>
      </c>
      <c r="M55" s="46">
        <v>1</v>
      </c>
      <c r="N55" s="48">
        <f t="shared" si="5"/>
        <v>0.49102166878624354</v>
      </c>
      <c r="O55" s="46">
        <v>4</v>
      </c>
      <c r="P55" s="48">
        <f t="shared" si="6"/>
        <v>1.8717215627003327</v>
      </c>
      <c r="Q55" s="46">
        <v>3</v>
      </c>
      <c r="R55" s="48">
        <f t="shared" si="7"/>
        <v>1.377764714527151</v>
      </c>
      <c r="S55" s="46">
        <v>10</v>
      </c>
      <c r="T55" s="48">
        <f t="shared" si="8"/>
        <v>4.7901208547491656</v>
      </c>
      <c r="U55" s="46">
        <v>12</v>
      </c>
      <c r="V55" s="48">
        <f t="shared" si="9"/>
        <v>6.6106596887481057</v>
      </c>
      <c r="W55" s="46">
        <v>14</v>
      </c>
      <c r="X55" s="48">
        <f t="shared" si="10"/>
        <v>9.114464655408133</v>
      </c>
      <c r="Y55" s="46">
        <v>33</v>
      </c>
      <c r="Z55" s="48">
        <f t="shared" si="11"/>
        <v>22.624589500819287</v>
      </c>
      <c r="AA55" s="46">
        <v>31</v>
      </c>
      <c r="AB55" s="48">
        <f t="shared" si="12"/>
        <v>22.085277668934562</v>
      </c>
      <c r="AC55" s="46">
        <v>31</v>
      </c>
      <c r="AD55" s="48">
        <f t="shared" si="13"/>
        <v>25.833118057349523</v>
      </c>
      <c r="AE55" s="46">
        <v>34</v>
      </c>
      <c r="AF55" s="48">
        <f t="shared" si="14"/>
        <v>36.609527091050047</v>
      </c>
      <c r="AG55" s="46">
        <v>26</v>
      </c>
      <c r="AH55" s="48">
        <f t="shared" si="15"/>
        <v>41.868629124462551</v>
      </c>
      <c r="AI55" s="46">
        <v>29</v>
      </c>
      <c r="AJ55" s="48">
        <f t="shared" si="16"/>
        <v>29.820971341018229</v>
      </c>
      <c r="AM55" s="37">
        <v>2562367</v>
      </c>
      <c r="AN55" s="37">
        <v>177309</v>
      </c>
      <c r="AO55" s="37">
        <v>183306</v>
      </c>
      <c r="AP55" s="37">
        <v>181967</v>
      </c>
      <c r="AQ55" s="37">
        <v>182344</v>
      </c>
      <c r="AR55" s="37">
        <v>203657</v>
      </c>
      <c r="AS55" s="37">
        <v>213707</v>
      </c>
      <c r="AT55" s="37">
        <v>217744</v>
      </c>
      <c r="AU55" s="37">
        <v>208763</v>
      </c>
      <c r="AV55" s="37">
        <v>181525</v>
      </c>
      <c r="AW55" s="37">
        <v>153602</v>
      </c>
      <c r="AX55" s="37">
        <v>145859</v>
      </c>
      <c r="AY55" s="37">
        <v>140365</v>
      </c>
      <c r="AZ55" s="37">
        <v>120001</v>
      </c>
      <c r="BA55" s="37">
        <v>92872</v>
      </c>
      <c r="BB55" s="37">
        <v>62099</v>
      </c>
      <c r="BC55" s="37">
        <v>97247</v>
      </c>
    </row>
    <row r="56" spans="1:55" ht="12" x14ac:dyDescent="0.25">
      <c r="A56" s="46" t="s">
        <v>105</v>
      </c>
      <c r="B56" s="47" t="s">
        <v>152</v>
      </c>
      <c r="C56" s="44">
        <f t="shared" si="17"/>
        <v>58</v>
      </c>
      <c r="D56" s="45">
        <f t="shared" si="18"/>
        <v>2.263532116984023</v>
      </c>
      <c r="E56" s="46">
        <v>0</v>
      </c>
      <c r="F56" s="48">
        <f t="shared" si="1"/>
        <v>0</v>
      </c>
      <c r="G56" s="46">
        <v>0</v>
      </c>
      <c r="H56" s="48">
        <f t="shared" si="2"/>
        <v>0</v>
      </c>
      <c r="I56" s="51">
        <v>0</v>
      </c>
      <c r="J56" s="48">
        <f t="shared" si="3"/>
        <v>0</v>
      </c>
      <c r="K56" s="51">
        <v>0</v>
      </c>
      <c r="L56" s="48">
        <f t="shared" si="4"/>
        <v>0</v>
      </c>
      <c r="M56" s="46">
        <v>0</v>
      </c>
      <c r="N56" s="48">
        <f t="shared" si="5"/>
        <v>0</v>
      </c>
      <c r="O56" s="46">
        <v>0</v>
      </c>
      <c r="P56" s="48">
        <f t="shared" si="6"/>
        <v>0</v>
      </c>
      <c r="Q56" s="46">
        <v>3</v>
      </c>
      <c r="R56" s="48">
        <f t="shared" si="7"/>
        <v>1.377764714527151</v>
      </c>
      <c r="S56" s="46">
        <v>3</v>
      </c>
      <c r="T56" s="48">
        <f t="shared" si="8"/>
        <v>1.4370362564247496</v>
      </c>
      <c r="U56" s="46">
        <v>8</v>
      </c>
      <c r="V56" s="48">
        <f t="shared" si="9"/>
        <v>4.4071064591654041</v>
      </c>
      <c r="W56" s="46">
        <v>10</v>
      </c>
      <c r="X56" s="48">
        <f t="shared" si="10"/>
        <v>6.5103318967200945</v>
      </c>
      <c r="Y56" s="46">
        <v>4</v>
      </c>
      <c r="Z56" s="48">
        <f t="shared" si="11"/>
        <v>2.742374484947792</v>
      </c>
      <c r="AA56" s="46">
        <v>5</v>
      </c>
      <c r="AB56" s="48">
        <f t="shared" si="12"/>
        <v>3.5621415595055748</v>
      </c>
      <c r="AC56" s="46">
        <v>10</v>
      </c>
      <c r="AD56" s="48">
        <f t="shared" si="13"/>
        <v>8.3332638894675881</v>
      </c>
      <c r="AE56" s="46">
        <v>4</v>
      </c>
      <c r="AF56" s="48">
        <f t="shared" si="14"/>
        <v>4.3070031871823584</v>
      </c>
      <c r="AG56" s="46">
        <v>5</v>
      </c>
      <c r="AH56" s="48">
        <f t="shared" si="15"/>
        <v>8.05165944701203</v>
      </c>
      <c r="AI56" s="46">
        <v>6</v>
      </c>
      <c r="AJ56" s="48">
        <f t="shared" si="16"/>
        <v>6.1698561395210136</v>
      </c>
      <c r="AM56" s="37">
        <v>2562367</v>
      </c>
      <c r="AN56" s="37">
        <v>177309</v>
      </c>
      <c r="AO56" s="37">
        <v>183306</v>
      </c>
      <c r="AP56" s="37">
        <v>181967</v>
      </c>
      <c r="AQ56" s="37">
        <v>182344</v>
      </c>
      <c r="AR56" s="37">
        <v>203657</v>
      </c>
      <c r="AS56" s="37">
        <v>213707</v>
      </c>
      <c r="AT56" s="37">
        <v>217744</v>
      </c>
      <c r="AU56" s="37">
        <v>208763</v>
      </c>
      <c r="AV56" s="37">
        <v>181525</v>
      </c>
      <c r="AW56" s="37">
        <v>153602</v>
      </c>
      <c r="AX56" s="37">
        <v>145859</v>
      </c>
      <c r="AY56" s="37">
        <v>140365</v>
      </c>
      <c r="AZ56" s="37">
        <v>120001</v>
      </c>
      <c r="BA56" s="37">
        <v>92872</v>
      </c>
      <c r="BB56" s="37">
        <v>62099</v>
      </c>
      <c r="BC56" s="37">
        <v>97247</v>
      </c>
    </row>
    <row r="57" spans="1:55" ht="12" x14ac:dyDescent="0.25">
      <c r="A57" s="46" t="s">
        <v>106</v>
      </c>
      <c r="B57" s="47" t="s">
        <v>107</v>
      </c>
      <c r="C57" s="44">
        <f t="shared" si="17"/>
        <v>99</v>
      </c>
      <c r="D57" s="45">
        <f t="shared" si="18"/>
        <v>3.8636151651968667</v>
      </c>
      <c r="E57" s="46">
        <v>0</v>
      </c>
      <c r="F57" s="48">
        <f t="shared" si="1"/>
        <v>0</v>
      </c>
      <c r="G57" s="46">
        <v>0</v>
      </c>
      <c r="H57" s="48">
        <f t="shared" si="2"/>
        <v>0</v>
      </c>
      <c r="I57" s="51">
        <v>3</v>
      </c>
      <c r="J57" s="48">
        <f t="shared" si="3"/>
        <v>1.6486505795006787</v>
      </c>
      <c r="K57" s="51">
        <v>5</v>
      </c>
      <c r="L57" s="48">
        <f t="shared" si="4"/>
        <v>2.7420699337515906</v>
      </c>
      <c r="M57" s="46">
        <v>2</v>
      </c>
      <c r="N57" s="48">
        <f t="shared" si="5"/>
        <v>0.98204333757248707</v>
      </c>
      <c r="O57" s="46">
        <v>3</v>
      </c>
      <c r="P57" s="48">
        <f t="shared" si="6"/>
        <v>1.4037911720252494</v>
      </c>
      <c r="Q57" s="46">
        <v>4</v>
      </c>
      <c r="R57" s="48">
        <f t="shared" si="7"/>
        <v>1.837019619369535</v>
      </c>
      <c r="S57" s="46">
        <v>2</v>
      </c>
      <c r="T57" s="48">
        <f t="shared" si="8"/>
        <v>0.95802417094983316</v>
      </c>
      <c r="U57" s="46">
        <v>7</v>
      </c>
      <c r="V57" s="48">
        <f t="shared" si="9"/>
        <v>3.8562181517697285</v>
      </c>
      <c r="W57" s="46">
        <v>6</v>
      </c>
      <c r="X57" s="48">
        <f t="shared" si="10"/>
        <v>3.9061991380320569</v>
      </c>
      <c r="Y57" s="46">
        <v>13</v>
      </c>
      <c r="Z57" s="48">
        <f t="shared" si="11"/>
        <v>8.9127170760803249</v>
      </c>
      <c r="AA57" s="46">
        <v>15</v>
      </c>
      <c r="AB57" s="48">
        <f t="shared" si="12"/>
        <v>10.686424678516724</v>
      </c>
      <c r="AC57" s="46">
        <v>15</v>
      </c>
      <c r="AD57" s="48">
        <f t="shared" si="13"/>
        <v>12.499895834201382</v>
      </c>
      <c r="AE57" s="46">
        <v>11</v>
      </c>
      <c r="AF57" s="48">
        <f t="shared" si="14"/>
        <v>11.844258764751485</v>
      </c>
      <c r="AG57" s="46">
        <v>9</v>
      </c>
      <c r="AH57" s="48">
        <f t="shared" si="15"/>
        <v>14.492987004621652</v>
      </c>
      <c r="AI57" s="46">
        <v>4</v>
      </c>
      <c r="AJ57" s="48">
        <f t="shared" si="16"/>
        <v>4.1132374263473421</v>
      </c>
      <c r="AM57" s="37">
        <v>2562367</v>
      </c>
      <c r="AN57" s="37">
        <v>177309</v>
      </c>
      <c r="AO57" s="37">
        <v>183306</v>
      </c>
      <c r="AP57" s="37">
        <v>181967</v>
      </c>
      <c r="AQ57" s="37">
        <v>182344</v>
      </c>
      <c r="AR57" s="37">
        <v>203657</v>
      </c>
      <c r="AS57" s="37">
        <v>213707</v>
      </c>
      <c r="AT57" s="37">
        <v>217744</v>
      </c>
      <c r="AU57" s="37">
        <v>208763</v>
      </c>
      <c r="AV57" s="37">
        <v>181525</v>
      </c>
      <c r="AW57" s="37">
        <v>153602</v>
      </c>
      <c r="AX57" s="37">
        <v>145859</v>
      </c>
      <c r="AY57" s="37">
        <v>140365</v>
      </c>
      <c r="AZ57" s="37">
        <v>120001</v>
      </c>
      <c r="BA57" s="37">
        <v>92872</v>
      </c>
      <c r="BB57" s="37">
        <v>62099</v>
      </c>
      <c r="BC57" s="37">
        <v>97247</v>
      </c>
    </row>
    <row r="58" spans="1:55" ht="12" x14ac:dyDescent="0.25">
      <c r="A58" s="46" t="s">
        <v>108</v>
      </c>
      <c r="B58" s="47" t="s">
        <v>109</v>
      </c>
      <c r="C58" s="44">
        <f t="shared" si="17"/>
        <v>12</v>
      </c>
      <c r="D58" s="45">
        <f t="shared" si="18"/>
        <v>0.46831698972083236</v>
      </c>
      <c r="E58" s="46">
        <v>0</v>
      </c>
      <c r="F58" s="48">
        <f t="shared" si="1"/>
        <v>0</v>
      </c>
      <c r="G58" s="46">
        <v>1</v>
      </c>
      <c r="H58" s="48">
        <f t="shared" si="2"/>
        <v>0.54553587989482066</v>
      </c>
      <c r="I58" s="51">
        <v>0</v>
      </c>
      <c r="J58" s="48">
        <f t="shared" si="3"/>
        <v>0</v>
      </c>
      <c r="K58" s="51">
        <v>0</v>
      </c>
      <c r="L58" s="48">
        <f t="shared" si="4"/>
        <v>0</v>
      </c>
      <c r="M58" s="46">
        <v>0</v>
      </c>
      <c r="N58" s="48">
        <f t="shared" si="5"/>
        <v>0</v>
      </c>
      <c r="O58" s="46">
        <v>0</v>
      </c>
      <c r="P58" s="48">
        <f t="shared" si="6"/>
        <v>0</v>
      </c>
      <c r="Q58" s="46">
        <v>1</v>
      </c>
      <c r="R58" s="48">
        <f t="shared" si="7"/>
        <v>0.45925490484238374</v>
      </c>
      <c r="S58" s="46">
        <v>1</v>
      </c>
      <c r="T58" s="48">
        <f t="shared" si="8"/>
        <v>0.47901208547491658</v>
      </c>
      <c r="U58" s="46">
        <v>2</v>
      </c>
      <c r="V58" s="48">
        <f t="shared" si="9"/>
        <v>1.101776614791351</v>
      </c>
      <c r="W58" s="46">
        <v>0</v>
      </c>
      <c r="X58" s="48">
        <f t="shared" si="10"/>
        <v>0</v>
      </c>
      <c r="Y58" s="46">
        <v>1</v>
      </c>
      <c r="Z58" s="48">
        <f t="shared" si="11"/>
        <v>0.685593621236948</v>
      </c>
      <c r="AA58" s="46">
        <v>2</v>
      </c>
      <c r="AB58" s="48">
        <f t="shared" si="12"/>
        <v>1.42485662380223</v>
      </c>
      <c r="AC58" s="46">
        <v>1</v>
      </c>
      <c r="AD58" s="48">
        <f t="shared" si="13"/>
        <v>0.83332638894675881</v>
      </c>
      <c r="AE58" s="46">
        <v>1</v>
      </c>
      <c r="AF58" s="48">
        <f t="shared" si="14"/>
        <v>1.0767507967955896</v>
      </c>
      <c r="AG58" s="46">
        <v>2</v>
      </c>
      <c r="AH58" s="48">
        <f t="shared" si="15"/>
        <v>3.2206637788048118</v>
      </c>
      <c r="AI58" s="46">
        <v>0</v>
      </c>
      <c r="AJ58" s="48">
        <f t="shared" si="16"/>
        <v>0</v>
      </c>
      <c r="AM58" s="37">
        <v>2562367</v>
      </c>
      <c r="AN58" s="37">
        <v>177309</v>
      </c>
      <c r="AO58" s="37">
        <v>183306</v>
      </c>
      <c r="AP58" s="37">
        <v>181967</v>
      </c>
      <c r="AQ58" s="37">
        <v>182344</v>
      </c>
      <c r="AR58" s="37">
        <v>203657</v>
      </c>
      <c r="AS58" s="37">
        <v>213707</v>
      </c>
      <c r="AT58" s="37">
        <v>217744</v>
      </c>
      <c r="AU58" s="37">
        <v>208763</v>
      </c>
      <c r="AV58" s="37">
        <v>181525</v>
      </c>
      <c r="AW58" s="37">
        <v>153602</v>
      </c>
      <c r="AX58" s="37">
        <v>145859</v>
      </c>
      <c r="AY58" s="37">
        <v>140365</v>
      </c>
      <c r="AZ58" s="37">
        <v>120001</v>
      </c>
      <c r="BA58" s="37">
        <v>92872</v>
      </c>
      <c r="BB58" s="37">
        <v>62099</v>
      </c>
      <c r="BC58" s="37">
        <v>97247</v>
      </c>
    </row>
    <row r="59" spans="1:55" ht="12" x14ac:dyDescent="0.25">
      <c r="A59" s="46" t="s">
        <v>110</v>
      </c>
      <c r="B59" s="47" t="s">
        <v>111</v>
      </c>
      <c r="C59" s="44">
        <f t="shared" si="17"/>
        <v>0</v>
      </c>
      <c r="D59" s="45">
        <f t="shared" si="18"/>
        <v>0</v>
      </c>
      <c r="E59" s="46">
        <v>0</v>
      </c>
      <c r="F59" s="48">
        <f t="shared" si="1"/>
        <v>0</v>
      </c>
      <c r="G59" s="46">
        <v>0</v>
      </c>
      <c r="H59" s="48">
        <f t="shared" si="2"/>
        <v>0</v>
      </c>
      <c r="I59" s="51">
        <v>0</v>
      </c>
      <c r="J59" s="48">
        <f t="shared" si="3"/>
        <v>0</v>
      </c>
      <c r="K59" s="51">
        <v>0</v>
      </c>
      <c r="L59" s="48">
        <f t="shared" si="4"/>
        <v>0</v>
      </c>
      <c r="M59" s="46">
        <v>0</v>
      </c>
      <c r="N59" s="48">
        <f t="shared" si="5"/>
        <v>0</v>
      </c>
      <c r="O59" s="46">
        <v>0</v>
      </c>
      <c r="P59" s="48">
        <f t="shared" si="6"/>
        <v>0</v>
      </c>
      <c r="Q59" s="46">
        <v>0</v>
      </c>
      <c r="R59" s="48">
        <f t="shared" si="7"/>
        <v>0</v>
      </c>
      <c r="S59" s="46">
        <v>0</v>
      </c>
      <c r="T59" s="48">
        <f t="shared" si="8"/>
        <v>0</v>
      </c>
      <c r="U59" s="46">
        <v>0</v>
      </c>
      <c r="V59" s="48">
        <f t="shared" si="9"/>
        <v>0</v>
      </c>
      <c r="W59" s="46">
        <v>0</v>
      </c>
      <c r="X59" s="48">
        <f t="shared" si="10"/>
        <v>0</v>
      </c>
      <c r="Y59" s="46">
        <v>0</v>
      </c>
      <c r="Z59" s="48">
        <f t="shared" si="11"/>
        <v>0</v>
      </c>
      <c r="AA59" s="46">
        <v>0</v>
      </c>
      <c r="AB59" s="48">
        <f t="shared" si="12"/>
        <v>0</v>
      </c>
      <c r="AC59" s="46">
        <v>0</v>
      </c>
      <c r="AD59" s="48">
        <f t="shared" si="13"/>
        <v>0</v>
      </c>
      <c r="AE59" s="46">
        <v>0</v>
      </c>
      <c r="AF59" s="48">
        <f t="shared" si="14"/>
        <v>0</v>
      </c>
      <c r="AG59" s="46">
        <v>0</v>
      </c>
      <c r="AH59" s="48">
        <f t="shared" si="15"/>
        <v>0</v>
      </c>
      <c r="AI59" s="46">
        <v>0</v>
      </c>
      <c r="AJ59" s="48">
        <f t="shared" si="16"/>
        <v>0</v>
      </c>
      <c r="AM59" s="37">
        <v>2562367</v>
      </c>
      <c r="AN59" s="37">
        <v>177309</v>
      </c>
      <c r="AO59" s="37">
        <v>183306</v>
      </c>
      <c r="AP59" s="37">
        <v>181967</v>
      </c>
      <c r="AQ59" s="37">
        <v>182344</v>
      </c>
      <c r="AR59" s="37">
        <v>203657</v>
      </c>
      <c r="AS59" s="37">
        <v>213707</v>
      </c>
      <c r="AT59" s="37">
        <v>217744</v>
      </c>
      <c r="AU59" s="37">
        <v>208763</v>
      </c>
      <c r="AV59" s="37">
        <v>181525</v>
      </c>
      <c r="AW59" s="37">
        <v>153602</v>
      </c>
      <c r="AX59" s="37">
        <v>145859</v>
      </c>
      <c r="AY59" s="37">
        <v>140365</v>
      </c>
      <c r="AZ59" s="37">
        <v>120001</v>
      </c>
      <c r="BA59" s="37">
        <v>92872</v>
      </c>
      <c r="BB59" s="37">
        <v>62099</v>
      </c>
      <c r="BC59" s="37">
        <v>97247</v>
      </c>
    </row>
    <row r="60" spans="1:55" ht="12" x14ac:dyDescent="0.25">
      <c r="A60" s="46" t="s">
        <v>112</v>
      </c>
      <c r="B60" s="47" t="s">
        <v>113</v>
      </c>
      <c r="C60" s="44">
        <f t="shared" si="17"/>
        <v>0</v>
      </c>
      <c r="D60" s="45">
        <f t="shared" si="18"/>
        <v>0</v>
      </c>
      <c r="E60" s="46">
        <v>0</v>
      </c>
      <c r="F60" s="48">
        <f t="shared" si="1"/>
        <v>0</v>
      </c>
      <c r="G60" s="46">
        <v>0</v>
      </c>
      <c r="H60" s="48">
        <f t="shared" si="2"/>
        <v>0</v>
      </c>
      <c r="I60" s="51">
        <v>0</v>
      </c>
      <c r="J60" s="48">
        <f t="shared" si="3"/>
        <v>0</v>
      </c>
      <c r="K60" s="51">
        <v>0</v>
      </c>
      <c r="L60" s="48">
        <f t="shared" si="4"/>
        <v>0</v>
      </c>
      <c r="M60" s="46">
        <v>0</v>
      </c>
      <c r="N60" s="48">
        <f t="shared" si="5"/>
        <v>0</v>
      </c>
      <c r="O60" s="46">
        <v>0</v>
      </c>
      <c r="P60" s="48">
        <f t="shared" si="6"/>
        <v>0</v>
      </c>
      <c r="Q60" s="46">
        <v>0</v>
      </c>
      <c r="R60" s="48">
        <f t="shared" si="7"/>
        <v>0</v>
      </c>
      <c r="S60" s="46">
        <v>0</v>
      </c>
      <c r="T60" s="48">
        <f t="shared" si="8"/>
        <v>0</v>
      </c>
      <c r="U60" s="46">
        <v>0</v>
      </c>
      <c r="V60" s="48">
        <f t="shared" si="9"/>
        <v>0</v>
      </c>
      <c r="W60" s="46">
        <v>0</v>
      </c>
      <c r="X60" s="48">
        <f t="shared" si="10"/>
        <v>0</v>
      </c>
      <c r="Y60" s="46">
        <v>0</v>
      </c>
      <c r="Z60" s="48">
        <f t="shared" si="11"/>
        <v>0</v>
      </c>
      <c r="AA60" s="46">
        <v>0</v>
      </c>
      <c r="AB60" s="48">
        <f t="shared" si="12"/>
        <v>0</v>
      </c>
      <c r="AC60" s="46">
        <v>0</v>
      </c>
      <c r="AD60" s="48">
        <f t="shared" si="13"/>
        <v>0</v>
      </c>
      <c r="AE60" s="46">
        <v>0</v>
      </c>
      <c r="AF60" s="48">
        <f t="shared" si="14"/>
        <v>0</v>
      </c>
      <c r="AG60" s="46">
        <v>0</v>
      </c>
      <c r="AH60" s="48">
        <f t="shared" si="15"/>
        <v>0</v>
      </c>
      <c r="AI60" s="46">
        <v>0</v>
      </c>
      <c r="AJ60" s="48">
        <f t="shared" si="16"/>
        <v>0</v>
      </c>
      <c r="AM60" s="37">
        <v>2562367</v>
      </c>
      <c r="AN60" s="37">
        <v>177309</v>
      </c>
      <c r="AO60" s="37">
        <v>183306</v>
      </c>
      <c r="AP60" s="37">
        <v>181967</v>
      </c>
      <c r="AQ60" s="37">
        <v>182344</v>
      </c>
      <c r="AR60" s="37">
        <v>203657</v>
      </c>
      <c r="AS60" s="37">
        <v>213707</v>
      </c>
      <c r="AT60" s="37">
        <v>217744</v>
      </c>
      <c r="AU60" s="37">
        <v>208763</v>
      </c>
      <c r="AV60" s="37">
        <v>181525</v>
      </c>
      <c r="AW60" s="37">
        <v>153602</v>
      </c>
      <c r="AX60" s="37">
        <v>145859</v>
      </c>
      <c r="AY60" s="37">
        <v>140365</v>
      </c>
      <c r="AZ60" s="37">
        <v>120001</v>
      </c>
      <c r="BA60" s="37">
        <v>92872</v>
      </c>
      <c r="BB60" s="37">
        <v>62099</v>
      </c>
      <c r="BC60" s="37">
        <v>97247</v>
      </c>
    </row>
    <row r="61" spans="1:55" ht="12" x14ac:dyDescent="0.25">
      <c r="A61" s="46" t="s">
        <v>114</v>
      </c>
      <c r="B61" s="47" t="s">
        <v>153</v>
      </c>
      <c r="C61" s="44">
        <f t="shared" si="17"/>
        <v>0</v>
      </c>
      <c r="D61" s="45">
        <f t="shared" si="18"/>
        <v>0</v>
      </c>
      <c r="E61" s="46">
        <v>0</v>
      </c>
      <c r="F61" s="48">
        <f t="shared" si="1"/>
        <v>0</v>
      </c>
      <c r="G61" s="46">
        <v>0</v>
      </c>
      <c r="H61" s="48">
        <f t="shared" si="2"/>
        <v>0</v>
      </c>
      <c r="I61" s="51">
        <v>0</v>
      </c>
      <c r="J61" s="48">
        <f t="shared" si="3"/>
        <v>0</v>
      </c>
      <c r="K61" s="51">
        <v>0</v>
      </c>
      <c r="L61" s="48">
        <f t="shared" si="4"/>
        <v>0</v>
      </c>
      <c r="M61" s="46">
        <v>0</v>
      </c>
      <c r="N61" s="48">
        <f t="shared" si="5"/>
        <v>0</v>
      </c>
      <c r="O61" s="46">
        <v>0</v>
      </c>
      <c r="P61" s="48">
        <f t="shared" si="6"/>
        <v>0</v>
      </c>
      <c r="Q61" s="46">
        <v>0</v>
      </c>
      <c r="R61" s="48">
        <f t="shared" si="7"/>
        <v>0</v>
      </c>
      <c r="S61" s="46">
        <v>0</v>
      </c>
      <c r="T61" s="48">
        <f t="shared" si="8"/>
        <v>0</v>
      </c>
      <c r="U61" s="46">
        <v>0</v>
      </c>
      <c r="V61" s="48">
        <f t="shared" si="9"/>
        <v>0</v>
      </c>
      <c r="W61" s="46">
        <v>0</v>
      </c>
      <c r="X61" s="48">
        <f t="shared" si="10"/>
        <v>0</v>
      </c>
      <c r="Y61" s="46">
        <v>0</v>
      </c>
      <c r="Z61" s="48">
        <f t="shared" si="11"/>
        <v>0</v>
      </c>
      <c r="AA61" s="46">
        <v>0</v>
      </c>
      <c r="AB61" s="48">
        <f t="shared" si="12"/>
        <v>0</v>
      </c>
      <c r="AC61" s="46">
        <v>0</v>
      </c>
      <c r="AD61" s="48">
        <f t="shared" si="13"/>
        <v>0</v>
      </c>
      <c r="AE61" s="46">
        <v>0</v>
      </c>
      <c r="AF61" s="48">
        <f t="shared" si="14"/>
        <v>0</v>
      </c>
      <c r="AG61" s="46">
        <v>0</v>
      </c>
      <c r="AH61" s="48">
        <f t="shared" si="15"/>
        <v>0</v>
      </c>
      <c r="AI61" s="46">
        <v>0</v>
      </c>
      <c r="AJ61" s="48">
        <f t="shared" si="16"/>
        <v>0</v>
      </c>
      <c r="AM61" s="37">
        <v>2562367</v>
      </c>
      <c r="AN61" s="37">
        <v>177309</v>
      </c>
      <c r="AO61" s="37">
        <v>183306</v>
      </c>
      <c r="AP61" s="37">
        <v>181967</v>
      </c>
      <c r="AQ61" s="37">
        <v>182344</v>
      </c>
      <c r="AR61" s="37">
        <v>203657</v>
      </c>
      <c r="AS61" s="37">
        <v>213707</v>
      </c>
      <c r="AT61" s="37">
        <v>217744</v>
      </c>
      <c r="AU61" s="37">
        <v>208763</v>
      </c>
      <c r="AV61" s="37">
        <v>181525</v>
      </c>
      <c r="AW61" s="37">
        <v>153602</v>
      </c>
      <c r="AX61" s="37">
        <v>145859</v>
      </c>
      <c r="AY61" s="37">
        <v>140365</v>
      </c>
      <c r="AZ61" s="37">
        <v>120001</v>
      </c>
      <c r="BA61" s="37">
        <v>92872</v>
      </c>
      <c r="BB61" s="37">
        <v>62099</v>
      </c>
      <c r="BC61" s="37">
        <v>97247</v>
      </c>
    </row>
    <row r="62" spans="1:55" ht="12" x14ac:dyDescent="0.25">
      <c r="A62" s="46" t="s">
        <v>115</v>
      </c>
      <c r="B62" s="47" t="s">
        <v>154</v>
      </c>
      <c r="C62" s="44">
        <f t="shared" si="17"/>
        <v>0</v>
      </c>
      <c r="D62" s="45">
        <f t="shared" si="18"/>
        <v>0</v>
      </c>
      <c r="E62" s="46">
        <v>0</v>
      </c>
      <c r="F62" s="48">
        <f t="shared" si="1"/>
        <v>0</v>
      </c>
      <c r="G62" s="46">
        <v>0</v>
      </c>
      <c r="H62" s="48">
        <f t="shared" si="2"/>
        <v>0</v>
      </c>
      <c r="I62" s="51">
        <v>0</v>
      </c>
      <c r="J62" s="48">
        <f t="shared" si="3"/>
        <v>0</v>
      </c>
      <c r="K62" s="51">
        <v>0</v>
      </c>
      <c r="L62" s="48">
        <f t="shared" si="4"/>
        <v>0</v>
      </c>
      <c r="M62" s="46">
        <v>0</v>
      </c>
      <c r="N62" s="48">
        <f t="shared" si="5"/>
        <v>0</v>
      </c>
      <c r="O62" s="46">
        <v>0</v>
      </c>
      <c r="P62" s="48">
        <f t="shared" si="6"/>
        <v>0</v>
      </c>
      <c r="Q62" s="46">
        <v>0</v>
      </c>
      <c r="R62" s="48">
        <f t="shared" si="7"/>
        <v>0</v>
      </c>
      <c r="S62" s="46">
        <v>0</v>
      </c>
      <c r="T62" s="48">
        <f t="shared" si="8"/>
        <v>0</v>
      </c>
      <c r="U62" s="46">
        <v>0</v>
      </c>
      <c r="V62" s="48">
        <f t="shared" si="9"/>
        <v>0</v>
      </c>
      <c r="W62" s="46">
        <v>0</v>
      </c>
      <c r="X62" s="48">
        <f t="shared" si="10"/>
        <v>0</v>
      </c>
      <c r="Y62" s="46">
        <v>0</v>
      </c>
      <c r="Z62" s="48">
        <f t="shared" si="11"/>
        <v>0</v>
      </c>
      <c r="AA62" s="46">
        <v>0</v>
      </c>
      <c r="AB62" s="48">
        <f t="shared" si="12"/>
        <v>0</v>
      </c>
      <c r="AC62" s="46">
        <v>0</v>
      </c>
      <c r="AD62" s="48">
        <f t="shared" si="13"/>
        <v>0</v>
      </c>
      <c r="AE62" s="46">
        <v>0</v>
      </c>
      <c r="AF62" s="48">
        <f t="shared" si="14"/>
        <v>0</v>
      </c>
      <c r="AG62" s="46">
        <v>0</v>
      </c>
      <c r="AH62" s="48">
        <f t="shared" si="15"/>
        <v>0</v>
      </c>
      <c r="AI62" s="46">
        <v>0</v>
      </c>
      <c r="AJ62" s="48">
        <f t="shared" si="16"/>
        <v>0</v>
      </c>
      <c r="AM62" s="37">
        <v>2562367</v>
      </c>
      <c r="AN62" s="37">
        <v>177309</v>
      </c>
      <c r="AO62" s="37">
        <v>183306</v>
      </c>
      <c r="AP62" s="37">
        <v>181967</v>
      </c>
      <c r="AQ62" s="37">
        <v>182344</v>
      </c>
      <c r="AR62" s="37">
        <v>203657</v>
      </c>
      <c r="AS62" s="37">
        <v>213707</v>
      </c>
      <c r="AT62" s="37">
        <v>217744</v>
      </c>
      <c r="AU62" s="37">
        <v>208763</v>
      </c>
      <c r="AV62" s="37">
        <v>181525</v>
      </c>
      <c r="AW62" s="37">
        <v>153602</v>
      </c>
      <c r="AX62" s="37">
        <v>145859</v>
      </c>
      <c r="AY62" s="37">
        <v>140365</v>
      </c>
      <c r="AZ62" s="37">
        <v>120001</v>
      </c>
      <c r="BA62" s="37">
        <v>92872</v>
      </c>
      <c r="BB62" s="37">
        <v>62099</v>
      </c>
      <c r="BC62" s="37">
        <v>97247</v>
      </c>
    </row>
    <row r="63" spans="1:55" ht="12" x14ac:dyDescent="0.25">
      <c r="A63" s="46" t="s">
        <v>116</v>
      </c>
      <c r="B63" s="47" t="s">
        <v>117</v>
      </c>
      <c r="C63" s="44">
        <f t="shared" si="17"/>
        <v>0</v>
      </c>
      <c r="D63" s="45">
        <f t="shared" si="18"/>
        <v>0</v>
      </c>
      <c r="E63" s="46">
        <v>0</v>
      </c>
      <c r="F63" s="48">
        <f t="shared" si="1"/>
        <v>0</v>
      </c>
      <c r="G63" s="46">
        <v>0</v>
      </c>
      <c r="H63" s="48">
        <f t="shared" si="2"/>
        <v>0</v>
      </c>
      <c r="I63" s="51">
        <v>0</v>
      </c>
      <c r="J63" s="48">
        <f t="shared" si="3"/>
        <v>0</v>
      </c>
      <c r="K63" s="51">
        <v>0</v>
      </c>
      <c r="L63" s="48">
        <f t="shared" si="4"/>
        <v>0</v>
      </c>
      <c r="M63" s="46">
        <v>0</v>
      </c>
      <c r="N63" s="48">
        <f t="shared" si="5"/>
        <v>0</v>
      </c>
      <c r="O63" s="46">
        <v>0</v>
      </c>
      <c r="P63" s="48">
        <f t="shared" si="6"/>
        <v>0</v>
      </c>
      <c r="Q63" s="46">
        <v>0</v>
      </c>
      <c r="R63" s="48">
        <f t="shared" si="7"/>
        <v>0</v>
      </c>
      <c r="S63" s="46">
        <v>0</v>
      </c>
      <c r="T63" s="48">
        <f t="shared" si="8"/>
        <v>0</v>
      </c>
      <c r="U63" s="46">
        <v>0</v>
      </c>
      <c r="V63" s="48">
        <f t="shared" si="9"/>
        <v>0</v>
      </c>
      <c r="W63" s="46">
        <v>0</v>
      </c>
      <c r="X63" s="48">
        <f t="shared" si="10"/>
        <v>0</v>
      </c>
      <c r="Y63" s="46">
        <v>0</v>
      </c>
      <c r="Z63" s="48">
        <f t="shared" si="11"/>
        <v>0</v>
      </c>
      <c r="AA63" s="46">
        <v>0</v>
      </c>
      <c r="AB63" s="48">
        <f t="shared" si="12"/>
        <v>0</v>
      </c>
      <c r="AC63" s="46">
        <v>0</v>
      </c>
      <c r="AD63" s="48">
        <f t="shared" si="13"/>
        <v>0</v>
      </c>
      <c r="AE63" s="46">
        <v>0</v>
      </c>
      <c r="AF63" s="48">
        <f t="shared" si="14"/>
        <v>0</v>
      </c>
      <c r="AG63" s="46">
        <v>0</v>
      </c>
      <c r="AH63" s="48">
        <f t="shared" si="15"/>
        <v>0</v>
      </c>
      <c r="AI63" s="46">
        <v>0</v>
      </c>
      <c r="AJ63" s="48">
        <f t="shared" si="16"/>
        <v>0</v>
      </c>
      <c r="AM63" s="37">
        <v>2562367</v>
      </c>
      <c r="AN63" s="37">
        <v>177309</v>
      </c>
      <c r="AO63" s="37">
        <v>183306</v>
      </c>
      <c r="AP63" s="37">
        <v>181967</v>
      </c>
      <c r="AQ63" s="37">
        <v>182344</v>
      </c>
      <c r="AR63" s="37">
        <v>203657</v>
      </c>
      <c r="AS63" s="37">
        <v>213707</v>
      </c>
      <c r="AT63" s="37">
        <v>217744</v>
      </c>
      <c r="AU63" s="37">
        <v>208763</v>
      </c>
      <c r="AV63" s="37">
        <v>181525</v>
      </c>
      <c r="AW63" s="37">
        <v>153602</v>
      </c>
      <c r="AX63" s="37">
        <v>145859</v>
      </c>
      <c r="AY63" s="37">
        <v>140365</v>
      </c>
      <c r="AZ63" s="37">
        <v>120001</v>
      </c>
      <c r="BA63" s="37">
        <v>92872</v>
      </c>
      <c r="BB63" s="37">
        <v>62099</v>
      </c>
      <c r="BC63" s="37">
        <v>97247</v>
      </c>
    </row>
    <row r="64" spans="1:55" ht="12" x14ac:dyDescent="0.25">
      <c r="A64" s="46" t="s">
        <v>118</v>
      </c>
      <c r="B64" s="47" t="s">
        <v>155</v>
      </c>
      <c r="C64" s="44">
        <f t="shared" si="17"/>
        <v>68</v>
      </c>
      <c r="D64" s="45">
        <f t="shared" si="18"/>
        <v>2.6537962750847166</v>
      </c>
      <c r="E64" s="46">
        <v>6</v>
      </c>
      <c r="F64" s="48">
        <f t="shared" si="1"/>
        <v>3.3839229819129315</v>
      </c>
      <c r="G64" s="46">
        <v>1</v>
      </c>
      <c r="H64" s="48">
        <f t="shared" si="2"/>
        <v>0.54553587989482066</v>
      </c>
      <c r="I64" s="51">
        <v>0</v>
      </c>
      <c r="J64" s="48">
        <f t="shared" si="3"/>
        <v>0</v>
      </c>
      <c r="K64" s="51">
        <v>0</v>
      </c>
      <c r="L64" s="48">
        <f t="shared" si="4"/>
        <v>0</v>
      </c>
      <c r="M64" s="46">
        <v>0</v>
      </c>
      <c r="N64" s="48">
        <f t="shared" si="5"/>
        <v>0</v>
      </c>
      <c r="O64" s="46">
        <v>0</v>
      </c>
      <c r="P64" s="48">
        <f t="shared" si="6"/>
        <v>0</v>
      </c>
      <c r="Q64" s="46">
        <v>1</v>
      </c>
      <c r="R64" s="48">
        <f t="shared" si="7"/>
        <v>0.45925490484238374</v>
      </c>
      <c r="S64" s="46">
        <v>3</v>
      </c>
      <c r="T64" s="48">
        <f t="shared" si="8"/>
        <v>1.4370362564247496</v>
      </c>
      <c r="U64" s="46">
        <v>2</v>
      </c>
      <c r="V64" s="48">
        <f t="shared" si="9"/>
        <v>1.101776614791351</v>
      </c>
      <c r="W64" s="46">
        <v>7</v>
      </c>
      <c r="X64" s="48">
        <f t="shared" si="10"/>
        <v>4.5572323277040665</v>
      </c>
      <c r="Y64" s="46">
        <v>9</v>
      </c>
      <c r="Z64" s="48">
        <f t="shared" si="11"/>
        <v>6.170342591132532</v>
      </c>
      <c r="AA64" s="46">
        <v>6</v>
      </c>
      <c r="AB64" s="48">
        <f t="shared" si="12"/>
        <v>4.2745698714066895</v>
      </c>
      <c r="AC64" s="46">
        <v>14</v>
      </c>
      <c r="AD64" s="48">
        <f t="shared" si="13"/>
        <v>11.666569445254623</v>
      </c>
      <c r="AE64" s="46">
        <v>7</v>
      </c>
      <c r="AF64" s="48">
        <f t="shared" si="14"/>
        <v>7.5372555775691277</v>
      </c>
      <c r="AG64" s="46">
        <v>3</v>
      </c>
      <c r="AH64" s="48">
        <f t="shared" si="15"/>
        <v>4.8309956682072173</v>
      </c>
      <c r="AI64" s="46">
        <v>9</v>
      </c>
      <c r="AJ64" s="48">
        <f t="shared" si="16"/>
        <v>9.2547842092815209</v>
      </c>
      <c r="AM64" s="37">
        <v>2562367</v>
      </c>
      <c r="AN64" s="37">
        <v>177309</v>
      </c>
      <c r="AO64" s="37">
        <v>183306</v>
      </c>
      <c r="AP64" s="37">
        <v>181967</v>
      </c>
      <c r="AQ64" s="37">
        <v>182344</v>
      </c>
      <c r="AR64" s="37">
        <v>203657</v>
      </c>
      <c r="AS64" s="37">
        <v>213707</v>
      </c>
      <c r="AT64" s="37">
        <v>217744</v>
      </c>
      <c r="AU64" s="37">
        <v>208763</v>
      </c>
      <c r="AV64" s="37">
        <v>181525</v>
      </c>
      <c r="AW64" s="37">
        <v>153602</v>
      </c>
      <c r="AX64" s="37">
        <v>145859</v>
      </c>
      <c r="AY64" s="37">
        <v>140365</v>
      </c>
      <c r="AZ64" s="37">
        <v>120001</v>
      </c>
      <c r="BA64" s="37">
        <v>92872</v>
      </c>
      <c r="BB64" s="37">
        <v>62099</v>
      </c>
      <c r="BC64" s="37">
        <v>97247</v>
      </c>
    </row>
    <row r="65" spans="1:55" ht="12" x14ac:dyDescent="0.25">
      <c r="A65" s="46" t="s">
        <v>119</v>
      </c>
      <c r="B65" s="47" t="s">
        <v>120</v>
      </c>
      <c r="C65" s="44">
        <f t="shared" si="17"/>
        <v>3</v>
      </c>
      <c r="D65" s="45">
        <f t="shared" si="18"/>
        <v>0.11707924743020809</v>
      </c>
      <c r="E65" s="46">
        <v>0</v>
      </c>
      <c r="F65" s="48">
        <f t="shared" si="1"/>
        <v>0</v>
      </c>
      <c r="G65" s="46">
        <v>0</v>
      </c>
      <c r="H65" s="48">
        <f t="shared" si="2"/>
        <v>0</v>
      </c>
      <c r="I65" s="51">
        <v>0</v>
      </c>
      <c r="J65" s="48">
        <f t="shared" si="3"/>
        <v>0</v>
      </c>
      <c r="K65" s="51">
        <v>0</v>
      </c>
      <c r="L65" s="48">
        <f t="shared" si="4"/>
        <v>0</v>
      </c>
      <c r="M65" s="46">
        <v>1</v>
      </c>
      <c r="N65" s="48">
        <f t="shared" si="5"/>
        <v>0.49102166878624354</v>
      </c>
      <c r="O65" s="46">
        <v>0</v>
      </c>
      <c r="P65" s="48">
        <f t="shared" si="6"/>
        <v>0</v>
      </c>
      <c r="Q65" s="46">
        <v>0</v>
      </c>
      <c r="R65" s="48">
        <f t="shared" si="7"/>
        <v>0</v>
      </c>
      <c r="S65" s="46">
        <v>0</v>
      </c>
      <c r="T65" s="48">
        <f t="shared" si="8"/>
        <v>0</v>
      </c>
      <c r="U65" s="46">
        <v>0</v>
      </c>
      <c r="V65" s="48">
        <f t="shared" si="9"/>
        <v>0</v>
      </c>
      <c r="W65" s="46">
        <v>0</v>
      </c>
      <c r="X65" s="48">
        <f t="shared" si="10"/>
        <v>0</v>
      </c>
      <c r="Y65" s="46">
        <v>0</v>
      </c>
      <c r="Z65" s="48">
        <f t="shared" si="11"/>
        <v>0</v>
      </c>
      <c r="AA65" s="46">
        <v>0</v>
      </c>
      <c r="AB65" s="48">
        <f t="shared" si="12"/>
        <v>0</v>
      </c>
      <c r="AC65" s="46">
        <v>0</v>
      </c>
      <c r="AD65" s="48">
        <f t="shared" si="13"/>
        <v>0</v>
      </c>
      <c r="AE65" s="46">
        <v>1</v>
      </c>
      <c r="AF65" s="48">
        <f t="shared" si="14"/>
        <v>1.0767507967955896</v>
      </c>
      <c r="AG65" s="46">
        <v>0</v>
      </c>
      <c r="AH65" s="48">
        <f t="shared" si="15"/>
        <v>0</v>
      </c>
      <c r="AI65" s="46">
        <v>1</v>
      </c>
      <c r="AJ65" s="48">
        <f t="shared" si="16"/>
        <v>1.0283093565868355</v>
      </c>
      <c r="AM65" s="37">
        <v>2562367</v>
      </c>
      <c r="AN65" s="37">
        <v>177309</v>
      </c>
      <c r="AO65" s="37">
        <v>183306</v>
      </c>
      <c r="AP65" s="37">
        <v>181967</v>
      </c>
      <c r="AQ65" s="37">
        <v>182344</v>
      </c>
      <c r="AR65" s="37">
        <v>203657</v>
      </c>
      <c r="AS65" s="37">
        <v>213707</v>
      </c>
      <c r="AT65" s="37">
        <v>217744</v>
      </c>
      <c r="AU65" s="37">
        <v>208763</v>
      </c>
      <c r="AV65" s="37">
        <v>181525</v>
      </c>
      <c r="AW65" s="37">
        <v>153602</v>
      </c>
      <c r="AX65" s="37">
        <v>145859</v>
      </c>
      <c r="AY65" s="37">
        <v>140365</v>
      </c>
      <c r="AZ65" s="37">
        <v>120001</v>
      </c>
      <c r="BA65" s="37">
        <v>92872</v>
      </c>
      <c r="BB65" s="37">
        <v>62099</v>
      </c>
      <c r="BC65" s="37">
        <v>97247</v>
      </c>
    </row>
    <row r="66" spans="1:55" ht="12" x14ac:dyDescent="0.25">
      <c r="A66" s="46" t="s">
        <v>121</v>
      </c>
      <c r="B66" s="47" t="s">
        <v>122</v>
      </c>
      <c r="C66" s="44">
        <f t="shared" si="17"/>
        <v>1</v>
      </c>
      <c r="D66" s="45">
        <f t="shared" si="18"/>
        <v>3.9026415810069361E-2</v>
      </c>
      <c r="E66" s="46">
        <v>0</v>
      </c>
      <c r="F66" s="48">
        <f t="shared" si="1"/>
        <v>0</v>
      </c>
      <c r="G66" s="46">
        <v>0</v>
      </c>
      <c r="H66" s="48">
        <f t="shared" si="2"/>
        <v>0</v>
      </c>
      <c r="I66" s="51">
        <v>0</v>
      </c>
      <c r="J66" s="48">
        <f t="shared" si="3"/>
        <v>0</v>
      </c>
      <c r="K66" s="51">
        <v>0</v>
      </c>
      <c r="L66" s="48">
        <f t="shared" si="4"/>
        <v>0</v>
      </c>
      <c r="M66" s="46">
        <v>0</v>
      </c>
      <c r="N66" s="48">
        <f t="shared" si="5"/>
        <v>0</v>
      </c>
      <c r="O66" s="46">
        <v>0</v>
      </c>
      <c r="P66" s="48">
        <f t="shared" si="6"/>
        <v>0</v>
      </c>
      <c r="Q66" s="46">
        <v>0</v>
      </c>
      <c r="R66" s="48">
        <f t="shared" si="7"/>
        <v>0</v>
      </c>
      <c r="S66" s="46">
        <v>0</v>
      </c>
      <c r="T66" s="48">
        <f t="shared" si="8"/>
        <v>0</v>
      </c>
      <c r="U66" s="46">
        <v>0</v>
      </c>
      <c r="V66" s="48">
        <f t="shared" si="9"/>
        <v>0</v>
      </c>
      <c r="W66" s="46">
        <v>0</v>
      </c>
      <c r="X66" s="48">
        <f t="shared" si="10"/>
        <v>0</v>
      </c>
      <c r="Y66" s="46">
        <v>1</v>
      </c>
      <c r="Z66" s="48">
        <f t="shared" si="11"/>
        <v>0.685593621236948</v>
      </c>
      <c r="AA66" s="46">
        <v>0</v>
      </c>
      <c r="AB66" s="48">
        <f t="shared" si="12"/>
        <v>0</v>
      </c>
      <c r="AC66" s="46">
        <v>0</v>
      </c>
      <c r="AD66" s="48">
        <f t="shared" si="13"/>
        <v>0</v>
      </c>
      <c r="AE66" s="46">
        <v>0</v>
      </c>
      <c r="AF66" s="48">
        <f t="shared" si="14"/>
        <v>0</v>
      </c>
      <c r="AG66" s="46">
        <v>0</v>
      </c>
      <c r="AH66" s="48">
        <f t="shared" si="15"/>
        <v>0</v>
      </c>
      <c r="AI66" s="46">
        <v>0</v>
      </c>
      <c r="AJ66" s="48">
        <f t="shared" si="16"/>
        <v>0</v>
      </c>
      <c r="AM66" s="37">
        <v>2562367</v>
      </c>
      <c r="AN66" s="37">
        <v>177309</v>
      </c>
      <c r="AO66" s="37">
        <v>183306</v>
      </c>
      <c r="AP66" s="37">
        <v>181967</v>
      </c>
      <c r="AQ66" s="37">
        <v>182344</v>
      </c>
      <c r="AR66" s="37">
        <v>203657</v>
      </c>
      <c r="AS66" s="37">
        <v>213707</v>
      </c>
      <c r="AT66" s="37">
        <v>217744</v>
      </c>
      <c r="AU66" s="37">
        <v>208763</v>
      </c>
      <c r="AV66" s="37">
        <v>181525</v>
      </c>
      <c r="AW66" s="37">
        <v>153602</v>
      </c>
      <c r="AX66" s="37">
        <v>145859</v>
      </c>
      <c r="AY66" s="37">
        <v>140365</v>
      </c>
      <c r="AZ66" s="37">
        <v>120001</v>
      </c>
      <c r="BA66" s="37">
        <v>92872</v>
      </c>
      <c r="BB66" s="37">
        <v>62099</v>
      </c>
      <c r="BC66" s="37">
        <v>97247</v>
      </c>
    </row>
    <row r="67" spans="1:55" ht="12" x14ac:dyDescent="0.25">
      <c r="A67" s="46" t="s">
        <v>123</v>
      </c>
      <c r="B67" s="47" t="s">
        <v>124</v>
      </c>
      <c r="C67" s="44">
        <f t="shared" si="17"/>
        <v>48</v>
      </c>
      <c r="D67" s="45">
        <f t="shared" si="18"/>
        <v>1.8732679588833294</v>
      </c>
      <c r="E67" s="46">
        <v>0</v>
      </c>
      <c r="F67" s="48">
        <f t="shared" si="1"/>
        <v>0</v>
      </c>
      <c r="G67" s="46">
        <v>0</v>
      </c>
      <c r="H67" s="48">
        <f t="shared" si="2"/>
        <v>0</v>
      </c>
      <c r="I67" s="51">
        <v>0</v>
      </c>
      <c r="J67" s="48">
        <f t="shared" si="3"/>
        <v>0</v>
      </c>
      <c r="K67" s="51">
        <v>0</v>
      </c>
      <c r="L67" s="48">
        <f t="shared" si="4"/>
        <v>0</v>
      </c>
      <c r="M67" s="46">
        <v>0</v>
      </c>
      <c r="N67" s="48">
        <f t="shared" si="5"/>
        <v>0</v>
      </c>
      <c r="O67" s="46">
        <v>0</v>
      </c>
      <c r="P67" s="48">
        <f t="shared" si="6"/>
        <v>0</v>
      </c>
      <c r="Q67" s="46">
        <v>0</v>
      </c>
      <c r="R67" s="48">
        <f t="shared" si="7"/>
        <v>0</v>
      </c>
      <c r="S67" s="46">
        <v>1</v>
      </c>
      <c r="T67" s="48">
        <f t="shared" si="8"/>
        <v>0.47901208547491658</v>
      </c>
      <c r="U67" s="46">
        <v>3</v>
      </c>
      <c r="V67" s="48">
        <f t="shared" si="9"/>
        <v>1.6526649221870264</v>
      </c>
      <c r="W67" s="46">
        <v>6</v>
      </c>
      <c r="X67" s="48">
        <f t="shared" si="10"/>
        <v>3.9061991380320569</v>
      </c>
      <c r="Y67" s="46">
        <v>0</v>
      </c>
      <c r="Z67" s="48">
        <f t="shared" si="11"/>
        <v>0</v>
      </c>
      <c r="AA67" s="46">
        <v>5</v>
      </c>
      <c r="AB67" s="48">
        <f t="shared" si="12"/>
        <v>3.5621415595055748</v>
      </c>
      <c r="AC67" s="46">
        <v>11</v>
      </c>
      <c r="AD67" s="48">
        <f t="shared" si="13"/>
        <v>9.1665902784143451</v>
      </c>
      <c r="AE67" s="46">
        <v>8</v>
      </c>
      <c r="AF67" s="48">
        <f t="shared" si="14"/>
        <v>8.6140063743647168</v>
      </c>
      <c r="AG67" s="46">
        <v>2</v>
      </c>
      <c r="AH67" s="48">
        <f t="shared" si="15"/>
        <v>3.2206637788048118</v>
      </c>
      <c r="AI67" s="46">
        <v>12</v>
      </c>
      <c r="AJ67" s="48">
        <f t="shared" si="16"/>
        <v>12.339712279042027</v>
      </c>
      <c r="AM67" s="37">
        <v>2562367</v>
      </c>
      <c r="AN67" s="37">
        <v>177309</v>
      </c>
      <c r="AO67" s="37">
        <v>183306</v>
      </c>
      <c r="AP67" s="37">
        <v>181967</v>
      </c>
      <c r="AQ67" s="37">
        <v>182344</v>
      </c>
      <c r="AR67" s="37">
        <v>203657</v>
      </c>
      <c r="AS67" s="37">
        <v>213707</v>
      </c>
      <c r="AT67" s="37">
        <v>217744</v>
      </c>
      <c r="AU67" s="37">
        <v>208763</v>
      </c>
      <c r="AV67" s="37">
        <v>181525</v>
      </c>
      <c r="AW67" s="37">
        <v>153602</v>
      </c>
      <c r="AX67" s="37">
        <v>145859</v>
      </c>
      <c r="AY67" s="37">
        <v>140365</v>
      </c>
      <c r="AZ67" s="37">
        <v>120001</v>
      </c>
      <c r="BA67" s="37">
        <v>92872</v>
      </c>
      <c r="BB67" s="37">
        <v>62099</v>
      </c>
      <c r="BC67" s="37">
        <v>97247</v>
      </c>
    </row>
    <row r="68" spans="1:55" ht="12" x14ac:dyDescent="0.25">
      <c r="A68" s="46" t="s">
        <v>125</v>
      </c>
      <c r="B68" s="47" t="s">
        <v>126</v>
      </c>
      <c r="C68" s="44">
        <f t="shared" si="17"/>
        <v>0</v>
      </c>
      <c r="D68" s="45">
        <f t="shared" si="18"/>
        <v>0</v>
      </c>
      <c r="E68" s="46">
        <v>0</v>
      </c>
      <c r="F68" s="48">
        <f t="shared" si="1"/>
        <v>0</v>
      </c>
      <c r="G68" s="46">
        <v>0</v>
      </c>
      <c r="H68" s="48">
        <f t="shared" si="2"/>
        <v>0</v>
      </c>
      <c r="I68" s="51">
        <v>0</v>
      </c>
      <c r="J68" s="48">
        <f t="shared" si="3"/>
        <v>0</v>
      </c>
      <c r="K68" s="51">
        <v>0</v>
      </c>
      <c r="L68" s="48">
        <f t="shared" si="4"/>
        <v>0</v>
      </c>
      <c r="M68" s="46">
        <v>0</v>
      </c>
      <c r="N68" s="48">
        <f t="shared" si="5"/>
        <v>0</v>
      </c>
      <c r="O68" s="46">
        <v>0</v>
      </c>
      <c r="P68" s="48">
        <f t="shared" si="6"/>
        <v>0</v>
      </c>
      <c r="Q68" s="46">
        <v>0</v>
      </c>
      <c r="R68" s="48">
        <f t="shared" si="7"/>
        <v>0</v>
      </c>
      <c r="S68" s="46">
        <v>0</v>
      </c>
      <c r="T68" s="48">
        <f t="shared" si="8"/>
        <v>0</v>
      </c>
      <c r="U68" s="46">
        <v>0</v>
      </c>
      <c r="V68" s="48">
        <f t="shared" si="9"/>
        <v>0</v>
      </c>
      <c r="W68" s="46">
        <v>0</v>
      </c>
      <c r="X68" s="48">
        <f t="shared" si="10"/>
        <v>0</v>
      </c>
      <c r="Y68" s="46">
        <v>0</v>
      </c>
      <c r="Z68" s="48">
        <f t="shared" si="11"/>
        <v>0</v>
      </c>
      <c r="AA68" s="46">
        <v>0</v>
      </c>
      <c r="AB68" s="48">
        <f t="shared" si="12"/>
        <v>0</v>
      </c>
      <c r="AC68" s="46">
        <v>0</v>
      </c>
      <c r="AD68" s="48">
        <f t="shared" si="13"/>
        <v>0</v>
      </c>
      <c r="AE68" s="46">
        <v>0</v>
      </c>
      <c r="AF68" s="48">
        <f t="shared" si="14"/>
        <v>0</v>
      </c>
      <c r="AG68" s="46">
        <v>0</v>
      </c>
      <c r="AH68" s="48">
        <f t="shared" si="15"/>
        <v>0</v>
      </c>
      <c r="AI68" s="46">
        <v>0</v>
      </c>
      <c r="AJ68" s="48">
        <f t="shared" si="16"/>
        <v>0</v>
      </c>
      <c r="AM68" s="37">
        <v>2562367</v>
      </c>
      <c r="AN68" s="37">
        <v>177309</v>
      </c>
      <c r="AO68" s="37">
        <v>183306</v>
      </c>
      <c r="AP68" s="37">
        <v>181967</v>
      </c>
      <c r="AQ68" s="37">
        <v>182344</v>
      </c>
      <c r="AR68" s="37">
        <v>203657</v>
      </c>
      <c r="AS68" s="37">
        <v>213707</v>
      </c>
      <c r="AT68" s="37">
        <v>217744</v>
      </c>
      <c r="AU68" s="37">
        <v>208763</v>
      </c>
      <c r="AV68" s="37">
        <v>181525</v>
      </c>
      <c r="AW68" s="37">
        <v>153602</v>
      </c>
      <c r="AX68" s="37">
        <v>145859</v>
      </c>
      <c r="AY68" s="37">
        <v>140365</v>
      </c>
      <c r="AZ68" s="37">
        <v>120001</v>
      </c>
      <c r="BA68" s="37">
        <v>92872</v>
      </c>
      <c r="BB68" s="37">
        <v>62099</v>
      </c>
      <c r="BC68" s="37">
        <v>97247</v>
      </c>
    </row>
    <row r="69" spans="1:55" ht="12" x14ac:dyDescent="0.25">
      <c r="A69" s="46" t="s">
        <v>127</v>
      </c>
      <c r="B69" s="47" t="s">
        <v>156</v>
      </c>
      <c r="C69" s="44">
        <f t="shared" si="17"/>
        <v>14</v>
      </c>
      <c r="D69" s="45">
        <f t="shared" si="18"/>
        <v>0.54636982134097112</v>
      </c>
      <c r="E69" s="46">
        <v>2</v>
      </c>
      <c r="F69" s="48">
        <f t="shared" si="1"/>
        <v>1.1279743273043106</v>
      </c>
      <c r="G69" s="46">
        <v>1</v>
      </c>
      <c r="H69" s="48">
        <f t="shared" si="2"/>
        <v>0.54553587989482066</v>
      </c>
      <c r="I69" s="51">
        <v>0</v>
      </c>
      <c r="J69" s="48">
        <f t="shared" si="3"/>
        <v>0</v>
      </c>
      <c r="K69" s="51">
        <v>0</v>
      </c>
      <c r="L69" s="48">
        <f t="shared" si="4"/>
        <v>0</v>
      </c>
      <c r="M69" s="46">
        <v>0</v>
      </c>
      <c r="N69" s="48">
        <f t="shared" si="5"/>
        <v>0</v>
      </c>
      <c r="O69" s="46">
        <v>0</v>
      </c>
      <c r="P69" s="48">
        <f t="shared" si="6"/>
        <v>0</v>
      </c>
      <c r="Q69" s="46">
        <v>2</v>
      </c>
      <c r="R69" s="48">
        <f t="shared" si="7"/>
        <v>0.91850980968476748</v>
      </c>
      <c r="S69" s="46">
        <v>0</v>
      </c>
      <c r="T69" s="48">
        <f t="shared" si="8"/>
        <v>0</v>
      </c>
      <c r="U69" s="46">
        <v>1</v>
      </c>
      <c r="V69" s="48">
        <f t="shared" si="9"/>
        <v>0.55088830739567551</v>
      </c>
      <c r="W69" s="46">
        <v>0</v>
      </c>
      <c r="X69" s="48">
        <f t="shared" si="10"/>
        <v>0</v>
      </c>
      <c r="Y69" s="46">
        <v>0</v>
      </c>
      <c r="Z69" s="48">
        <f t="shared" si="11"/>
        <v>0</v>
      </c>
      <c r="AA69" s="46">
        <v>1</v>
      </c>
      <c r="AB69" s="48">
        <f t="shared" si="12"/>
        <v>0.712428311901115</v>
      </c>
      <c r="AC69" s="46">
        <v>1</v>
      </c>
      <c r="AD69" s="48">
        <f t="shared" si="13"/>
        <v>0.83332638894675881</v>
      </c>
      <c r="AE69" s="46">
        <v>3</v>
      </c>
      <c r="AF69" s="48">
        <f t="shared" si="14"/>
        <v>3.2302523903867688</v>
      </c>
      <c r="AG69" s="46">
        <v>0</v>
      </c>
      <c r="AH69" s="48">
        <f t="shared" si="15"/>
        <v>0</v>
      </c>
      <c r="AI69" s="46">
        <v>3</v>
      </c>
      <c r="AJ69" s="48">
        <f t="shared" si="16"/>
        <v>3.0849280697605068</v>
      </c>
      <c r="AM69" s="37">
        <v>2562367</v>
      </c>
      <c r="AN69" s="37">
        <v>177309</v>
      </c>
      <c r="AO69" s="37">
        <v>183306</v>
      </c>
      <c r="AP69" s="37">
        <v>181967</v>
      </c>
      <c r="AQ69" s="37">
        <v>182344</v>
      </c>
      <c r="AR69" s="37">
        <v>203657</v>
      </c>
      <c r="AS69" s="37">
        <v>213707</v>
      </c>
      <c r="AT69" s="37">
        <v>217744</v>
      </c>
      <c r="AU69" s="37">
        <v>208763</v>
      </c>
      <c r="AV69" s="37">
        <v>181525</v>
      </c>
      <c r="AW69" s="37">
        <v>153602</v>
      </c>
      <c r="AX69" s="37">
        <v>145859</v>
      </c>
      <c r="AY69" s="37">
        <v>140365</v>
      </c>
      <c r="AZ69" s="37">
        <v>120001</v>
      </c>
      <c r="BA69" s="37">
        <v>92872</v>
      </c>
      <c r="BB69" s="37">
        <v>62099</v>
      </c>
      <c r="BC69" s="37">
        <v>97247</v>
      </c>
    </row>
    <row r="70" spans="1:55" ht="12" x14ac:dyDescent="0.25">
      <c r="A70" s="46" t="s">
        <v>128</v>
      </c>
      <c r="B70" s="47" t="s">
        <v>129</v>
      </c>
      <c r="C70" s="44">
        <f t="shared" si="17"/>
        <v>3</v>
      </c>
      <c r="D70" s="45">
        <f t="shared" si="18"/>
        <v>0.11707924743020809</v>
      </c>
      <c r="E70" s="46">
        <v>0</v>
      </c>
      <c r="F70" s="48">
        <f t="shared" si="1"/>
        <v>0</v>
      </c>
      <c r="G70" s="46">
        <v>0</v>
      </c>
      <c r="H70" s="48">
        <f t="shared" si="2"/>
        <v>0</v>
      </c>
      <c r="I70" s="51">
        <v>0</v>
      </c>
      <c r="J70" s="48">
        <f t="shared" si="3"/>
        <v>0</v>
      </c>
      <c r="K70" s="51">
        <v>0</v>
      </c>
      <c r="L70" s="48">
        <f t="shared" si="4"/>
        <v>0</v>
      </c>
      <c r="M70" s="46">
        <v>0</v>
      </c>
      <c r="N70" s="48">
        <f t="shared" si="5"/>
        <v>0</v>
      </c>
      <c r="O70" s="46">
        <v>0</v>
      </c>
      <c r="P70" s="48">
        <f t="shared" si="6"/>
        <v>0</v>
      </c>
      <c r="Q70" s="46">
        <v>0</v>
      </c>
      <c r="R70" s="48">
        <f t="shared" si="7"/>
        <v>0</v>
      </c>
      <c r="S70" s="46">
        <v>0</v>
      </c>
      <c r="T70" s="48">
        <f t="shared" si="8"/>
        <v>0</v>
      </c>
      <c r="U70" s="46">
        <v>0</v>
      </c>
      <c r="V70" s="48">
        <f t="shared" si="9"/>
        <v>0</v>
      </c>
      <c r="W70" s="46">
        <v>1</v>
      </c>
      <c r="X70" s="48">
        <f t="shared" si="10"/>
        <v>0.65103318967200952</v>
      </c>
      <c r="Y70" s="46">
        <v>0</v>
      </c>
      <c r="Z70" s="48">
        <f t="shared" si="11"/>
        <v>0</v>
      </c>
      <c r="AA70" s="46">
        <v>0</v>
      </c>
      <c r="AB70" s="48">
        <f t="shared" si="12"/>
        <v>0</v>
      </c>
      <c r="AC70" s="46">
        <v>1</v>
      </c>
      <c r="AD70" s="48">
        <f t="shared" si="13"/>
        <v>0.83332638894675881</v>
      </c>
      <c r="AE70" s="46">
        <v>1</v>
      </c>
      <c r="AF70" s="48">
        <f t="shared" si="14"/>
        <v>1.0767507967955896</v>
      </c>
      <c r="AG70" s="46">
        <v>0</v>
      </c>
      <c r="AH70" s="48">
        <f t="shared" si="15"/>
        <v>0</v>
      </c>
      <c r="AI70" s="46">
        <v>0</v>
      </c>
      <c r="AJ70" s="48">
        <f t="shared" si="16"/>
        <v>0</v>
      </c>
      <c r="AM70" s="37">
        <v>2562367</v>
      </c>
      <c r="AN70" s="37">
        <v>177309</v>
      </c>
      <c r="AO70" s="37">
        <v>183306</v>
      </c>
      <c r="AP70" s="37">
        <v>181967</v>
      </c>
      <c r="AQ70" s="37">
        <v>182344</v>
      </c>
      <c r="AR70" s="37">
        <v>203657</v>
      </c>
      <c r="AS70" s="37">
        <v>213707</v>
      </c>
      <c r="AT70" s="37">
        <v>217744</v>
      </c>
      <c r="AU70" s="37">
        <v>208763</v>
      </c>
      <c r="AV70" s="37">
        <v>181525</v>
      </c>
      <c r="AW70" s="37">
        <v>153602</v>
      </c>
      <c r="AX70" s="37">
        <v>145859</v>
      </c>
      <c r="AY70" s="37">
        <v>140365</v>
      </c>
      <c r="AZ70" s="37">
        <v>120001</v>
      </c>
      <c r="BA70" s="37">
        <v>92872</v>
      </c>
      <c r="BB70" s="37">
        <v>62099</v>
      </c>
      <c r="BC70" s="37">
        <v>97247</v>
      </c>
    </row>
    <row r="71" spans="1:55" ht="12" x14ac:dyDescent="0.25">
      <c r="A71" s="46" t="s">
        <v>130</v>
      </c>
      <c r="B71" s="47" t="s">
        <v>131</v>
      </c>
      <c r="C71" s="44">
        <f t="shared" si="17"/>
        <v>41</v>
      </c>
      <c r="D71" s="45">
        <f t="shared" si="18"/>
        <v>1.6000830482128439</v>
      </c>
      <c r="E71" s="46">
        <v>5</v>
      </c>
      <c r="F71" s="48">
        <f t="shared" si="1"/>
        <v>2.8199358182607765</v>
      </c>
      <c r="G71" s="46">
        <v>1</v>
      </c>
      <c r="H71" s="48">
        <f t="shared" si="2"/>
        <v>0.54553587989482066</v>
      </c>
      <c r="I71" s="51">
        <v>0</v>
      </c>
      <c r="J71" s="48">
        <f t="shared" si="3"/>
        <v>0</v>
      </c>
      <c r="K71" s="51">
        <v>0</v>
      </c>
      <c r="L71" s="48">
        <f t="shared" si="4"/>
        <v>0</v>
      </c>
      <c r="M71" s="46">
        <v>0</v>
      </c>
      <c r="N71" s="48">
        <f t="shared" si="5"/>
        <v>0</v>
      </c>
      <c r="O71" s="46">
        <v>1</v>
      </c>
      <c r="P71" s="48">
        <f t="shared" si="6"/>
        <v>0.46793039067508319</v>
      </c>
      <c r="Q71" s="46">
        <v>3</v>
      </c>
      <c r="R71" s="48">
        <f t="shared" si="7"/>
        <v>1.377764714527151</v>
      </c>
      <c r="S71" s="46">
        <v>1</v>
      </c>
      <c r="T71" s="48">
        <f t="shared" si="8"/>
        <v>0.47901208547491658</v>
      </c>
      <c r="U71" s="46">
        <v>3</v>
      </c>
      <c r="V71" s="48">
        <f t="shared" si="9"/>
        <v>1.6526649221870264</v>
      </c>
      <c r="W71" s="46">
        <v>4</v>
      </c>
      <c r="X71" s="48">
        <f t="shared" si="10"/>
        <v>2.6041327586880381</v>
      </c>
      <c r="Y71" s="46">
        <v>4</v>
      </c>
      <c r="Z71" s="48">
        <f t="shared" si="11"/>
        <v>2.742374484947792</v>
      </c>
      <c r="AA71" s="46">
        <v>1</v>
      </c>
      <c r="AB71" s="48">
        <f t="shared" si="12"/>
        <v>0.712428311901115</v>
      </c>
      <c r="AC71" s="46">
        <v>5</v>
      </c>
      <c r="AD71" s="48">
        <f t="shared" si="13"/>
        <v>4.1666319447337941</v>
      </c>
      <c r="AE71" s="46">
        <v>7</v>
      </c>
      <c r="AF71" s="48">
        <f t="shared" si="14"/>
        <v>7.5372555775691277</v>
      </c>
      <c r="AG71" s="46">
        <v>3</v>
      </c>
      <c r="AH71" s="48">
        <f t="shared" si="15"/>
        <v>4.8309956682072173</v>
      </c>
      <c r="AI71" s="46">
        <v>3</v>
      </c>
      <c r="AJ71" s="48">
        <f t="shared" si="16"/>
        <v>3.0849280697605068</v>
      </c>
      <c r="AM71" s="37">
        <v>2562367</v>
      </c>
      <c r="AN71" s="37">
        <v>177309</v>
      </c>
      <c r="AO71" s="37">
        <v>183306</v>
      </c>
      <c r="AP71" s="37">
        <v>181967</v>
      </c>
      <c r="AQ71" s="37">
        <v>182344</v>
      </c>
      <c r="AR71" s="37">
        <v>203657</v>
      </c>
      <c r="AS71" s="37">
        <v>213707</v>
      </c>
      <c r="AT71" s="37">
        <v>217744</v>
      </c>
      <c r="AU71" s="37">
        <v>208763</v>
      </c>
      <c r="AV71" s="37">
        <v>181525</v>
      </c>
      <c r="AW71" s="37">
        <v>153602</v>
      </c>
      <c r="AX71" s="37">
        <v>145859</v>
      </c>
      <c r="AY71" s="37">
        <v>140365</v>
      </c>
      <c r="AZ71" s="37">
        <v>120001</v>
      </c>
      <c r="BA71" s="37">
        <v>92872</v>
      </c>
      <c r="BB71" s="37">
        <v>62099</v>
      </c>
      <c r="BC71" s="37">
        <v>97247</v>
      </c>
    </row>
    <row r="72" spans="1:55" ht="12" x14ac:dyDescent="0.25">
      <c r="A72" s="46" t="s">
        <v>132</v>
      </c>
      <c r="B72" s="47" t="s">
        <v>133</v>
      </c>
      <c r="C72" s="44">
        <f t="shared" si="17"/>
        <v>7</v>
      </c>
      <c r="D72" s="45">
        <f t="shared" ref="D72:D78" si="19">SUM(C72/AM72*100000)</f>
        <v>0.27318491067048556</v>
      </c>
      <c r="E72" s="46">
        <v>2</v>
      </c>
      <c r="F72" s="48">
        <f t="shared" ref="F72:F78" si="20">SUM(E72/AN72*100000)</f>
        <v>1.1279743273043106</v>
      </c>
      <c r="G72" s="46">
        <v>0</v>
      </c>
      <c r="H72" s="48">
        <f t="shared" ref="H72:H78" si="21">SUM(G72/AO72*100000)</f>
        <v>0</v>
      </c>
      <c r="I72" s="51">
        <v>2</v>
      </c>
      <c r="J72" s="48">
        <f t="shared" ref="J72:J78" si="22">SUM(I72/AP72*100000)</f>
        <v>1.0991003863337858</v>
      </c>
      <c r="K72" s="51">
        <v>0</v>
      </c>
      <c r="L72" s="48">
        <f t="shared" ref="L72:L78" si="23">SUM(K72/AQ72*100000)</f>
        <v>0</v>
      </c>
      <c r="M72" s="46">
        <v>0</v>
      </c>
      <c r="N72" s="48">
        <f t="shared" ref="N72:N78" si="24">SUM(M72/AR72*100000)</f>
        <v>0</v>
      </c>
      <c r="O72" s="46">
        <v>1</v>
      </c>
      <c r="P72" s="48">
        <f t="shared" ref="P72:P78" si="25">SUM(O72/AS72*100000)</f>
        <v>0.46793039067508319</v>
      </c>
      <c r="Q72" s="46">
        <v>1</v>
      </c>
      <c r="R72" s="48">
        <f t="shared" ref="R72:R78" si="26">SUM(Q72/AT72*100000)</f>
        <v>0.45925490484238374</v>
      </c>
      <c r="S72" s="46">
        <v>0</v>
      </c>
      <c r="T72" s="48">
        <f t="shared" ref="T72:T78" si="27">SUM(S72/AU72*100000)</f>
        <v>0</v>
      </c>
      <c r="U72" s="46">
        <v>0</v>
      </c>
      <c r="V72" s="48">
        <f t="shared" ref="V72:V78" si="28">SUM(U72/AV72*100000)</f>
        <v>0</v>
      </c>
      <c r="W72" s="46">
        <v>0</v>
      </c>
      <c r="X72" s="48">
        <f t="shared" ref="X72:X78" si="29">SUM(W72/AW72*100000)</f>
        <v>0</v>
      </c>
      <c r="Y72" s="46">
        <v>0</v>
      </c>
      <c r="Z72" s="48">
        <f t="shared" ref="Z72:Z78" si="30">SUM(Y72/AX72*100000)</f>
        <v>0</v>
      </c>
      <c r="AA72" s="46">
        <v>0</v>
      </c>
      <c r="AB72" s="48">
        <f t="shared" ref="AB72:AB78" si="31">SUM(AA72/AY72*100000)</f>
        <v>0</v>
      </c>
      <c r="AC72" s="46">
        <v>0</v>
      </c>
      <c r="AD72" s="48">
        <f t="shared" ref="AD72:AD78" si="32">SUM(AC72/AZ72*100000)</f>
        <v>0</v>
      </c>
      <c r="AE72" s="46">
        <v>0</v>
      </c>
      <c r="AF72" s="48">
        <f t="shared" ref="AF72:AF78" si="33">SUM(AE72/BA72*100000)</f>
        <v>0</v>
      </c>
      <c r="AG72" s="46">
        <v>0</v>
      </c>
      <c r="AH72" s="48">
        <f t="shared" ref="AH72:AH78" si="34">SUM(AG72/BB72*100000)</f>
        <v>0</v>
      </c>
      <c r="AI72" s="46">
        <v>1</v>
      </c>
      <c r="AJ72" s="48">
        <f t="shared" ref="AJ72:AJ78" si="35">SUM(AI72/BC72*100000)</f>
        <v>1.0283093565868355</v>
      </c>
      <c r="AM72" s="37">
        <v>2562367</v>
      </c>
      <c r="AN72" s="37">
        <v>177309</v>
      </c>
      <c r="AO72" s="37">
        <v>183306</v>
      </c>
      <c r="AP72" s="37">
        <v>181967</v>
      </c>
      <c r="AQ72" s="37">
        <v>182344</v>
      </c>
      <c r="AR72" s="37">
        <v>203657</v>
      </c>
      <c r="AS72" s="37">
        <v>213707</v>
      </c>
      <c r="AT72" s="37">
        <v>217744</v>
      </c>
      <c r="AU72" s="37">
        <v>208763</v>
      </c>
      <c r="AV72" s="37">
        <v>181525</v>
      </c>
      <c r="AW72" s="37">
        <v>153602</v>
      </c>
      <c r="AX72" s="37">
        <v>145859</v>
      </c>
      <c r="AY72" s="37">
        <v>140365</v>
      </c>
      <c r="AZ72" s="37">
        <v>120001</v>
      </c>
      <c r="BA72" s="37">
        <v>92872</v>
      </c>
      <c r="BB72" s="37">
        <v>62099</v>
      </c>
      <c r="BC72" s="37">
        <v>97247</v>
      </c>
    </row>
    <row r="73" spans="1:55" ht="12" x14ac:dyDescent="0.25">
      <c r="A73" s="46" t="s">
        <v>134</v>
      </c>
      <c r="B73" s="47" t="s">
        <v>135</v>
      </c>
      <c r="C73" s="44">
        <f t="shared" si="17"/>
        <v>397</v>
      </c>
      <c r="D73" s="45">
        <f t="shared" si="19"/>
        <v>15.493487076597537</v>
      </c>
      <c r="E73" s="46">
        <v>0</v>
      </c>
      <c r="F73" s="48">
        <f t="shared" si="20"/>
        <v>0</v>
      </c>
      <c r="G73" s="46">
        <v>1</v>
      </c>
      <c r="H73" s="48">
        <f t="shared" si="21"/>
        <v>0.54553587989482066</v>
      </c>
      <c r="I73" s="51">
        <v>0</v>
      </c>
      <c r="J73" s="48">
        <f t="shared" si="22"/>
        <v>0</v>
      </c>
      <c r="K73" s="51">
        <v>3</v>
      </c>
      <c r="L73" s="48">
        <f t="shared" si="23"/>
        <v>1.6452419602509543</v>
      </c>
      <c r="M73" s="46">
        <v>10</v>
      </c>
      <c r="N73" s="48">
        <f t="shared" si="24"/>
        <v>4.9102166878624356</v>
      </c>
      <c r="O73" s="46">
        <v>13</v>
      </c>
      <c r="P73" s="48">
        <f t="shared" si="25"/>
        <v>6.0830950787760809</v>
      </c>
      <c r="Q73" s="46">
        <v>48</v>
      </c>
      <c r="R73" s="48">
        <f t="shared" si="26"/>
        <v>22.044235432434416</v>
      </c>
      <c r="S73" s="46">
        <v>50</v>
      </c>
      <c r="T73" s="48">
        <f t="shared" si="27"/>
        <v>23.950604273745828</v>
      </c>
      <c r="U73" s="46">
        <v>35</v>
      </c>
      <c r="V73" s="48">
        <f t="shared" si="28"/>
        <v>19.281090758848642</v>
      </c>
      <c r="W73" s="46">
        <v>50</v>
      </c>
      <c r="X73" s="48">
        <f t="shared" si="29"/>
        <v>32.551659483600474</v>
      </c>
      <c r="Y73" s="46">
        <v>52</v>
      </c>
      <c r="Z73" s="48">
        <f t="shared" si="30"/>
        <v>35.6508683043213</v>
      </c>
      <c r="AA73" s="46">
        <v>46</v>
      </c>
      <c r="AB73" s="48">
        <f t="shared" si="31"/>
        <v>32.771702347451289</v>
      </c>
      <c r="AC73" s="46">
        <v>36</v>
      </c>
      <c r="AD73" s="48">
        <f t="shared" si="32"/>
        <v>29.999750002083314</v>
      </c>
      <c r="AE73" s="46">
        <v>28</v>
      </c>
      <c r="AF73" s="48">
        <f t="shared" si="33"/>
        <v>30.149022310276511</v>
      </c>
      <c r="AG73" s="46">
        <v>12</v>
      </c>
      <c r="AH73" s="48">
        <f t="shared" si="34"/>
        <v>19.323982672828869</v>
      </c>
      <c r="AI73" s="46">
        <v>13</v>
      </c>
      <c r="AJ73" s="48">
        <f t="shared" si="35"/>
        <v>13.368021635628864</v>
      </c>
      <c r="AM73" s="37">
        <v>2562367</v>
      </c>
      <c r="AN73" s="37">
        <v>177309</v>
      </c>
      <c r="AO73" s="37">
        <v>183306</v>
      </c>
      <c r="AP73" s="37">
        <v>181967</v>
      </c>
      <c r="AQ73" s="37">
        <v>182344</v>
      </c>
      <c r="AR73" s="37">
        <v>203657</v>
      </c>
      <c r="AS73" s="37">
        <v>213707</v>
      </c>
      <c r="AT73" s="37">
        <v>217744</v>
      </c>
      <c r="AU73" s="37">
        <v>208763</v>
      </c>
      <c r="AV73" s="37">
        <v>181525</v>
      </c>
      <c r="AW73" s="37">
        <v>153602</v>
      </c>
      <c r="AX73" s="37">
        <v>145859</v>
      </c>
      <c r="AY73" s="37">
        <v>140365</v>
      </c>
      <c r="AZ73" s="37">
        <v>120001</v>
      </c>
      <c r="BA73" s="37">
        <v>92872</v>
      </c>
      <c r="BB73" s="37">
        <v>62099</v>
      </c>
      <c r="BC73" s="37">
        <v>97247</v>
      </c>
    </row>
    <row r="74" spans="1:55" ht="12" x14ac:dyDescent="0.25">
      <c r="A74" s="46" t="s">
        <v>136</v>
      </c>
      <c r="B74" s="47" t="s">
        <v>157</v>
      </c>
      <c r="C74" s="44">
        <f t="shared" ref="C74:C78" si="36">SUM(E74+G74+I74+K74+M74+O74+Q74+S74+U74+W74+Y74+AA74+AC74+AE74+AG74+AI74)</f>
        <v>3</v>
      </c>
      <c r="D74" s="45">
        <f t="shared" si="19"/>
        <v>0.11707924743020809</v>
      </c>
      <c r="E74" s="46">
        <v>1</v>
      </c>
      <c r="F74" s="48">
        <f t="shared" si="20"/>
        <v>0.56398716365215529</v>
      </c>
      <c r="G74" s="46">
        <v>0</v>
      </c>
      <c r="H74" s="48">
        <f t="shared" si="21"/>
        <v>0</v>
      </c>
      <c r="I74" s="51">
        <v>0</v>
      </c>
      <c r="J74" s="48">
        <f t="shared" si="22"/>
        <v>0</v>
      </c>
      <c r="K74" s="51">
        <v>0</v>
      </c>
      <c r="L74" s="48">
        <f t="shared" si="23"/>
        <v>0</v>
      </c>
      <c r="M74" s="46">
        <v>0</v>
      </c>
      <c r="N74" s="48">
        <f t="shared" si="24"/>
        <v>0</v>
      </c>
      <c r="O74" s="46">
        <v>1</v>
      </c>
      <c r="P74" s="48">
        <f t="shared" si="25"/>
        <v>0.46793039067508319</v>
      </c>
      <c r="Q74" s="46">
        <v>0</v>
      </c>
      <c r="R74" s="48">
        <f t="shared" si="26"/>
        <v>0</v>
      </c>
      <c r="S74" s="46">
        <v>0</v>
      </c>
      <c r="T74" s="48">
        <f t="shared" si="27"/>
        <v>0</v>
      </c>
      <c r="U74" s="46">
        <v>0</v>
      </c>
      <c r="V74" s="48">
        <f t="shared" si="28"/>
        <v>0</v>
      </c>
      <c r="W74" s="46">
        <v>0</v>
      </c>
      <c r="X74" s="48">
        <f t="shared" si="29"/>
        <v>0</v>
      </c>
      <c r="Y74" s="46">
        <v>0</v>
      </c>
      <c r="Z74" s="48">
        <f t="shared" si="30"/>
        <v>0</v>
      </c>
      <c r="AA74" s="46">
        <v>0</v>
      </c>
      <c r="AB74" s="48">
        <f t="shared" si="31"/>
        <v>0</v>
      </c>
      <c r="AC74" s="46">
        <v>0</v>
      </c>
      <c r="AD74" s="48">
        <f t="shared" si="32"/>
        <v>0</v>
      </c>
      <c r="AE74" s="46">
        <v>1</v>
      </c>
      <c r="AF74" s="48">
        <f t="shared" si="33"/>
        <v>1.0767507967955896</v>
      </c>
      <c r="AG74" s="46">
        <v>0</v>
      </c>
      <c r="AH74" s="48">
        <f t="shared" si="34"/>
        <v>0</v>
      </c>
      <c r="AI74" s="46">
        <v>0</v>
      </c>
      <c r="AJ74" s="48">
        <f t="shared" si="35"/>
        <v>0</v>
      </c>
      <c r="AM74" s="37">
        <v>2562367</v>
      </c>
      <c r="AN74" s="37">
        <v>177309</v>
      </c>
      <c r="AO74" s="37">
        <v>183306</v>
      </c>
      <c r="AP74" s="37">
        <v>181967</v>
      </c>
      <c r="AQ74" s="37">
        <v>182344</v>
      </c>
      <c r="AR74" s="37">
        <v>203657</v>
      </c>
      <c r="AS74" s="37">
        <v>213707</v>
      </c>
      <c r="AT74" s="37">
        <v>217744</v>
      </c>
      <c r="AU74" s="37">
        <v>208763</v>
      </c>
      <c r="AV74" s="37">
        <v>181525</v>
      </c>
      <c r="AW74" s="37">
        <v>153602</v>
      </c>
      <c r="AX74" s="37">
        <v>145859</v>
      </c>
      <c r="AY74" s="37">
        <v>140365</v>
      </c>
      <c r="AZ74" s="37">
        <v>120001</v>
      </c>
      <c r="BA74" s="37">
        <v>92872</v>
      </c>
      <c r="BB74" s="37">
        <v>62099</v>
      </c>
      <c r="BC74" s="37">
        <v>97247</v>
      </c>
    </row>
    <row r="75" spans="1:55" ht="12" x14ac:dyDescent="0.25">
      <c r="A75" s="46" t="s">
        <v>137</v>
      </c>
      <c r="B75" s="47" t="s">
        <v>138</v>
      </c>
      <c r="C75" s="44">
        <f t="shared" si="36"/>
        <v>4</v>
      </c>
      <c r="D75" s="45">
        <f t="shared" si="19"/>
        <v>0.15610566324027744</v>
      </c>
      <c r="E75" s="46">
        <v>0</v>
      </c>
      <c r="F75" s="48">
        <f t="shared" si="20"/>
        <v>0</v>
      </c>
      <c r="G75" s="46">
        <v>0</v>
      </c>
      <c r="H75" s="48">
        <f t="shared" si="21"/>
        <v>0</v>
      </c>
      <c r="I75" s="51">
        <v>0</v>
      </c>
      <c r="J75" s="48">
        <f t="shared" si="22"/>
        <v>0</v>
      </c>
      <c r="K75" s="51">
        <v>0</v>
      </c>
      <c r="L75" s="48">
        <f t="shared" si="23"/>
        <v>0</v>
      </c>
      <c r="M75" s="46">
        <v>0</v>
      </c>
      <c r="N75" s="48">
        <f t="shared" si="24"/>
        <v>0</v>
      </c>
      <c r="O75" s="46">
        <v>0</v>
      </c>
      <c r="P75" s="48">
        <f t="shared" si="25"/>
        <v>0</v>
      </c>
      <c r="Q75" s="46">
        <v>0</v>
      </c>
      <c r="R75" s="48">
        <f t="shared" si="26"/>
        <v>0</v>
      </c>
      <c r="S75" s="46">
        <v>0</v>
      </c>
      <c r="T75" s="48">
        <f t="shared" si="27"/>
        <v>0</v>
      </c>
      <c r="U75" s="46">
        <v>0</v>
      </c>
      <c r="V75" s="48">
        <f t="shared" si="28"/>
        <v>0</v>
      </c>
      <c r="W75" s="46">
        <v>1</v>
      </c>
      <c r="X75" s="48">
        <f t="shared" si="29"/>
        <v>0.65103318967200952</v>
      </c>
      <c r="Y75" s="46">
        <v>0</v>
      </c>
      <c r="Z75" s="48">
        <f t="shared" si="30"/>
        <v>0</v>
      </c>
      <c r="AA75" s="46">
        <v>1</v>
      </c>
      <c r="AB75" s="48">
        <f t="shared" si="31"/>
        <v>0.712428311901115</v>
      </c>
      <c r="AC75" s="46">
        <v>1</v>
      </c>
      <c r="AD75" s="48">
        <f t="shared" si="32"/>
        <v>0.83332638894675881</v>
      </c>
      <c r="AE75" s="46">
        <v>1</v>
      </c>
      <c r="AF75" s="48">
        <f t="shared" si="33"/>
        <v>1.0767507967955896</v>
      </c>
      <c r="AG75" s="46">
        <v>0</v>
      </c>
      <c r="AH75" s="48">
        <f t="shared" si="34"/>
        <v>0</v>
      </c>
      <c r="AI75" s="46">
        <v>0</v>
      </c>
      <c r="AJ75" s="48">
        <f t="shared" si="35"/>
        <v>0</v>
      </c>
      <c r="AM75" s="37">
        <v>2562367</v>
      </c>
      <c r="AN75" s="37">
        <v>177309</v>
      </c>
      <c r="AO75" s="37">
        <v>183306</v>
      </c>
      <c r="AP75" s="37">
        <v>181967</v>
      </c>
      <c r="AQ75" s="37">
        <v>182344</v>
      </c>
      <c r="AR75" s="37">
        <v>203657</v>
      </c>
      <c r="AS75" s="37">
        <v>213707</v>
      </c>
      <c r="AT75" s="37">
        <v>217744</v>
      </c>
      <c r="AU75" s="37">
        <v>208763</v>
      </c>
      <c r="AV75" s="37">
        <v>181525</v>
      </c>
      <c r="AW75" s="37">
        <v>153602</v>
      </c>
      <c r="AX75" s="37">
        <v>145859</v>
      </c>
      <c r="AY75" s="37">
        <v>140365</v>
      </c>
      <c r="AZ75" s="37">
        <v>120001</v>
      </c>
      <c r="BA75" s="37">
        <v>92872</v>
      </c>
      <c r="BB75" s="37">
        <v>62099</v>
      </c>
      <c r="BC75" s="37">
        <v>97247</v>
      </c>
    </row>
    <row r="76" spans="1:55" ht="12" x14ac:dyDescent="0.25">
      <c r="A76" s="46" t="s">
        <v>139</v>
      </c>
      <c r="B76" s="47" t="s">
        <v>158</v>
      </c>
      <c r="C76" s="44">
        <f t="shared" si="36"/>
        <v>14</v>
      </c>
      <c r="D76" s="45">
        <f t="shared" si="19"/>
        <v>0.54636982134097112</v>
      </c>
      <c r="E76" s="46">
        <v>0</v>
      </c>
      <c r="F76" s="48">
        <f t="shared" si="20"/>
        <v>0</v>
      </c>
      <c r="G76" s="46">
        <v>0</v>
      </c>
      <c r="H76" s="48">
        <f t="shared" si="21"/>
        <v>0</v>
      </c>
      <c r="I76" s="51">
        <v>0</v>
      </c>
      <c r="J76" s="48">
        <f t="shared" si="22"/>
        <v>0</v>
      </c>
      <c r="K76" s="51">
        <v>0</v>
      </c>
      <c r="L76" s="48">
        <f t="shared" si="23"/>
        <v>0</v>
      </c>
      <c r="M76" s="46">
        <v>0</v>
      </c>
      <c r="N76" s="48">
        <f t="shared" si="24"/>
        <v>0</v>
      </c>
      <c r="O76" s="46">
        <v>0</v>
      </c>
      <c r="P76" s="48">
        <f t="shared" si="25"/>
        <v>0</v>
      </c>
      <c r="Q76" s="46">
        <v>0</v>
      </c>
      <c r="R76" s="48">
        <f t="shared" si="26"/>
        <v>0</v>
      </c>
      <c r="S76" s="46">
        <v>0</v>
      </c>
      <c r="T76" s="48">
        <f t="shared" si="27"/>
        <v>0</v>
      </c>
      <c r="U76" s="46">
        <v>1</v>
      </c>
      <c r="V76" s="48">
        <f t="shared" si="28"/>
        <v>0.55088830739567551</v>
      </c>
      <c r="W76" s="46">
        <v>1</v>
      </c>
      <c r="X76" s="48">
        <f t="shared" si="29"/>
        <v>0.65103318967200952</v>
      </c>
      <c r="Y76" s="46">
        <v>0</v>
      </c>
      <c r="Z76" s="48">
        <f t="shared" si="30"/>
        <v>0</v>
      </c>
      <c r="AA76" s="46">
        <v>1</v>
      </c>
      <c r="AB76" s="48">
        <f t="shared" si="31"/>
        <v>0.712428311901115</v>
      </c>
      <c r="AC76" s="46">
        <v>4</v>
      </c>
      <c r="AD76" s="48">
        <f t="shared" si="32"/>
        <v>3.3333055557870352</v>
      </c>
      <c r="AE76" s="46">
        <v>1</v>
      </c>
      <c r="AF76" s="48">
        <f t="shared" si="33"/>
        <v>1.0767507967955896</v>
      </c>
      <c r="AG76" s="46">
        <v>1</v>
      </c>
      <c r="AH76" s="48">
        <f t="shared" si="34"/>
        <v>1.6103318894024059</v>
      </c>
      <c r="AI76" s="46">
        <v>5</v>
      </c>
      <c r="AJ76" s="48">
        <f t="shared" si="35"/>
        <v>5.1415467829341779</v>
      </c>
      <c r="AM76" s="37">
        <v>2562367</v>
      </c>
      <c r="AN76" s="37">
        <v>177309</v>
      </c>
      <c r="AO76" s="37">
        <v>183306</v>
      </c>
      <c r="AP76" s="37">
        <v>181967</v>
      </c>
      <c r="AQ76" s="37">
        <v>182344</v>
      </c>
      <c r="AR76" s="37">
        <v>203657</v>
      </c>
      <c r="AS76" s="37">
        <v>213707</v>
      </c>
      <c r="AT76" s="37">
        <v>217744</v>
      </c>
      <c r="AU76" s="37">
        <v>208763</v>
      </c>
      <c r="AV76" s="37">
        <v>181525</v>
      </c>
      <c r="AW76" s="37">
        <v>153602</v>
      </c>
      <c r="AX76" s="37">
        <v>145859</v>
      </c>
      <c r="AY76" s="37">
        <v>140365</v>
      </c>
      <c r="AZ76" s="37">
        <v>120001</v>
      </c>
      <c r="BA76" s="37">
        <v>92872</v>
      </c>
      <c r="BB76" s="37">
        <v>62099</v>
      </c>
      <c r="BC76" s="37">
        <v>97247</v>
      </c>
    </row>
    <row r="77" spans="1:55" ht="12" x14ac:dyDescent="0.25">
      <c r="A77" s="46" t="s">
        <v>140</v>
      </c>
      <c r="B77" s="47" t="s">
        <v>159</v>
      </c>
      <c r="C77" s="44">
        <f t="shared" si="36"/>
        <v>144</v>
      </c>
      <c r="D77" s="45">
        <f t="shared" si="19"/>
        <v>5.6198038766499883</v>
      </c>
      <c r="E77" s="46">
        <v>0</v>
      </c>
      <c r="F77" s="48">
        <f t="shared" si="20"/>
        <v>0</v>
      </c>
      <c r="G77" s="46">
        <v>1</v>
      </c>
      <c r="H77" s="48">
        <f t="shared" si="21"/>
        <v>0.54553587989482066</v>
      </c>
      <c r="I77" s="51">
        <v>0</v>
      </c>
      <c r="J77" s="48">
        <f t="shared" si="22"/>
        <v>0</v>
      </c>
      <c r="K77" s="51">
        <v>7</v>
      </c>
      <c r="L77" s="48">
        <f t="shared" si="23"/>
        <v>3.8388979072522269</v>
      </c>
      <c r="M77" s="46">
        <v>3</v>
      </c>
      <c r="N77" s="48">
        <f t="shared" si="24"/>
        <v>1.4730650063587307</v>
      </c>
      <c r="O77" s="46">
        <v>12</v>
      </c>
      <c r="P77" s="48">
        <f t="shared" si="25"/>
        <v>5.6151646881009976</v>
      </c>
      <c r="Q77" s="46">
        <v>6</v>
      </c>
      <c r="R77" s="48">
        <f t="shared" si="26"/>
        <v>2.755529429054302</v>
      </c>
      <c r="S77" s="46">
        <v>4</v>
      </c>
      <c r="T77" s="48">
        <f t="shared" si="27"/>
        <v>1.9160483418996663</v>
      </c>
      <c r="U77" s="46">
        <v>5</v>
      </c>
      <c r="V77" s="48">
        <f t="shared" si="28"/>
        <v>2.7544415369783777</v>
      </c>
      <c r="W77" s="46">
        <v>6</v>
      </c>
      <c r="X77" s="48">
        <f t="shared" si="29"/>
        <v>3.9061991380320569</v>
      </c>
      <c r="Y77" s="46">
        <v>8</v>
      </c>
      <c r="Z77" s="48">
        <f t="shared" si="30"/>
        <v>5.484748969895584</v>
      </c>
      <c r="AA77" s="46">
        <v>11</v>
      </c>
      <c r="AB77" s="48">
        <f t="shared" si="31"/>
        <v>7.8367114309122652</v>
      </c>
      <c r="AC77" s="46">
        <v>11</v>
      </c>
      <c r="AD77" s="48">
        <f t="shared" si="32"/>
        <v>9.1665902784143451</v>
      </c>
      <c r="AE77" s="46">
        <v>19</v>
      </c>
      <c r="AF77" s="48">
        <f t="shared" si="33"/>
        <v>20.458265139116204</v>
      </c>
      <c r="AG77" s="46">
        <v>23</v>
      </c>
      <c r="AH77" s="48">
        <f t="shared" si="34"/>
        <v>37.037633456255335</v>
      </c>
      <c r="AI77" s="46">
        <v>28</v>
      </c>
      <c r="AJ77" s="48">
        <f t="shared" si="35"/>
        <v>28.792661984431398</v>
      </c>
      <c r="AM77" s="37">
        <v>2562367</v>
      </c>
      <c r="AN77" s="37">
        <v>177309</v>
      </c>
      <c r="AO77" s="37">
        <v>183306</v>
      </c>
      <c r="AP77" s="37">
        <v>181967</v>
      </c>
      <c r="AQ77" s="37">
        <v>182344</v>
      </c>
      <c r="AR77" s="37">
        <v>203657</v>
      </c>
      <c r="AS77" s="37">
        <v>213707</v>
      </c>
      <c r="AT77" s="37">
        <v>217744</v>
      </c>
      <c r="AU77" s="37">
        <v>208763</v>
      </c>
      <c r="AV77" s="37">
        <v>181525</v>
      </c>
      <c r="AW77" s="37">
        <v>153602</v>
      </c>
      <c r="AX77" s="37">
        <v>145859</v>
      </c>
      <c r="AY77" s="37">
        <v>140365</v>
      </c>
      <c r="AZ77" s="37">
        <v>120001</v>
      </c>
      <c r="BA77" s="37">
        <v>92872</v>
      </c>
      <c r="BB77" s="37">
        <v>62099</v>
      </c>
      <c r="BC77" s="37">
        <v>97247</v>
      </c>
    </row>
    <row r="78" spans="1:55" ht="12" x14ac:dyDescent="0.25">
      <c r="A78" s="34" t="s">
        <v>141</v>
      </c>
      <c r="B78" s="52" t="s">
        <v>160</v>
      </c>
      <c r="C78" s="38">
        <f t="shared" si="36"/>
        <v>52</v>
      </c>
      <c r="D78" s="53">
        <f t="shared" si="19"/>
        <v>2.0293736221236069</v>
      </c>
      <c r="E78" s="34">
        <v>0</v>
      </c>
      <c r="F78" s="54">
        <f t="shared" si="20"/>
        <v>0</v>
      </c>
      <c r="G78" s="34">
        <v>0</v>
      </c>
      <c r="H78" s="54">
        <f t="shared" si="21"/>
        <v>0</v>
      </c>
      <c r="I78" s="55">
        <v>0</v>
      </c>
      <c r="J78" s="54">
        <f t="shared" si="22"/>
        <v>0</v>
      </c>
      <c r="K78" s="55">
        <v>1</v>
      </c>
      <c r="L78" s="54">
        <f t="shared" si="23"/>
        <v>0.54841398675031816</v>
      </c>
      <c r="M78" s="34">
        <v>1</v>
      </c>
      <c r="N78" s="54">
        <f t="shared" si="24"/>
        <v>0.49102166878624354</v>
      </c>
      <c r="O78" s="34">
        <v>0</v>
      </c>
      <c r="P78" s="54">
        <f t="shared" si="25"/>
        <v>0</v>
      </c>
      <c r="Q78" s="34">
        <v>0</v>
      </c>
      <c r="R78" s="54">
        <f t="shared" si="26"/>
        <v>0</v>
      </c>
      <c r="S78" s="34">
        <v>3</v>
      </c>
      <c r="T78" s="54">
        <f t="shared" si="27"/>
        <v>1.4370362564247496</v>
      </c>
      <c r="U78" s="34">
        <v>1</v>
      </c>
      <c r="V78" s="54">
        <f t="shared" si="28"/>
        <v>0.55088830739567551</v>
      </c>
      <c r="W78" s="34">
        <v>3</v>
      </c>
      <c r="X78" s="54">
        <f t="shared" si="29"/>
        <v>1.9530995690160284</v>
      </c>
      <c r="Y78" s="34">
        <v>6</v>
      </c>
      <c r="Z78" s="54">
        <f t="shared" si="30"/>
        <v>4.113561727421688</v>
      </c>
      <c r="AA78" s="34">
        <v>7</v>
      </c>
      <c r="AB78" s="54">
        <f t="shared" si="31"/>
        <v>4.9869981833078052</v>
      </c>
      <c r="AC78" s="34">
        <v>8</v>
      </c>
      <c r="AD78" s="54">
        <f t="shared" si="32"/>
        <v>6.6666111115740705</v>
      </c>
      <c r="AE78" s="34">
        <v>6</v>
      </c>
      <c r="AF78" s="54">
        <f t="shared" si="33"/>
        <v>6.4605047807735376</v>
      </c>
      <c r="AG78" s="34">
        <v>3</v>
      </c>
      <c r="AH78" s="54">
        <f t="shared" si="34"/>
        <v>4.8309956682072173</v>
      </c>
      <c r="AI78" s="34">
        <v>13</v>
      </c>
      <c r="AJ78" s="54">
        <f t="shared" si="35"/>
        <v>13.368021635628864</v>
      </c>
      <c r="AM78" s="37">
        <v>2562367</v>
      </c>
      <c r="AN78" s="37">
        <v>177309</v>
      </c>
      <c r="AO78" s="37">
        <v>183306</v>
      </c>
      <c r="AP78" s="37">
        <v>181967</v>
      </c>
      <c r="AQ78" s="37">
        <v>182344</v>
      </c>
      <c r="AR78" s="37">
        <v>203657</v>
      </c>
      <c r="AS78" s="37">
        <v>213707</v>
      </c>
      <c r="AT78" s="37">
        <v>217744</v>
      </c>
      <c r="AU78" s="37">
        <v>208763</v>
      </c>
      <c r="AV78" s="37">
        <v>181525</v>
      </c>
      <c r="AW78" s="37">
        <v>153602</v>
      </c>
      <c r="AX78" s="37">
        <v>145859</v>
      </c>
      <c r="AY78" s="37">
        <v>140365</v>
      </c>
      <c r="AZ78" s="37">
        <v>120001</v>
      </c>
      <c r="BA78" s="37">
        <v>92872</v>
      </c>
      <c r="BB78" s="37">
        <v>62099</v>
      </c>
      <c r="BC78" s="37">
        <v>97247</v>
      </c>
    </row>
    <row r="79" spans="1:55" ht="12" x14ac:dyDescent="0.25">
      <c r="A79" s="30" t="s">
        <v>164</v>
      </c>
      <c r="B79" s="56"/>
      <c r="C79" s="42"/>
      <c r="D79" s="45"/>
      <c r="E79" s="46"/>
      <c r="F79" s="48"/>
      <c r="G79" s="46"/>
      <c r="H79" s="48"/>
      <c r="I79" s="51"/>
      <c r="J79" s="48"/>
      <c r="K79" s="51"/>
      <c r="L79" s="48"/>
      <c r="M79" s="46"/>
      <c r="N79" s="48"/>
      <c r="O79" s="46"/>
      <c r="P79" s="48"/>
      <c r="Q79" s="46"/>
      <c r="R79" s="48"/>
      <c r="S79" s="46"/>
      <c r="T79" s="48"/>
      <c r="U79" s="46"/>
      <c r="V79" s="48"/>
      <c r="W79" s="46"/>
      <c r="X79" s="48"/>
      <c r="Y79" s="46"/>
      <c r="Z79" s="48"/>
      <c r="AA79" s="46"/>
      <c r="AB79" s="48"/>
      <c r="AC79" s="46"/>
      <c r="AD79" s="48"/>
      <c r="AE79" s="46"/>
      <c r="AF79" s="48"/>
      <c r="AG79" s="46"/>
      <c r="AH79" s="48"/>
      <c r="AI79" s="46"/>
      <c r="AJ79" s="48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</row>
    <row r="80" spans="1:55" ht="15" customHeight="1" x14ac:dyDescent="0.2">
      <c r="A80" s="30" t="s">
        <v>280</v>
      </c>
      <c r="C80" s="41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</row>
    <row r="81" spans="3:21" x14ac:dyDescent="0.2">
      <c r="C81" s="41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3:21" x14ac:dyDescent="0.2">
      <c r="C82" s="41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3:21" x14ac:dyDescent="0.2">
      <c r="C83" s="41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3:21" x14ac:dyDescent="0.2">
      <c r="C84" s="41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3:21" x14ac:dyDescent="0.2">
      <c r="C85" s="41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3:21" x14ac:dyDescent="0.2">
      <c r="C86" s="41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3:21" x14ac:dyDescent="0.2">
      <c r="C87" s="41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3:21" x14ac:dyDescent="0.2">
      <c r="C88" s="41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3:21" x14ac:dyDescent="0.2">
      <c r="C89" s="41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3:21" x14ac:dyDescent="0.2">
      <c r="C90" s="41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3:21" x14ac:dyDescent="0.2">
      <c r="C91" s="41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3:21" x14ac:dyDescent="0.2">
      <c r="C92" s="41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3:21" x14ac:dyDescent="0.2">
      <c r="C93" s="41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3:21" x14ac:dyDescent="0.2">
      <c r="C94" s="41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3:21" x14ac:dyDescent="0.2">
      <c r="C95" s="41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3:21" x14ac:dyDescent="0.2">
      <c r="C96" s="41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3:21" x14ac:dyDescent="0.2">
      <c r="C97" s="41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3:21" x14ac:dyDescent="0.2">
      <c r="C98" s="41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3:21" x14ac:dyDescent="0.2">
      <c r="C99" s="41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3:21" x14ac:dyDescent="0.2"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3:21" x14ac:dyDescent="0.2"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3:21" x14ac:dyDescent="0.2"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3:21" x14ac:dyDescent="0.2"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3:21" x14ac:dyDescent="0.2"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3:21" x14ac:dyDescent="0.2"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3:21" x14ac:dyDescent="0.2"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3:21" x14ac:dyDescent="0.2"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3:21" x14ac:dyDescent="0.2"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</row>
    <row r="109" spans="3:21" x14ac:dyDescent="0.2"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</row>
    <row r="110" spans="3:21" x14ac:dyDescent="0.2"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</row>
    <row r="111" spans="3:21" x14ac:dyDescent="0.2"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</row>
  </sheetData>
  <mergeCells count="22">
    <mergeCell ref="S6:T6"/>
    <mergeCell ref="A5:B7"/>
    <mergeCell ref="C5:AJ5"/>
    <mergeCell ref="C6:D6"/>
    <mergeCell ref="E6:F6"/>
    <mergeCell ref="G6:H6"/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</mergeCells>
  <pageMargins left="0.17" right="0.17" top="0.88" bottom="0.21" header="0" footer="0"/>
  <pageSetup orientation="landscape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75260-8208-4819-A1B9-FA6881AEE7F8}">
  <dimension ref="A1:BC22"/>
  <sheetViews>
    <sheetView zoomScale="110" zoomScaleNormal="110" workbookViewId="0">
      <selection sqref="A1:AL1"/>
    </sheetView>
  </sheetViews>
  <sheetFormatPr baseColWidth="10" defaultRowHeight="10.199999999999999" x14ac:dyDescent="0.2"/>
  <cols>
    <col min="1" max="1" width="7.109375" style="31" customWidth="1"/>
    <col min="2" max="2" width="36.5546875" style="31" customWidth="1"/>
    <col min="3" max="4" width="6.44140625" style="35" customWidth="1"/>
    <col min="5" max="6" width="5.6640625" style="31" customWidth="1"/>
    <col min="7" max="8" width="5.5546875" style="31" customWidth="1"/>
    <col min="9" max="25" width="6.109375" style="31" customWidth="1"/>
    <col min="26" max="26" width="6.5546875" style="31" bestFit="1" customWidth="1"/>
    <col min="27" max="27" width="6.109375" style="31" customWidth="1"/>
    <col min="28" max="28" width="6.5546875" style="31" bestFit="1" customWidth="1"/>
    <col min="29" max="29" width="6.109375" style="31" customWidth="1"/>
    <col min="30" max="30" width="6.5546875" style="31" bestFit="1" customWidth="1"/>
    <col min="31" max="31" width="6.109375" style="31" customWidth="1"/>
    <col min="32" max="32" width="6.5546875" style="31" bestFit="1" customWidth="1"/>
    <col min="33" max="33" width="6.109375" style="31" customWidth="1"/>
    <col min="34" max="35" width="6.5546875" style="31" customWidth="1"/>
    <col min="36" max="36" width="7.6640625" style="31" bestFit="1" customWidth="1"/>
    <col min="37" max="37" width="11.5546875" style="31"/>
    <col min="38" max="54" width="0" style="31" hidden="1" customWidth="1"/>
    <col min="55" max="231" width="11.5546875" style="31"/>
    <col min="232" max="232" width="7.109375" style="31" customWidth="1"/>
    <col min="233" max="233" width="36.5546875" style="31" customWidth="1"/>
    <col min="234" max="235" width="6.44140625" style="31" customWidth="1"/>
    <col min="236" max="237" width="5.6640625" style="31" customWidth="1"/>
    <col min="238" max="239" width="5.5546875" style="31" customWidth="1"/>
    <col min="240" max="256" width="6.109375" style="31" customWidth="1"/>
    <col min="257" max="257" width="6.5546875" style="31" bestFit="1" customWidth="1"/>
    <col min="258" max="258" width="6.109375" style="31" customWidth="1"/>
    <col min="259" max="259" width="6.5546875" style="31" bestFit="1" customWidth="1"/>
    <col min="260" max="260" width="6.109375" style="31" customWidth="1"/>
    <col min="261" max="261" width="6.5546875" style="31" bestFit="1" customWidth="1"/>
    <col min="262" max="262" width="6.109375" style="31" customWidth="1"/>
    <col min="263" max="263" width="6.5546875" style="31" bestFit="1" customWidth="1"/>
    <col min="264" max="264" width="6.109375" style="31" customWidth="1"/>
    <col min="265" max="266" width="6.5546875" style="31" customWidth="1"/>
    <col min="267" max="267" width="7.6640625" style="31" bestFit="1" customWidth="1"/>
    <col min="268" max="487" width="11.5546875" style="31"/>
    <col min="488" max="488" width="7.109375" style="31" customWidth="1"/>
    <col min="489" max="489" width="36.5546875" style="31" customWidth="1"/>
    <col min="490" max="491" width="6.44140625" style="31" customWidth="1"/>
    <col min="492" max="493" width="5.6640625" style="31" customWidth="1"/>
    <col min="494" max="495" width="5.5546875" style="31" customWidth="1"/>
    <col min="496" max="512" width="6.109375" style="31" customWidth="1"/>
    <col min="513" max="513" width="6.5546875" style="31" bestFit="1" customWidth="1"/>
    <col min="514" max="514" width="6.109375" style="31" customWidth="1"/>
    <col min="515" max="515" width="6.5546875" style="31" bestFit="1" customWidth="1"/>
    <col min="516" max="516" width="6.109375" style="31" customWidth="1"/>
    <col min="517" max="517" width="6.5546875" style="31" bestFit="1" customWidth="1"/>
    <col min="518" max="518" width="6.109375" style="31" customWidth="1"/>
    <col min="519" max="519" width="6.5546875" style="31" bestFit="1" customWidth="1"/>
    <col min="520" max="520" width="6.109375" style="31" customWidth="1"/>
    <col min="521" max="522" width="6.5546875" style="31" customWidth="1"/>
    <col min="523" max="523" width="7.6640625" style="31" bestFit="1" customWidth="1"/>
    <col min="524" max="743" width="11.5546875" style="31"/>
    <col min="744" max="744" width="7.109375" style="31" customWidth="1"/>
    <col min="745" max="745" width="36.5546875" style="31" customWidth="1"/>
    <col min="746" max="747" width="6.44140625" style="31" customWidth="1"/>
    <col min="748" max="749" width="5.6640625" style="31" customWidth="1"/>
    <col min="750" max="751" width="5.5546875" style="31" customWidth="1"/>
    <col min="752" max="768" width="6.109375" style="31" customWidth="1"/>
    <col min="769" max="769" width="6.5546875" style="31" bestFit="1" customWidth="1"/>
    <col min="770" max="770" width="6.109375" style="31" customWidth="1"/>
    <col min="771" max="771" width="6.5546875" style="31" bestFit="1" customWidth="1"/>
    <col min="772" max="772" width="6.109375" style="31" customWidth="1"/>
    <col min="773" max="773" width="6.5546875" style="31" bestFit="1" customWidth="1"/>
    <col min="774" max="774" width="6.109375" style="31" customWidth="1"/>
    <col min="775" max="775" width="6.5546875" style="31" bestFit="1" customWidth="1"/>
    <col min="776" max="776" width="6.109375" style="31" customWidth="1"/>
    <col min="777" max="778" width="6.5546875" style="31" customWidth="1"/>
    <col min="779" max="779" width="7.6640625" style="31" bestFit="1" customWidth="1"/>
    <col min="780" max="999" width="11.5546875" style="31"/>
    <col min="1000" max="1000" width="7.109375" style="31" customWidth="1"/>
    <col min="1001" max="1001" width="36.5546875" style="31" customWidth="1"/>
    <col min="1002" max="1003" width="6.44140625" style="31" customWidth="1"/>
    <col min="1004" max="1005" width="5.6640625" style="31" customWidth="1"/>
    <col min="1006" max="1007" width="5.5546875" style="31" customWidth="1"/>
    <col min="1008" max="1024" width="6.109375" style="31" customWidth="1"/>
    <col min="1025" max="1025" width="6.5546875" style="31" bestFit="1" customWidth="1"/>
    <col min="1026" max="1026" width="6.109375" style="31" customWidth="1"/>
    <col min="1027" max="1027" width="6.5546875" style="31" bestFit="1" customWidth="1"/>
    <col min="1028" max="1028" width="6.109375" style="31" customWidth="1"/>
    <col min="1029" max="1029" width="6.5546875" style="31" bestFit="1" customWidth="1"/>
    <col min="1030" max="1030" width="6.109375" style="31" customWidth="1"/>
    <col min="1031" max="1031" width="6.5546875" style="31" bestFit="1" customWidth="1"/>
    <col min="1032" max="1032" width="6.109375" style="31" customWidth="1"/>
    <col min="1033" max="1034" width="6.5546875" style="31" customWidth="1"/>
    <col min="1035" max="1035" width="7.6640625" style="31" bestFit="1" customWidth="1"/>
    <col min="1036" max="1255" width="11.5546875" style="31"/>
    <col min="1256" max="1256" width="7.109375" style="31" customWidth="1"/>
    <col min="1257" max="1257" width="36.5546875" style="31" customWidth="1"/>
    <col min="1258" max="1259" width="6.44140625" style="31" customWidth="1"/>
    <col min="1260" max="1261" width="5.6640625" style="31" customWidth="1"/>
    <col min="1262" max="1263" width="5.5546875" style="31" customWidth="1"/>
    <col min="1264" max="1280" width="6.109375" style="31" customWidth="1"/>
    <col min="1281" max="1281" width="6.5546875" style="31" bestFit="1" customWidth="1"/>
    <col min="1282" max="1282" width="6.109375" style="31" customWidth="1"/>
    <col min="1283" max="1283" width="6.5546875" style="31" bestFit="1" customWidth="1"/>
    <col min="1284" max="1284" width="6.109375" style="31" customWidth="1"/>
    <col min="1285" max="1285" width="6.5546875" style="31" bestFit="1" customWidth="1"/>
    <col min="1286" max="1286" width="6.109375" style="31" customWidth="1"/>
    <col min="1287" max="1287" width="6.5546875" style="31" bestFit="1" customWidth="1"/>
    <col min="1288" max="1288" width="6.109375" style="31" customWidth="1"/>
    <col min="1289" max="1290" width="6.5546875" style="31" customWidth="1"/>
    <col min="1291" max="1291" width="7.6640625" style="31" bestFit="1" customWidth="1"/>
    <col min="1292" max="1511" width="11.5546875" style="31"/>
    <col min="1512" max="1512" width="7.109375" style="31" customWidth="1"/>
    <col min="1513" max="1513" width="36.5546875" style="31" customWidth="1"/>
    <col min="1514" max="1515" width="6.44140625" style="31" customWidth="1"/>
    <col min="1516" max="1517" width="5.6640625" style="31" customWidth="1"/>
    <col min="1518" max="1519" width="5.5546875" style="31" customWidth="1"/>
    <col min="1520" max="1536" width="6.109375" style="31" customWidth="1"/>
    <col min="1537" max="1537" width="6.5546875" style="31" bestFit="1" customWidth="1"/>
    <col min="1538" max="1538" width="6.109375" style="31" customWidth="1"/>
    <col min="1539" max="1539" width="6.5546875" style="31" bestFit="1" customWidth="1"/>
    <col min="1540" max="1540" width="6.109375" style="31" customWidth="1"/>
    <col min="1541" max="1541" width="6.5546875" style="31" bestFit="1" customWidth="1"/>
    <col min="1542" max="1542" width="6.109375" style="31" customWidth="1"/>
    <col min="1543" max="1543" width="6.5546875" style="31" bestFit="1" customWidth="1"/>
    <col min="1544" max="1544" width="6.109375" style="31" customWidth="1"/>
    <col min="1545" max="1546" width="6.5546875" style="31" customWidth="1"/>
    <col min="1547" max="1547" width="7.6640625" style="31" bestFit="1" customWidth="1"/>
    <col min="1548" max="1767" width="11.5546875" style="31"/>
    <col min="1768" max="1768" width="7.109375" style="31" customWidth="1"/>
    <col min="1769" max="1769" width="36.5546875" style="31" customWidth="1"/>
    <col min="1770" max="1771" width="6.44140625" style="31" customWidth="1"/>
    <col min="1772" max="1773" width="5.6640625" style="31" customWidth="1"/>
    <col min="1774" max="1775" width="5.5546875" style="31" customWidth="1"/>
    <col min="1776" max="1792" width="6.109375" style="31" customWidth="1"/>
    <col min="1793" max="1793" width="6.5546875" style="31" bestFit="1" customWidth="1"/>
    <col min="1794" max="1794" width="6.109375" style="31" customWidth="1"/>
    <col min="1795" max="1795" width="6.5546875" style="31" bestFit="1" customWidth="1"/>
    <col min="1796" max="1796" width="6.109375" style="31" customWidth="1"/>
    <col min="1797" max="1797" width="6.5546875" style="31" bestFit="1" customWidth="1"/>
    <col min="1798" max="1798" width="6.109375" style="31" customWidth="1"/>
    <col min="1799" max="1799" width="6.5546875" style="31" bestFit="1" customWidth="1"/>
    <col min="1800" max="1800" width="6.109375" style="31" customWidth="1"/>
    <col min="1801" max="1802" width="6.5546875" style="31" customWidth="1"/>
    <col min="1803" max="1803" width="7.6640625" style="31" bestFit="1" customWidth="1"/>
    <col min="1804" max="2023" width="11.5546875" style="31"/>
    <col min="2024" max="2024" width="7.109375" style="31" customWidth="1"/>
    <col min="2025" max="2025" width="36.5546875" style="31" customWidth="1"/>
    <col min="2026" max="2027" width="6.44140625" style="31" customWidth="1"/>
    <col min="2028" max="2029" width="5.6640625" style="31" customWidth="1"/>
    <col min="2030" max="2031" width="5.5546875" style="31" customWidth="1"/>
    <col min="2032" max="2048" width="6.109375" style="31" customWidth="1"/>
    <col min="2049" max="2049" width="6.5546875" style="31" bestFit="1" customWidth="1"/>
    <col min="2050" max="2050" width="6.109375" style="31" customWidth="1"/>
    <col min="2051" max="2051" width="6.5546875" style="31" bestFit="1" customWidth="1"/>
    <col min="2052" max="2052" width="6.109375" style="31" customWidth="1"/>
    <col min="2053" max="2053" width="6.5546875" style="31" bestFit="1" customWidth="1"/>
    <col min="2054" max="2054" width="6.109375" style="31" customWidth="1"/>
    <col min="2055" max="2055" width="6.5546875" style="31" bestFit="1" customWidth="1"/>
    <col min="2056" max="2056" width="6.109375" style="31" customWidth="1"/>
    <col min="2057" max="2058" width="6.5546875" style="31" customWidth="1"/>
    <col min="2059" max="2059" width="7.6640625" style="31" bestFit="1" customWidth="1"/>
    <col min="2060" max="2279" width="11.5546875" style="31"/>
    <col min="2280" max="2280" width="7.109375" style="31" customWidth="1"/>
    <col min="2281" max="2281" width="36.5546875" style="31" customWidth="1"/>
    <col min="2282" max="2283" width="6.44140625" style="31" customWidth="1"/>
    <col min="2284" max="2285" width="5.6640625" style="31" customWidth="1"/>
    <col min="2286" max="2287" width="5.5546875" style="31" customWidth="1"/>
    <col min="2288" max="2304" width="6.109375" style="31" customWidth="1"/>
    <col min="2305" max="2305" width="6.5546875" style="31" bestFit="1" customWidth="1"/>
    <col min="2306" max="2306" width="6.109375" style="31" customWidth="1"/>
    <col min="2307" max="2307" width="6.5546875" style="31" bestFit="1" customWidth="1"/>
    <col min="2308" max="2308" width="6.109375" style="31" customWidth="1"/>
    <col min="2309" max="2309" width="6.5546875" style="31" bestFit="1" customWidth="1"/>
    <col min="2310" max="2310" width="6.109375" style="31" customWidth="1"/>
    <col min="2311" max="2311" width="6.5546875" style="31" bestFit="1" customWidth="1"/>
    <col min="2312" max="2312" width="6.109375" style="31" customWidth="1"/>
    <col min="2313" max="2314" width="6.5546875" style="31" customWidth="1"/>
    <col min="2315" max="2315" width="7.6640625" style="31" bestFit="1" customWidth="1"/>
    <col min="2316" max="2535" width="11.5546875" style="31"/>
    <col min="2536" max="2536" width="7.109375" style="31" customWidth="1"/>
    <col min="2537" max="2537" width="36.5546875" style="31" customWidth="1"/>
    <col min="2538" max="2539" width="6.44140625" style="31" customWidth="1"/>
    <col min="2540" max="2541" width="5.6640625" style="31" customWidth="1"/>
    <col min="2542" max="2543" width="5.5546875" style="31" customWidth="1"/>
    <col min="2544" max="2560" width="6.109375" style="31" customWidth="1"/>
    <col min="2561" max="2561" width="6.5546875" style="31" bestFit="1" customWidth="1"/>
    <col min="2562" max="2562" width="6.109375" style="31" customWidth="1"/>
    <col min="2563" max="2563" width="6.5546875" style="31" bestFit="1" customWidth="1"/>
    <col min="2564" max="2564" width="6.109375" style="31" customWidth="1"/>
    <col min="2565" max="2565" width="6.5546875" style="31" bestFit="1" customWidth="1"/>
    <col min="2566" max="2566" width="6.109375" style="31" customWidth="1"/>
    <col min="2567" max="2567" width="6.5546875" style="31" bestFit="1" customWidth="1"/>
    <col min="2568" max="2568" width="6.109375" style="31" customWidth="1"/>
    <col min="2569" max="2570" width="6.5546875" style="31" customWidth="1"/>
    <col min="2571" max="2571" width="7.6640625" style="31" bestFit="1" customWidth="1"/>
    <col min="2572" max="2791" width="11.5546875" style="31"/>
    <col min="2792" max="2792" width="7.109375" style="31" customWidth="1"/>
    <col min="2793" max="2793" width="36.5546875" style="31" customWidth="1"/>
    <col min="2794" max="2795" width="6.44140625" style="31" customWidth="1"/>
    <col min="2796" max="2797" width="5.6640625" style="31" customWidth="1"/>
    <col min="2798" max="2799" width="5.5546875" style="31" customWidth="1"/>
    <col min="2800" max="2816" width="6.109375" style="31" customWidth="1"/>
    <col min="2817" max="2817" width="6.5546875" style="31" bestFit="1" customWidth="1"/>
    <col min="2818" max="2818" width="6.109375" style="31" customWidth="1"/>
    <col min="2819" max="2819" width="6.5546875" style="31" bestFit="1" customWidth="1"/>
    <col min="2820" max="2820" width="6.109375" style="31" customWidth="1"/>
    <col min="2821" max="2821" width="6.5546875" style="31" bestFit="1" customWidth="1"/>
    <col min="2822" max="2822" width="6.109375" style="31" customWidth="1"/>
    <col min="2823" max="2823" width="6.5546875" style="31" bestFit="1" customWidth="1"/>
    <col min="2824" max="2824" width="6.109375" style="31" customWidth="1"/>
    <col min="2825" max="2826" width="6.5546875" style="31" customWidth="1"/>
    <col min="2827" max="2827" width="7.6640625" style="31" bestFit="1" customWidth="1"/>
    <col min="2828" max="3047" width="11.5546875" style="31"/>
    <col min="3048" max="3048" width="7.109375" style="31" customWidth="1"/>
    <col min="3049" max="3049" width="36.5546875" style="31" customWidth="1"/>
    <col min="3050" max="3051" width="6.44140625" style="31" customWidth="1"/>
    <col min="3052" max="3053" width="5.6640625" style="31" customWidth="1"/>
    <col min="3054" max="3055" width="5.5546875" style="31" customWidth="1"/>
    <col min="3056" max="3072" width="6.109375" style="31" customWidth="1"/>
    <col min="3073" max="3073" width="6.5546875" style="31" bestFit="1" customWidth="1"/>
    <col min="3074" max="3074" width="6.109375" style="31" customWidth="1"/>
    <col min="3075" max="3075" width="6.5546875" style="31" bestFit="1" customWidth="1"/>
    <col min="3076" max="3076" width="6.109375" style="31" customWidth="1"/>
    <col min="3077" max="3077" width="6.5546875" style="31" bestFit="1" customWidth="1"/>
    <col min="3078" max="3078" width="6.109375" style="31" customWidth="1"/>
    <col min="3079" max="3079" width="6.5546875" style="31" bestFit="1" customWidth="1"/>
    <col min="3080" max="3080" width="6.109375" style="31" customWidth="1"/>
    <col min="3081" max="3082" width="6.5546875" style="31" customWidth="1"/>
    <col min="3083" max="3083" width="7.6640625" style="31" bestFit="1" customWidth="1"/>
    <col min="3084" max="3303" width="11.5546875" style="31"/>
    <col min="3304" max="3304" width="7.109375" style="31" customWidth="1"/>
    <col min="3305" max="3305" width="36.5546875" style="31" customWidth="1"/>
    <col min="3306" max="3307" width="6.44140625" style="31" customWidth="1"/>
    <col min="3308" max="3309" width="5.6640625" style="31" customWidth="1"/>
    <col min="3310" max="3311" width="5.5546875" style="31" customWidth="1"/>
    <col min="3312" max="3328" width="6.109375" style="31" customWidth="1"/>
    <col min="3329" max="3329" width="6.5546875" style="31" bestFit="1" customWidth="1"/>
    <col min="3330" max="3330" width="6.109375" style="31" customWidth="1"/>
    <col min="3331" max="3331" width="6.5546875" style="31" bestFit="1" customWidth="1"/>
    <col min="3332" max="3332" width="6.109375" style="31" customWidth="1"/>
    <col min="3333" max="3333" width="6.5546875" style="31" bestFit="1" customWidth="1"/>
    <col min="3334" max="3334" width="6.109375" style="31" customWidth="1"/>
    <col min="3335" max="3335" width="6.5546875" style="31" bestFit="1" customWidth="1"/>
    <col min="3336" max="3336" width="6.109375" style="31" customWidth="1"/>
    <col min="3337" max="3338" width="6.5546875" style="31" customWidth="1"/>
    <col min="3339" max="3339" width="7.6640625" style="31" bestFit="1" customWidth="1"/>
    <col min="3340" max="3559" width="11.5546875" style="31"/>
    <col min="3560" max="3560" width="7.109375" style="31" customWidth="1"/>
    <col min="3561" max="3561" width="36.5546875" style="31" customWidth="1"/>
    <col min="3562" max="3563" width="6.44140625" style="31" customWidth="1"/>
    <col min="3564" max="3565" width="5.6640625" style="31" customWidth="1"/>
    <col min="3566" max="3567" width="5.5546875" style="31" customWidth="1"/>
    <col min="3568" max="3584" width="6.109375" style="31" customWidth="1"/>
    <col min="3585" max="3585" width="6.5546875" style="31" bestFit="1" customWidth="1"/>
    <col min="3586" max="3586" width="6.109375" style="31" customWidth="1"/>
    <col min="3587" max="3587" width="6.5546875" style="31" bestFit="1" customWidth="1"/>
    <col min="3588" max="3588" width="6.109375" style="31" customWidth="1"/>
    <col min="3589" max="3589" width="6.5546875" style="31" bestFit="1" customWidth="1"/>
    <col min="3590" max="3590" width="6.109375" style="31" customWidth="1"/>
    <col min="3591" max="3591" width="6.5546875" style="31" bestFit="1" customWidth="1"/>
    <col min="3592" max="3592" width="6.109375" style="31" customWidth="1"/>
    <col min="3593" max="3594" width="6.5546875" style="31" customWidth="1"/>
    <col min="3595" max="3595" width="7.6640625" style="31" bestFit="1" customWidth="1"/>
    <col min="3596" max="3815" width="11.5546875" style="31"/>
    <col min="3816" max="3816" width="7.109375" style="31" customWidth="1"/>
    <col min="3817" max="3817" width="36.5546875" style="31" customWidth="1"/>
    <col min="3818" max="3819" width="6.44140625" style="31" customWidth="1"/>
    <col min="3820" max="3821" width="5.6640625" style="31" customWidth="1"/>
    <col min="3822" max="3823" width="5.5546875" style="31" customWidth="1"/>
    <col min="3824" max="3840" width="6.109375" style="31" customWidth="1"/>
    <col min="3841" max="3841" width="6.5546875" style="31" bestFit="1" customWidth="1"/>
    <col min="3842" max="3842" width="6.109375" style="31" customWidth="1"/>
    <col min="3843" max="3843" width="6.5546875" style="31" bestFit="1" customWidth="1"/>
    <col min="3844" max="3844" width="6.109375" style="31" customWidth="1"/>
    <col min="3845" max="3845" width="6.5546875" style="31" bestFit="1" customWidth="1"/>
    <col min="3846" max="3846" width="6.109375" style="31" customWidth="1"/>
    <col min="3847" max="3847" width="6.5546875" style="31" bestFit="1" customWidth="1"/>
    <col min="3848" max="3848" width="6.109375" style="31" customWidth="1"/>
    <col min="3849" max="3850" width="6.5546875" style="31" customWidth="1"/>
    <col min="3851" max="3851" width="7.6640625" style="31" bestFit="1" customWidth="1"/>
    <col min="3852" max="4071" width="11.5546875" style="31"/>
    <col min="4072" max="4072" width="7.109375" style="31" customWidth="1"/>
    <col min="4073" max="4073" width="36.5546875" style="31" customWidth="1"/>
    <col min="4074" max="4075" width="6.44140625" style="31" customWidth="1"/>
    <col min="4076" max="4077" width="5.6640625" style="31" customWidth="1"/>
    <col min="4078" max="4079" width="5.5546875" style="31" customWidth="1"/>
    <col min="4080" max="4096" width="6.109375" style="31" customWidth="1"/>
    <col min="4097" max="4097" width="6.5546875" style="31" bestFit="1" customWidth="1"/>
    <col min="4098" max="4098" width="6.109375" style="31" customWidth="1"/>
    <col min="4099" max="4099" width="6.5546875" style="31" bestFit="1" customWidth="1"/>
    <col min="4100" max="4100" width="6.109375" style="31" customWidth="1"/>
    <col min="4101" max="4101" width="6.5546875" style="31" bestFit="1" customWidth="1"/>
    <col min="4102" max="4102" width="6.109375" style="31" customWidth="1"/>
    <col min="4103" max="4103" width="6.5546875" style="31" bestFit="1" customWidth="1"/>
    <col min="4104" max="4104" width="6.109375" style="31" customWidth="1"/>
    <col min="4105" max="4106" width="6.5546875" style="31" customWidth="1"/>
    <col min="4107" max="4107" width="7.6640625" style="31" bestFit="1" customWidth="1"/>
    <col min="4108" max="4327" width="11.5546875" style="31"/>
    <col min="4328" max="4328" width="7.109375" style="31" customWidth="1"/>
    <col min="4329" max="4329" width="36.5546875" style="31" customWidth="1"/>
    <col min="4330" max="4331" width="6.44140625" style="31" customWidth="1"/>
    <col min="4332" max="4333" width="5.6640625" style="31" customWidth="1"/>
    <col min="4334" max="4335" width="5.5546875" style="31" customWidth="1"/>
    <col min="4336" max="4352" width="6.109375" style="31" customWidth="1"/>
    <col min="4353" max="4353" width="6.5546875" style="31" bestFit="1" customWidth="1"/>
    <col min="4354" max="4354" width="6.109375" style="31" customWidth="1"/>
    <col min="4355" max="4355" width="6.5546875" style="31" bestFit="1" customWidth="1"/>
    <col min="4356" max="4356" width="6.109375" style="31" customWidth="1"/>
    <col min="4357" max="4357" width="6.5546875" style="31" bestFit="1" customWidth="1"/>
    <col min="4358" max="4358" width="6.109375" style="31" customWidth="1"/>
    <col min="4359" max="4359" width="6.5546875" style="31" bestFit="1" customWidth="1"/>
    <col min="4360" max="4360" width="6.109375" style="31" customWidth="1"/>
    <col min="4361" max="4362" width="6.5546875" style="31" customWidth="1"/>
    <col min="4363" max="4363" width="7.6640625" style="31" bestFit="1" customWidth="1"/>
    <col min="4364" max="4583" width="11.5546875" style="31"/>
    <col min="4584" max="4584" width="7.109375" style="31" customWidth="1"/>
    <col min="4585" max="4585" width="36.5546875" style="31" customWidth="1"/>
    <col min="4586" max="4587" width="6.44140625" style="31" customWidth="1"/>
    <col min="4588" max="4589" width="5.6640625" style="31" customWidth="1"/>
    <col min="4590" max="4591" width="5.5546875" style="31" customWidth="1"/>
    <col min="4592" max="4608" width="6.109375" style="31" customWidth="1"/>
    <col min="4609" max="4609" width="6.5546875" style="31" bestFit="1" customWidth="1"/>
    <col min="4610" max="4610" width="6.109375" style="31" customWidth="1"/>
    <col min="4611" max="4611" width="6.5546875" style="31" bestFit="1" customWidth="1"/>
    <col min="4612" max="4612" width="6.109375" style="31" customWidth="1"/>
    <col min="4613" max="4613" width="6.5546875" style="31" bestFit="1" customWidth="1"/>
    <col min="4614" max="4614" width="6.109375" style="31" customWidth="1"/>
    <col min="4615" max="4615" width="6.5546875" style="31" bestFit="1" customWidth="1"/>
    <col min="4616" max="4616" width="6.109375" style="31" customWidth="1"/>
    <col min="4617" max="4618" width="6.5546875" style="31" customWidth="1"/>
    <col min="4619" max="4619" width="7.6640625" style="31" bestFit="1" customWidth="1"/>
    <col min="4620" max="4839" width="11.5546875" style="31"/>
    <col min="4840" max="4840" width="7.109375" style="31" customWidth="1"/>
    <col min="4841" max="4841" width="36.5546875" style="31" customWidth="1"/>
    <col min="4842" max="4843" width="6.44140625" style="31" customWidth="1"/>
    <col min="4844" max="4845" width="5.6640625" style="31" customWidth="1"/>
    <col min="4846" max="4847" width="5.5546875" style="31" customWidth="1"/>
    <col min="4848" max="4864" width="6.109375" style="31" customWidth="1"/>
    <col min="4865" max="4865" width="6.5546875" style="31" bestFit="1" customWidth="1"/>
    <col min="4866" max="4866" width="6.109375" style="31" customWidth="1"/>
    <col min="4867" max="4867" width="6.5546875" style="31" bestFit="1" customWidth="1"/>
    <col min="4868" max="4868" width="6.109375" style="31" customWidth="1"/>
    <col min="4869" max="4869" width="6.5546875" style="31" bestFit="1" customWidth="1"/>
    <col min="4870" max="4870" width="6.109375" style="31" customWidth="1"/>
    <col min="4871" max="4871" width="6.5546875" style="31" bestFit="1" customWidth="1"/>
    <col min="4872" max="4872" width="6.109375" style="31" customWidth="1"/>
    <col min="4873" max="4874" width="6.5546875" style="31" customWidth="1"/>
    <col min="4875" max="4875" width="7.6640625" style="31" bestFit="1" customWidth="1"/>
    <col min="4876" max="5095" width="11.5546875" style="31"/>
    <col min="5096" max="5096" width="7.109375" style="31" customWidth="1"/>
    <col min="5097" max="5097" width="36.5546875" style="31" customWidth="1"/>
    <col min="5098" max="5099" width="6.44140625" style="31" customWidth="1"/>
    <col min="5100" max="5101" width="5.6640625" style="31" customWidth="1"/>
    <col min="5102" max="5103" width="5.5546875" style="31" customWidth="1"/>
    <col min="5104" max="5120" width="6.109375" style="31" customWidth="1"/>
    <col min="5121" max="5121" width="6.5546875" style="31" bestFit="1" customWidth="1"/>
    <col min="5122" max="5122" width="6.109375" style="31" customWidth="1"/>
    <col min="5123" max="5123" width="6.5546875" style="31" bestFit="1" customWidth="1"/>
    <col min="5124" max="5124" width="6.109375" style="31" customWidth="1"/>
    <col min="5125" max="5125" width="6.5546875" style="31" bestFit="1" customWidth="1"/>
    <col min="5126" max="5126" width="6.109375" style="31" customWidth="1"/>
    <col min="5127" max="5127" width="6.5546875" style="31" bestFit="1" customWidth="1"/>
    <col min="5128" max="5128" width="6.109375" style="31" customWidth="1"/>
    <col min="5129" max="5130" width="6.5546875" style="31" customWidth="1"/>
    <col min="5131" max="5131" width="7.6640625" style="31" bestFit="1" customWidth="1"/>
    <col min="5132" max="5351" width="11.5546875" style="31"/>
    <col min="5352" max="5352" width="7.109375" style="31" customWidth="1"/>
    <col min="5353" max="5353" width="36.5546875" style="31" customWidth="1"/>
    <col min="5354" max="5355" width="6.44140625" style="31" customWidth="1"/>
    <col min="5356" max="5357" width="5.6640625" style="31" customWidth="1"/>
    <col min="5358" max="5359" width="5.5546875" style="31" customWidth="1"/>
    <col min="5360" max="5376" width="6.109375" style="31" customWidth="1"/>
    <col min="5377" max="5377" width="6.5546875" style="31" bestFit="1" customWidth="1"/>
    <col min="5378" max="5378" width="6.109375" style="31" customWidth="1"/>
    <col min="5379" max="5379" width="6.5546875" style="31" bestFit="1" customWidth="1"/>
    <col min="5380" max="5380" width="6.109375" style="31" customWidth="1"/>
    <col min="5381" max="5381" width="6.5546875" style="31" bestFit="1" customWidth="1"/>
    <col min="5382" max="5382" width="6.109375" style="31" customWidth="1"/>
    <col min="5383" max="5383" width="6.5546875" style="31" bestFit="1" customWidth="1"/>
    <col min="5384" max="5384" width="6.109375" style="31" customWidth="1"/>
    <col min="5385" max="5386" width="6.5546875" style="31" customWidth="1"/>
    <col min="5387" max="5387" width="7.6640625" style="31" bestFit="1" customWidth="1"/>
    <col min="5388" max="5607" width="11.5546875" style="31"/>
    <col min="5608" max="5608" width="7.109375" style="31" customWidth="1"/>
    <col min="5609" max="5609" width="36.5546875" style="31" customWidth="1"/>
    <col min="5610" max="5611" width="6.44140625" style="31" customWidth="1"/>
    <col min="5612" max="5613" width="5.6640625" style="31" customWidth="1"/>
    <col min="5614" max="5615" width="5.5546875" style="31" customWidth="1"/>
    <col min="5616" max="5632" width="6.109375" style="31" customWidth="1"/>
    <col min="5633" max="5633" width="6.5546875" style="31" bestFit="1" customWidth="1"/>
    <col min="5634" max="5634" width="6.109375" style="31" customWidth="1"/>
    <col min="5635" max="5635" width="6.5546875" style="31" bestFit="1" customWidth="1"/>
    <col min="5636" max="5636" width="6.109375" style="31" customWidth="1"/>
    <col min="5637" max="5637" width="6.5546875" style="31" bestFit="1" customWidth="1"/>
    <col min="5638" max="5638" width="6.109375" style="31" customWidth="1"/>
    <col min="5639" max="5639" width="6.5546875" style="31" bestFit="1" customWidth="1"/>
    <col min="5640" max="5640" width="6.109375" style="31" customWidth="1"/>
    <col min="5641" max="5642" width="6.5546875" style="31" customWidth="1"/>
    <col min="5643" max="5643" width="7.6640625" style="31" bestFit="1" customWidth="1"/>
    <col min="5644" max="5863" width="11.5546875" style="31"/>
    <col min="5864" max="5864" width="7.109375" style="31" customWidth="1"/>
    <col min="5865" max="5865" width="36.5546875" style="31" customWidth="1"/>
    <col min="5866" max="5867" width="6.44140625" style="31" customWidth="1"/>
    <col min="5868" max="5869" width="5.6640625" style="31" customWidth="1"/>
    <col min="5870" max="5871" width="5.5546875" style="31" customWidth="1"/>
    <col min="5872" max="5888" width="6.109375" style="31" customWidth="1"/>
    <col min="5889" max="5889" width="6.5546875" style="31" bestFit="1" customWidth="1"/>
    <col min="5890" max="5890" width="6.109375" style="31" customWidth="1"/>
    <col min="5891" max="5891" width="6.5546875" style="31" bestFit="1" customWidth="1"/>
    <col min="5892" max="5892" width="6.109375" style="31" customWidth="1"/>
    <col min="5893" max="5893" width="6.5546875" style="31" bestFit="1" customWidth="1"/>
    <col min="5894" max="5894" width="6.109375" style="31" customWidth="1"/>
    <col min="5895" max="5895" width="6.5546875" style="31" bestFit="1" customWidth="1"/>
    <col min="5896" max="5896" width="6.109375" style="31" customWidth="1"/>
    <col min="5897" max="5898" width="6.5546875" style="31" customWidth="1"/>
    <col min="5899" max="5899" width="7.6640625" style="31" bestFit="1" customWidth="1"/>
    <col min="5900" max="6119" width="11.5546875" style="31"/>
    <col min="6120" max="6120" width="7.109375" style="31" customWidth="1"/>
    <col min="6121" max="6121" width="36.5546875" style="31" customWidth="1"/>
    <col min="6122" max="6123" width="6.44140625" style="31" customWidth="1"/>
    <col min="6124" max="6125" width="5.6640625" style="31" customWidth="1"/>
    <col min="6126" max="6127" width="5.5546875" style="31" customWidth="1"/>
    <col min="6128" max="6144" width="6.109375" style="31" customWidth="1"/>
    <col min="6145" max="6145" width="6.5546875" style="31" bestFit="1" customWidth="1"/>
    <col min="6146" max="6146" width="6.109375" style="31" customWidth="1"/>
    <col min="6147" max="6147" width="6.5546875" style="31" bestFit="1" customWidth="1"/>
    <col min="6148" max="6148" width="6.109375" style="31" customWidth="1"/>
    <col min="6149" max="6149" width="6.5546875" style="31" bestFit="1" customWidth="1"/>
    <col min="6150" max="6150" width="6.109375" style="31" customWidth="1"/>
    <col min="6151" max="6151" width="6.5546875" style="31" bestFit="1" customWidth="1"/>
    <col min="6152" max="6152" width="6.109375" style="31" customWidth="1"/>
    <col min="6153" max="6154" width="6.5546875" style="31" customWidth="1"/>
    <col min="6155" max="6155" width="7.6640625" style="31" bestFit="1" customWidth="1"/>
    <col min="6156" max="6375" width="11.5546875" style="31"/>
    <col min="6376" max="6376" width="7.109375" style="31" customWidth="1"/>
    <col min="6377" max="6377" width="36.5546875" style="31" customWidth="1"/>
    <col min="6378" max="6379" width="6.44140625" style="31" customWidth="1"/>
    <col min="6380" max="6381" width="5.6640625" style="31" customWidth="1"/>
    <col min="6382" max="6383" width="5.5546875" style="31" customWidth="1"/>
    <col min="6384" max="6400" width="6.109375" style="31" customWidth="1"/>
    <col min="6401" max="6401" width="6.5546875" style="31" bestFit="1" customWidth="1"/>
    <col min="6402" max="6402" width="6.109375" style="31" customWidth="1"/>
    <col min="6403" max="6403" width="6.5546875" style="31" bestFit="1" customWidth="1"/>
    <col min="6404" max="6404" width="6.109375" style="31" customWidth="1"/>
    <col min="6405" max="6405" width="6.5546875" style="31" bestFit="1" customWidth="1"/>
    <col min="6406" max="6406" width="6.109375" style="31" customWidth="1"/>
    <col min="6407" max="6407" width="6.5546875" style="31" bestFit="1" customWidth="1"/>
    <col min="6408" max="6408" width="6.109375" style="31" customWidth="1"/>
    <col min="6409" max="6410" width="6.5546875" style="31" customWidth="1"/>
    <col min="6411" max="6411" width="7.6640625" style="31" bestFit="1" customWidth="1"/>
    <col min="6412" max="6631" width="11.5546875" style="31"/>
    <col min="6632" max="6632" width="7.109375" style="31" customWidth="1"/>
    <col min="6633" max="6633" width="36.5546875" style="31" customWidth="1"/>
    <col min="6634" max="6635" width="6.44140625" style="31" customWidth="1"/>
    <col min="6636" max="6637" width="5.6640625" style="31" customWidth="1"/>
    <col min="6638" max="6639" width="5.5546875" style="31" customWidth="1"/>
    <col min="6640" max="6656" width="6.109375" style="31" customWidth="1"/>
    <col min="6657" max="6657" width="6.5546875" style="31" bestFit="1" customWidth="1"/>
    <col min="6658" max="6658" width="6.109375" style="31" customWidth="1"/>
    <col min="6659" max="6659" width="6.5546875" style="31" bestFit="1" customWidth="1"/>
    <col min="6660" max="6660" width="6.109375" style="31" customWidth="1"/>
    <col min="6661" max="6661" width="6.5546875" style="31" bestFit="1" customWidth="1"/>
    <col min="6662" max="6662" width="6.109375" style="31" customWidth="1"/>
    <col min="6663" max="6663" width="6.5546875" style="31" bestFit="1" customWidth="1"/>
    <col min="6664" max="6664" width="6.109375" style="31" customWidth="1"/>
    <col min="6665" max="6666" width="6.5546875" style="31" customWidth="1"/>
    <col min="6667" max="6667" width="7.6640625" style="31" bestFit="1" customWidth="1"/>
    <col min="6668" max="6887" width="11.5546875" style="31"/>
    <col min="6888" max="6888" width="7.109375" style="31" customWidth="1"/>
    <col min="6889" max="6889" width="36.5546875" style="31" customWidth="1"/>
    <col min="6890" max="6891" width="6.44140625" style="31" customWidth="1"/>
    <col min="6892" max="6893" width="5.6640625" style="31" customWidth="1"/>
    <col min="6894" max="6895" width="5.5546875" style="31" customWidth="1"/>
    <col min="6896" max="6912" width="6.109375" style="31" customWidth="1"/>
    <col min="6913" max="6913" width="6.5546875" style="31" bestFit="1" customWidth="1"/>
    <col min="6914" max="6914" width="6.109375" style="31" customWidth="1"/>
    <col min="6915" max="6915" width="6.5546875" style="31" bestFit="1" customWidth="1"/>
    <col min="6916" max="6916" width="6.109375" style="31" customWidth="1"/>
    <col min="6917" max="6917" width="6.5546875" style="31" bestFit="1" customWidth="1"/>
    <col min="6918" max="6918" width="6.109375" style="31" customWidth="1"/>
    <col min="6919" max="6919" width="6.5546875" style="31" bestFit="1" customWidth="1"/>
    <col min="6920" max="6920" width="6.109375" style="31" customWidth="1"/>
    <col min="6921" max="6922" width="6.5546875" style="31" customWidth="1"/>
    <col min="6923" max="6923" width="7.6640625" style="31" bestFit="1" customWidth="1"/>
    <col min="6924" max="7143" width="11.5546875" style="31"/>
    <col min="7144" max="7144" width="7.109375" style="31" customWidth="1"/>
    <col min="7145" max="7145" width="36.5546875" style="31" customWidth="1"/>
    <col min="7146" max="7147" width="6.44140625" style="31" customWidth="1"/>
    <col min="7148" max="7149" width="5.6640625" style="31" customWidth="1"/>
    <col min="7150" max="7151" width="5.5546875" style="31" customWidth="1"/>
    <col min="7152" max="7168" width="6.109375" style="31" customWidth="1"/>
    <col min="7169" max="7169" width="6.5546875" style="31" bestFit="1" customWidth="1"/>
    <col min="7170" max="7170" width="6.109375" style="31" customWidth="1"/>
    <col min="7171" max="7171" width="6.5546875" style="31" bestFit="1" customWidth="1"/>
    <col min="7172" max="7172" width="6.109375" style="31" customWidth="1"/>
    <col min="7173" max="7173" width="6.5546875" style="31" bestFit="1" customWidth="1"/>
    <col min="7174" max="7174" width="6.109375" style="31" customWidth="1"/>
    <col min="7175" max="7175" width="6.5546875" style="31" bestFit="1" customWidth="1"/>
    <col min="7176" max="7176" width="6.109375" style="31" customWidth="1"/>
    <col min="7177" max="7178" width="6.5546875" style="31" customWidth="1"/>
    <col min="7179" max="7179" width="7.6640625" style="31" bestFit="1" customWidth="1"/>
    <col min="7180" max="7399" width="11.5546875" style="31"/>
    <col min="7400" max="7400" width="7.109375" style="31" customWidth="1"/>
    <col min="7401" max="7401" width="36.5546875" style="31" customWidth="1"/>
    <col min="7402" max="7403" width="6.44140625" style="31" customWidth="1"/>
    <col min="7404" max="7405" width="5.6640625" style="31" customWidth="1"/>
    <col min="7406" max="7407" width="5.5546875" style="31" customWidth="1"/>
    <col min="7408" max="7424" width="6.109375" style="31" customWidth="1"/>
    <col min="7425" max="7425" width="6.5546875" style="31" bestFit="1" customWidth="1"/>
    <col min="7426" max="7426" width="6.109375" style="31" customWidth="1"/>
    <col min="7427" max="7427" width="6.5546875" style="31" bestFit="1" customWidth="1"/>
    <col min="7428" max="7428" width="6.109375" style="31" customWidth="1"/>
    <col min="7429" max="7429" width="6.5546875" style="31" bestFit="1" customWidth="1"/>
    <col min="7430" max="7430" width="6.109375" style="31" customWidth="1"/>
    <col min="7431" max="7431" width="6.5546875" style="31" bestFit="1" customWidth="1"/>
    <col min="7432" max="7432" width="6.109375" style="31" customWidth="1"/>
    <col min="7433" max="7434" width="6.5546875" style="31" customWidth="1"/>
    <col min="7435" max="7435" width="7.6640625" style="31" bestFit="1" customWidth="1"/>
    <col min="7436" max="7655" width="11.5546875" style="31"/>
    <col min="7656" max="7656" width="7.109375" style="31" customWidth="1"/>
    <col min="7657" max="7657" width="36.5546875" style="31" customWidth="1"/>
    <col min="7658" max="7659" width="6.44140625" style="31" customWidth="1"/>
    <col min="7660" max="7661" width="5.6640625" style="31" customWidth="1"/>
    <col min="7662" max="7663" width="5.5546875" style="31" customWidth="1"/>
    <col min="7664" max="7680" width="6.109375" style="31" customWidth="1"/>
    <col min="7681" max="7681" width="6.5546875" style="31" bestFit="1" customWidth="1"/>
    <col min="7682" max="7682" width="6.109375" style="31" customWidth="1"/>
    <col min="7683" max="7683" width="6.5546875" style="31" bestFit="1" customWidth="1"/>
    <col min="7684" max="7684" width="6.109375" style="31" customWidth="1"/>
    <col min="7685" max="7685" width="6.5546875" style="31" bestFit="1" customWidth="1"/>
    <col min="7686" max="7686" width="6.109375" style="31" customWidth="1"/>
    <col min="7687" max="7687" width="6.5546875" style="31" bestFit="1" customWidth="1"/>
    <col min="7688" max="7688" width="6.109375" style="31" customWidth="1"/>
    <col min="7689" max="7690" width="6.5546875" style="31" customWidth="1"/>
    <col min="7691" max="7691" width="7.6640625" style="31" bestFit="1" customWidth="1"/>
    <col min="7692" max="7911" width="11.5546875" style="31"/>
    <col min="7912" max="7912" width="7.109375" style="31" customWidth="1"/>
    <col min="7913" max="7913" width="36.5546875" style="31" customWidth="1"/>
    <col min="7914" max="7915" width="6.44140625" style="31" customWidth="1"/>
    <col min="7916" max="7917" width="5.6640625" style="31" customWidth="1"/>
    <col min="7918" max="7919" width="5.5546875" style="31" customWidth="1"/>
    <col min="7920" max="7936" width="6.109375" style="31" customWidth="1"/>
    <col min="7937" max="7937" width="6.5546875" style="31" bestFit="1" customWidth="1"/>
    <col min="7938" max="7938" width="6.109375" style="31" customWidth="1"/>
    <col min="7939" max="7939" width="6.5546875" style="31" bestFit="1" customWidth="1"/>
    <col min="7940" max="7940" width="6.109375" style="31" customWidth="1"/>
    <col min="7941" max="7941" width="6.5546875" style="31" bestFit="1" customWidth="1"/>
    <col min="7942" max="7942" width="6.109375" style="31" customWidth="1"/>
    <col min="7943" max="7943" width="6.5546875" style="31" bestFit="1" customWidth="1"/>
    <col min="7944" max="7944" width="6.109375" style="31" customWidth="1"/>
    <col min="7945" max="7946" width="6.5546875" style="31" customWidth="1"/>
    <col min="7947" max="7947" width="7.6640625" style="31" bestFit="1" customWidth="1"/>
    <col min="7948" max="8167" width="11.5546875" style="31"/>
    <col min="8168" max="8168" width="7.109375" style="31" customWidth="1"/>
    <col min="8169" max="8169" width="36.5546875" style="31" customWidth="1"/>
    <col min="8170" max="8171" width="6.44140625" style="31" customWidth="1"/>
    <col min="8172" max="8173" width="5.6640625" style="31" customWidth="1"/>
    <col min="8174" max="8175" width="5.5546875" style="31" customWidth="1"/>
    <col min="8176" max="8192" width="6.109375" style="31" customWidth="1"/>
    <col min="8193" max="8193" width="6.5546875" style="31" bestFit="1" customWidth="1"/>
    <col min="8194" max="8194" width="6.109375" style="31" customWidth="1"/>
    <col min="8195" max="8195" width="6.5546875" style="31" bestFit="1" customWidth="1"/>
    <col min="8196" max="8196" width="6.109375" style="31" customWidth="1"/>
    <col min="8197" max="8197" width="6.5546875" style="31" bestFit="1" customWidth="1"/>
    <col min="8198" max="8198" width="6.109375" style="31" customWidth="1"/>
    <col min="8199" max="8199" width="6.5546875" style="31" bestFit="1" customWidth="1"/>
    <col min="8200" max="8200" width="6.109375" style="31" customWidth="1"/>
    <col min="8201" max="8202" width="6.5546875" style="31" customWidth="1"/>
    <col min="8203" max="8203" width="7.6640625" style="31" bestFit="1" customWidth="1"/>
    <col min="8204" max="8423" width="11.5546875" style="31"/>
    <col min="8424" max="8424" width="7.109375" style="31" customWidth="1"/>
    <col min="8425" max="8425" width="36.5546875" style="31" customWidth="1"/>
    <col min="8426" max="8427" width="6.44140625" style="31" customWidth="1"/>
    <col min="8428" max="8429" width="5.6640625" style="31" customWidth="1"/>
    <col min="8430" max="8431" width="5.5546875" style="31" customWidth="1"/>
    <col min="8432" max="8448" width="6.109375" style="31" customWidth="1"/>
    <col min="8449" max="8449" width="6.5546875" style="31" bestFit="1" customWidth="1"/>
    <col min="8450" max="8450" width="6.109375" style="31" customWidth="1"/>
    <col min="8451" max="8451" width="6.5546875" style="31" bestFit="1" customWidth="1"/>
    <col min="8452" max="8452" width="6.109375" style="31" customWidth="1"/>
    <col min="8453" max="8453" width="6.5546875" style="31" bestFit="1" customWidth="1"/>
    <col min="8454" max="8454" width="6.109375" style="31" customWidth="1"/>
    <col min="8455" max="8455" width="6.5546875" style="31" bestFit="1" customWidth="1"/>
    <col min="8456" max="8456" width="6.109375" style="31" customWidth="1"/>
    <col min="8457" max="8458" width="6.5546875" style="31" customWidth="1"/>
    <col min="8459" max="8459" width="7.6640625" style="31" bestFit="1" customWidth="1"/>
    <col min="8460" max="8679" width="11.5546875" style="31"/>
    <col min="8680" max="8680" width="7.109375" style="31" customWidth="1"/>
    <col min="8681" max="8681" width="36.5546875" style="31" customWidth="1"/>
    <col min="8682" max="8683" width="6.44140625" style="31" customWidth="1"/>
    <col min="8684" max="8685" width="5.6640625" style="31" customWidth="1"/>
    <col min="8686" max="8687" width="5.5546875" style="31" customWidth="1"/>
    <col min="8688" max="8704" width="6.109375" style="31" customWidth="1"/>
    <col min="8705" max="8705" width="6.5546875" style="31" bestFit="1" customWidth="1"/>
    <col min="8706" max="8706" width="6.109375" style="31" customWidth="1"/>
    <col min="8707" max="8707" width="6.5546875" style="31" bestFit="1" customWidth="1"/>
    <col min="8708" max="8708" width="6.109375" style="31" customWidth="1"/>
    <col min="8709" max="8709" width="6.5546875" style="31" bestFit="1" customWidth="1"/>
    <col min="8710" max="8710" width="6.109375" style="31" customWidth="1"/>
    <col min="8711" max="8711" width="6.5546875" style="31" bestFit="1" customWidth="1"/>
    <col min="8712" max="8712" width="6.109375" style="31" customWidth="1"/>
    <col min="8713" max="8714" width="6.5546875" style="31" customWidth="1"/>
    <col min="8715" max="8715" width="7.6640625" style="31" bestFit="1" customWidth="1"/>
    <col min="8716" max="8935" width="11.5546875" style="31"/>
    <col min="8936" max="8936" width="7.109375" style="31" customWidth="1"/>
    <col min="8937" max="8937" width="36.5546875" style="31" customWidth="1"/>
    <col min="8938" max="8939" width="6.44140625" style="31" customWidth="1"/>
    <col min="8940" max="8941" width="5.6640625" style="31" customWidth="1"/>
    <col min="8942" max="8943" width="5.5546875" style="31" customWidth="1"/>
    <col min="8944" max="8960" width="6.109375" style="31" customWidth="1"/>
    <col min="8961" max="8961" width="6.5546875" style="31" bestFit="1" customWidth="1"/>
    <col min="8962" max="8962" width="6.109375" style="31" customWidth="1"/>
    <col min="8963" max="8963" width="6.5546875" style="31" bestFit="1" customWidth="1"/>
    <col min="8964" max="8964" width="6.109375" style="31" customWidth="1"/>
    <col min="8965" max="8965" width="6.5546875" style="31" bestFit="1" customWidth="1"/>
    <col min="8966" max="8966" width="6.109375" style="31" customWidth="1"/>
    <col min="8967" max="8967" width="6.5546875" style="31" bestFit="1" customWidth="1"/>
    <col min="8968" max="8968" width="6.109375" style="31" customWidth="1"/>
    <col min="8969" max="8970" width="6.5546875" style="31" customWidth="1"/>
    <col min="8971" max="8971" width="7.6640625" style="31" bestFit="1" customWidth="1"/>
    <col min="8972" max="9191" width="11.5546875" style="31"/>
    <col min="9192" max="9192" width="7.109375" style="31" customWidth="1"/>
    <col min="9193" max="9193" width="36.5546875" style="31" customWidth="1"/>
    <col min="9194" max="9195" width="6.44140625" style="31" customWidth="1"/>
    <col min="9196" max="9197" width="5.6640625" style="31" customWidth="1"/>
    <col min="9198" max="9199" width="5.5546875" style="31" customWidth="1"/>
    <col min="9200" max="9216" width="6.109375" style="31" customWidth="1"/>
    <col min="9217" max="9217" width="6.5546875" style="31" bestFit="1" customWidth="1"/>
    <col min="9218" max="9218" width="6.109375" style="31" customWidth="1"/>
    <col min="9219" max="9219" width="6.5546875" style="31" bestFit="1" customWidth="1"/>
    <col min="9220" max="9220" width="6.109375" style="31" customWidth="1"/>
    <col min="9221" max="9221" width="6.5546875" style="31" bestFit="1" customWidth="1"/>
    <col min="9222" max="9222" width="6.109375" style="31" customWidth="1"/>
    <col min="9223" max="9223" width="6.5546875" style="31" bestFit="1" customWidth="1"/>
    <col min="9224" max="9224" width="6.109375" style="31" customWidth="1"/>
    <col min="9225" max="9226" width="6.5546875" style="31" customWidth="1"/>
    <col min="9227" max="9227" width="7.6640625" style="31" bestFit="1" customWidth="1"/>
    <col min="9228" max="9447" width="11.5546875" style="31"/>
    <col min="9448" max="9448" width="7.109375" style="31" customWidth="1"/>
    <col min="9449" max="9449" width="36.5546875" style="31" customWidth="1"/>
    <col min="9450" max="9451" width="6.44140625" style="31" customWidth="1"/>
    <col min="9452" max="9453" width="5.6640625" style="31" customWidth="1"/>
    <col min="9454" max="9455" width="5.5546875" style="31" customWidth="1"/>
    <col min="9456" max="9472" width="6.109375" style="31" customWidth="1"/>
    <col min="9473" max="9473" width="6.5546875" style="31" bestFit="1" customWidth="1"/>
    <col min="9474" max="9474" width="6.109375" style="31" customWidth="1"/>
    <col min="9475" max="9475" width="6.5546875" style="31" bestFit="1" customWidth="1"/>
    <col min="9476" max="9476" width="6.109375" style="31" customWidth="1"/>
    <col min="9477" max="9477" width="6.5546875" style="31" bestFit="1" customWidth="1"/>
    <col min="9478" max="9478" width="6.109375" style="31" customWidth="1"/>
    <col min="9479" max="9479" width="6.5546875" style="31" bestFit="1" customWidth="1"/>
    <col min="9480" max="9480" width="6.109375" style="31" customWidth="1"/>
    <col min="9481" max="9482" width="6.5546875" style="31" customWidth="1"/>
    <col min="9483" max="9483" width="7.6640625" style="31" bestFit="1" customWidth="1"/>
    <col min="9484" max="9703" width="11.5546875" style="31"/>
    <col min="9704" max="9704" width="7.109375" style="31" customWidth="1"/>
    <col min="9705" max="9705" width="36.5546875" style="31" customWidth="1"/>
    <col min="9706" max="9707" width="6.44140625" style="31" customWidth="1"/>
    <col min="9708" max="9709" width="5.6640625" style="31" customWidth="1"/>
    <col min="9710" max="9711" width="5.5546875" style="31" customWidth="1"/>
    <col min="9712" max="9728" width="6.109375" style="31" customWidth="1"/>
    <col min="9729" max="9729" width="6.5546875" style="31" bestFit="1" customWidth="1"/>
    <col min="9730" max="9730" width="6.109375" style="31" customWidth="1"/>
    <col min="9731" max="9731" width="6.5546875" style="31" bestFit="1" customWidth="1"/>
    <col min="9732" max="9732" width="6.109375" style="31" customWidth="1"/>
    <col min="9733" max="9733" width="6.5546875" style="31" bestFit="1" customWidth="1"/>
    <col min="9734" max="9734" width="6.109375" style="31" customWidth="1"/>
    <col min="9735" max="9735" width="6.5546875" style="31" bestFit="1" customWidth="1"/>
    <col min="9736" max="9736" width="6.109375" style="31" customWidth="1"/>
    <col min="9737" max="9738" width="6.5546875" style="31" customWidth="1"/>
    <col min="9739" max="9739" width="7.6640625" style="31" bestFit="1" customWidth="1"/>
    <col min="9740" max="9959" width="11.5546875" style="31"/>
    <col min="9960" max="9960" width="7.109375" style="31" customWidth="1"/>
    <col min="9961" max="9961" width="36.5546875" style="31" customWidth="1"/>
    <col min="9962" max="9963" width="6.44140625" style="31" customWidth="1"/>
    <col min="9964" max="9965" width="5.6640625" style="31" customWidth="1"/>
    <col min="9966" max="9967" width="5.5546875" style="31" customWidth="1"/>
    <col min="9968" max="9984" width="6.109375" style="31" customWidth="1"/>
    <col min="9985" max="9985" width="6.5546875" style="31" bestFit="1" customWidth="1"/>
    <col min="9986" max="9986" width="6.109375" style="31" customWidth="1"/>
    <col min="9987" max="9987" width="6.5546875" style="31" bestFit="1" customWidth="1"/>
    <col min="9988" max="9988" width="6.109375" style="31" customWidth="1"/>
    <col min="9989" max="9989" width="6.5546875" style="31" bestFit="1" customWidth="1"/>
    <col min="9990" max="9990" width="6.109375" style="31" customWidth="1"/>
    <col min="9991" max="9991" width="6.5546875" style="31" bestFit="1" customWidth="1"/>
    <col min="9992" max="9992" width="6.109375" style="31" customWidth="1"/>
    <col min="9993" max="9994" width="6.5546875" style="31" customWidth="1"/>
    <col min="9995" max="9995" width="7.6640625" style="31" bestFit="1" customWidth="1"/>
    <col min="9996" max="10215" width="11.5546875" style="31"/>
    <col min="10216" max="10216" width="7.109375" style="31" customWidth="1"/>
    <col min="10217" max="10217" width="36.5546875" style="31" customWidth="1"/>
    <col min="10218" max="10219" width="6.44140625" style="31" customWidth="1"/>
    <col min="10220" max="10221" width="5.6640625" style="31" customWidth="1"/>
    <col min="10222" max="10223" width="5.5546875" style="31" customWidth="1"/>
    <col min="10224" max="10240" width="6.109375" style="31" customWidth="1"/>
    <col min="10241" max="10241" width="6.5546875" style="31" bestFit="1" customWidth="1"/>
    <col min="10242" max="10242" width="6.109375" style="31" customWidth="1"/>
    <col min="10243" max="10243" width="6.5546875" style="31" bestFit="1" customWidth="1"/>
    <col min="10244" max="10244" width="6.109375" style="31" customWidth="1"/>
    <col min="10245" max="10245" width="6.5546875" style="31" bestFit="1" customWidth="1"/>
    <col min="10246" max="10246" width="6.109375" style="31" customWidth="1"/>
    <col min="10247" max="10247" width="6.5546875" style="31" bestFit="1" customWidth="1"/>
    <col min="10248" max="10248" width="6.109375" style="31" customWidth="1"/>
    <col min="10249" max="10250" width="6.5546875" style="31" customWidth="1"/>
    <col min="10251" max="10251" width="7.6640625" style="31" bestFit="1" customWidth="1"/>
    <col min="10252" max="10471" width="11.5546875" style="31"/>
    <col min="10472" max="10472" width="7.109375" style="31" customWidth="1"/>
    <col min="10473" max="10473" width="36.5546875" style="31" customWidth="1"/>
    <col min="10474" max="10475" width="6.44140625" style="31" customWidth="1"/>
    <col min="10476" max="10477" width="5.6640625" style="31" customWidth="1"/>
    <col min="10478" max="10479" width="5.5546875" style="31" customWidth="1"/>
    <col min="10480" max="10496" width="6.109375" style="31" customWidth="1"/>
    <col min="10497" max="10497" width="6.5546875" style="31" bestFit="1" customWidth="1"/>
    <col min="10498" max="10498" width="6.109375" style="31" customWidth="1"/>
    <col min="10499" max="10499" width="6.5546875" style="31" bestFit="1" customWidth="1"/>
    <col min="10500" max="10500" width="6.109375" style="31" customWidth="1"/>
    <col min="10501" max="10501" width="6.5546875" style="31" bestFit="1" customWidth="1"/>
    <col min="10502" max="10502" width="6.109375" style="31" customWidth="1"/>
    <col min="10503" max="10503" width="6.5546875" style="31" bestFit="1" customWidth="1"/>
    <col min="10504" max="10504" width="6.109375" style="31" customWidth="1"/>
    <col min="10505" max="10506" width="6.5546875" style="31" customWidth="1"/>
    <col min="10507" max="10507" width="7.6640625" style="31" bestFit="1" customWidth="1"/>
    <col min="10508" max="10727" width="11.5546875" style="31"/>
    <col min="10728" max="10728" width="7.109375" style="31" customWidth="1"/>
    <col min="10729" max="10729" width="36.5546875" style="31" customWidth="1"/>
    <col min="10730" max="10731" width="6.44140625" style="31" customWidth="1"/>
    <col min="10732" max="10733" width="5.6640625" style="31" customWidth="1"/>
    <col min="10734" max="10735" width="5.5546875" style="31" customWidth="1"/>
    <col min="10736" max="10752" width="6.109375" style="31" customWidth="1"/>
    <col min="10753" max="10753" width="6.5546875" style="31" bestFit="1" customWidth="1"/>
    <col min="10754" max="10754" width="6.109375" style="31" customWidth="1"/>
    <col min="10755" max="10755" width="6.5546875" style="31" bestFit="1" customWidth="1"/>
    <col min="10756" max="10756" width="6.109375" style="31" customWidth="1"/>
    <col min="10757" max="10757" width="6.5546875" style="31" bestFit="1" customWidth="1"/>
    <col min="10758" max="10758" width="6.109375" style="31" customWidth="1"/>
    <col min="10759" max="10759" width="6.5546875" style="31" bestFit="1" customWidth="1"/>
    <col min="10760" max="10760" width="6.109375" style="31" customWidth="1"/>
    <col min="10761" max="10762" width="6.5546875" style="31" customWidth="1"/>
    <col min="10763" max="10763" width="7.6640625" style="31" bestFit="1" customWidth="1"/>
    <col min="10764" max="10983" width="11.5546875" style="31"/>
    <col min="10984" max="10984" width="7.109375" style="31" customWidth="1"/>
    <col min="10985" max="10985" width="36.5546875" style="31" customWidth="1"/>
    <col min="10986" max="10987" width="6.44140625" style="31" customWidth="1"/>
    <col min="10988" max="10989" width="5.6640625" style="31" customWidth="1"/>
    <col min="10990" max="10991" width="5.5546875" style="31" customWidth="1"/>
    <col min="10992" max="11008" width="6.109375" style="31" customWidth="1"/>
    <col min="11009" max="11009" width="6.5546875" style="31" bestFit="1" customWidth="1"/>
    <col min="11010" max="11010" width="6.109375" style="31" customWidth="1"/>
    <col min="11011" max="11011" width="6.5546875" style="31" bestFit="1" customWidth="1"/>
    <col min="11012" max="11012" width="6.109375" style="31" customWidth="1"/>
    <col min="11013" max="11013" width="6.5546875" style="31" bestFit="1" customWidth="1"/>
    <col min="11014" max="11014" width="6.109375" style="31" customWidth="1"/>
    <col min="11015" max="11015" width="6.5546875" style="31" bestFit="1" customWidth="1"/>
    <col min="11016" max="11016" width="6.109375" style="31" customWidth="1"/>
    <col min="11017" max="11018" width="6.5546875" style="31" customWidth="1"/>
    <col min="11019" max="11019" width="7.6640625" style="31" bestFit="1" customWidth="1"/>
    <col min="11020" max="11239" width="11.5546875" style="31"/>
    <col min="11240" max="11240" width="7.109375" style="31" customWidth="1"/>
    <col min="11241" max="11241" width="36.5546875" style="31" customWidth="1"/>
    <col min="11242" max="11243" width="6.44140625" style="31" customWidth="1"/>
    <col min="11244" max="11245" width="5.6640625" style="31" customWidth="1"/>
    <col min="11246" max="11247" width="5.5546875" style="31" customWidth="1"/>
    <col min="11248" max="11264" width="6.109375" style="31" customWidth="1"/>
    <col min="11265" max="11265" width="6.5546875" style="31" bestFit="1" customWidth="1"/>
    <col min="11266" max="11266" width="6.109375" style="31" customWidth="1"/>
    <col min="11267" max="11267" width="6.5546875" style="31" bestFit="1" customWidth="1"/>
    <col min="11268" max="11268" width="6.109375" style="31" customWidth="1"/>
    <col min="11269" max="11269" width="6.5546875" style="31" bestFit="1" customWidth="1"/>
    <col min="11270" max="11270" width="6.109375" style="31" customWidth="1"/>
    <col min="11271" max="11271" width="6.5546875" style="31" bestFit="1" customWidth="1"/>
    <col min="11272" max="11272" width="6.109375" style="31" customWidth="1"/>
    <col min="11273" max="11274" width="6.5546875" style="31" customWidth="1"/>
    <col min="11275" max="11275" width="7.6640625" style="31" bestFit="1" customWidth="1"/>
    <col min="11276" max="11495" width="11.5546875" style="31"/>
    <col min="11496" max="11496" width="7.109375" style="31" customWidth="1"/>
    <col min="11497" max="11497" width="36.5546875" style="31" customWidth="1"/>
    <col min="11498" max="11499" width="6.44140625" style="31" customWidth="1"/>
    <col min="11500" max="11501" width="5.6640625" style="31" customWidth="1"/>
    <col min="11502" max="11503" width="5.5546875" style="31" customWidth="1"/>
    <col min="11504" max="11520" width="6.109375" style="31" customWidth="1"/>
    <col min="11521" max="11521" width="6.5546875" style="31" bestFit="1" customWidth="1"/>
    <col min="11522" max="11522" width="6.109375" style="31" customWidth="1"/>
    <col min="11523" max="11523" width="6.5546875" style="31" bestFit="1" customWidth="1"/>
    <col min="11524" max="11524" width="6.109375" style="31" customWidth="1"/>
    <col min="11525" max="11525" width="6.5546875" style="31" bestFit="1" customWidth="1"/>
    <col min="11526" max="11526" width="6.109375" style="31" customWidth="1"/>
    <col min="11527" max="11527" width="6.5546875" style="31" bestFit="1" customWidth="1"/>
    <col min="11528" max="11528" width="6.109375" style="31" customWidth="1"/>
    <col min="11529" max="11530" width="6.5546875" style="31" customWidth="1"/>
    <col min="11531" max="11531" width="7.6640625" style="31" bestFit="1" customWidth="1"/>
    <col min="11532" max="11751" width="11.5546875" style="31"/>
    <col min="11752" max="11752" width="7.109375" style="31" customWidth="1"/>
    <col min="11753" max="11753" width="36.5546875" style="31" customWidth="1"/>
    <col min="11754" max="11755" width="6.44140625" style="31" customWidth="1"/>
    <col min="11756" max="11757" width="5.6640625" style="31" customWidth="1"/>
    <col min="11758" max="11759" width="5.5546875" style="31" customWidth="1"/>
    <col min="11760" max="11776" width="6.109375" style="31" customWidth="1"/>
    <col min="11777" max="11777" width="6.5546875" style="31" bestFit="1" customWidth="1"/>
    <col min="11778" max="11778" width="6.109375" style="31" customWidth="1"/>
    <col min="11779" max="11779" width="6.5546875" style="31" bestFit="1" customWidth="1"/>
    <col min="11780" max="11780" width="6.109375" style="31" customWidth="1"/>
    <col min="11781" max="11781" width="6.5546875" style="31" bestFit="1" customWidth="1"/>
    <col min="11782" max="11782" width="6.109375" style="31" customWidth="1"/>
    <col min="11783" max="11783" width="6.5546875" style="31" bestFit="1" customWidth="1"/>
    <col min="11784" max="11784" width="6.109375" style="31" customWidth="1"/>
    <col min="11785" max="11786" width="6.5546875" style="31" customWidth="1"/>
    <col min="11787" max="11787" width="7.6640625" style="31" bestFit="1" customWidth="1"/>
    <col min="11788" max="12007" width="11.5546875" style="31"/>
    <col min="12008" max="12008" width="7.109375" style="31" customWidth="1"/>
    <col min="12009" max="12009" width="36.5546875" style="31" customWidth="1"/>
    <col min="12010" max="12011" width="6.44140625" style="31" customWidth="1"/>
    <col min="12012" max="12013" width="5.6640625" style="31" customWidth="1"/>
    <col min="12014" max="12015" width="5.5546875" style="31" customWidth="1"/>
    <col min="12016" max="12032" width="6.109375" style="31" customWidth="1"/>
    <col min="12033" max="12033" width="6.5546875" style="31" bestFit="1" customWidth="1"/>
    <col min="12034" max="12034" width="6.109375" style="31" customWidth="1"/>
    <col min="12035" max="12035" width="6.5546875" style="31" bestFit="1" customWidth="1"/>
    <col min="12036" max="12036" width="6.109375" style="31" customWidth="1"/>
    <col min="12037" max="12037" width="6.5546875" style="31" bestFit="1" customWidth="1"/>
    <col min="12038" max="12038" width="6.109375" style="31" customWidth="1"/>
    <col min="12039" max="12039" width="6.5546875" style="31" bestFit="1" customWidth="1"/>
    <col min="12040" max="12040" width="6.109375" style="31" customWidth="1"/>
    <col min="12041" max="12042" width="6.5546875" style="31" customWidth="1"/>
    <col min="12043" max="12043" width="7.6640625" style="31" bestFit="1" customWidth="1"/>
    <col min="12044" max="12263" width="11.5546875" style="31"/>
    <col min="12264" max="12264" width="7.109375" style="31" customWidth="1"/>
    <col min="12265" max="12265" width="36.5546875" style="31" customWidth="1"/>
    <col min="12266" max="12267" width="6.44140625" style="31" customWidth="1"/>
    <col min="12268" max="12269" width="5.6640625" style="31" customWidth="1"/>
    <col min="12270" max="12271" width="5.5546875" style="31" customWidth="1"/>
    <col min="12272" max="12288" width="6.109375" style="31" customWidth="1"/>
    <col min="12289" max="12289" width="6.5546875" style="31" bestFit="1" customWidth="1"/>
    <col min="12290" max="12290" width="6.109375" style="31" customWidth="1"/>
    <col min="12291" max="12291" width="6.5546875" style="31" bestFit="1" customWidth="1"/>
    <col min="12292" max="12292" width="6.109375" style="31" customWidth="1"/>
    <col min="12293" max="12293" width="6.5546875" style="31" bestFit="1" customWidth="1"/>
    <col min="12294" max="12294" width="6.109375" style="31" customWidth="1"/>
    <col min="12295" max="12295" width="6.5546875" style="31" bestFit="1" customWidth="1"/>
    <col min="12296" max="12296" width="6.109375" style="31" customWidth="1"/>
    <col min="12297" max="12298" width="6.5546875" style="31" customWidth="1"/>
    <col min="12299" max="12299" width="7.6640625" style="31" bestFit="1" customWidth="1"/>
    <col min="12300" max="12519" width="11.5546875" style="31"/>
    <col min="12520" max="12520" width="7.109375" style="31" customWidth="1"/>
    <col min="12521" max="12521" width="36.5546875" style="31" customWidth="1"/>
    <col min="12522" max="12523" width="6.44140625" style="31" customWidth="1"/>
    <col min="12524" max="12525" width="5.6640625" style="31" customWidth="1"/>
    <col min="12526" max="12527" width="5.5546875" style="31" customWidth="1"/>
    <col min="12528" max="12544" width="6.109375" style="31" customWidth="1"/>
    <col min="12545" max="12545" width="6.5546875" style="31" bestFit="1" customWidth="1"/>
    <col min="12546" max="12546" width="6.109375" style="31" customWidth="1"/>
    <col min="12547" max="12547" width="6.5546875" style="31" bestFit="1" customWidth="1"/>
    <col min="12548" max="12548" width="6.109375" style="31" customWidth="1"/>
    <col min="12549" max="12549" width="6.5546875" style="31" bestFit="1" customWidth="1"/>
    <col min="12550" max="12550" width="6.109375" style="31" customWidth="1"/>
    <col min="12551" max="12551" width="6.5546875" style="31" bestFit="1" customWidth="1"/>
    <col min="12552" max="12552" width="6.109375" style="31" customWidth="1"/>
    <col min="12553" max="12554" width="6.5546875" style="31" customWidth="1"/>
    <col min="12555" max="12555" width="7.6640625" style="31" bestFit="1" customWidth="1"/>
    <col min="12556" max="12775" width="11.5546875" style="31"/>
    <col min="12776" max="12776" width="7.109375" style="31" customWidth="1"/>
    <col min="12777" max="12777" width="36.5546875" style="31" customWidth="1"/>
    <col min="12778" max="12779" width="6.44140625" style="31" customWidth="1"/>
    <col min="12780" max="12781" width="5.6640625" style="31" customWidth="1"/>
    <col min="12782" max="12783" width="5.5546875" style="31" customWidth="1"/>
    <col min="12784" max="12800" width="6.109375" style="31" customWidth="1"/>
    <col min="12801" max="12801" width="6.5546875" style="31" bestFit="1" customWidth="1"/>
    <col min="12802" max="12802" width="6.109375" style="31" customWidth="1"/>
    <col min="12803" max="12803" width="6.5546875" style="31" bestFit="1" customWidth="1"/>
    <col min="12804" max="12804" width="6.109375" style="31" customWidth="1"/>
    <col min="12805" max="12805" width="6.5546875" style="31" bestFit="1" customWidth="1"/>
    <col min="12806" max="12806" width="6.109375" style="31" customWidth="1"/>
    <col min="12807" max="12807" width="6.5546875" style="31" bestFit="1" customWidth="1"/>
    <col min="12808" max="12808" width="6.109375" style="31" customWidth="1"/>
    <col min="12809" max="12810" width="6.5546875" style="31" customWidth="1"/>
    <col min="12811" max="12811" width="7.6640625" style="31" bestFit="1" customWidth="1"/>
    <col min="12812" max="13031" width="11.5546875" style="31"/>
    <col min="13032" max="13032" width="7.109375" style="31" customWidth="1"/>
    <col min="13033" max="13033" width="36.5546875" style="31" customWidth="1"/>
    <col min="13034" max="13035" width="6.44140625" style="31" customWidth="1"/>
    <col min="13036" max="13037" width="5.6640625" style="31" customWidth="1"/>
    <col min="13038" max="13039" width="5.5546875" style="31" customWidth="1"/>
    <col min="13040" max="13056" width="6.109375" style="31" customWidth="1"/>
    <col min="13057" max="13057" width="6.5546875" style="31" bestFit="1" customWidth="1"/>
    <col min="13058" max="13058" width="6.109375" style="31" customWidth="1"/>
    <col min="13059" max="13059" width="6.5546875" style="31" bestFit="1" customWidth="1"/>
    <col min="13060" max="13060" width="6.109375" style="31" customWidth="1"/>
    <col min="13061" max="13061" width="6.5546875" style="31" bestFit="1" customWidth="1"/>
    <col min="13062" max="13062" width="6.109375" style="31" customWidth="1"/>
    <col min="13063" max="13063" width="6.5546875" style="31" bestFit="1" customWidth="1"/>
    <col min="13064" max="13064" width="6.109375" style="31" customWidth="1"/>
    <col min="13065" max="13066" width="6.5546875" style="31" customWidth="1"/>
    <col min="13067" max="13067" width="7.6640625" style="31" bestFit="1" customWidth="1"/>
    <col min="13068" max="13287" width="11.5546875" style="31"/>
    <col min="13288" max="13288" width="7.109375" style="31" customWidth="1"/>
    <col min="13289" max="13289" width="36.5546875" style="31" customWidth="1"/>
    <col min="13290" max="13291" width="6.44140625" style="31" customWidth="1"/>
    <col min="13292" max="13293" width="5.6640625" style="31" customWidth="1"/>
    <col min="13294" max="13295" width="5.5546875" style="31" customWidth="1"/>
    <col min="13296" max="13312" width="6.109375" style="31" customWidth="1"/>
    <col min="13313" max="13313" width="6.5546875" style="31" bestFit="1" customWidth="1"/>
    <col min="13314" max="13314" width="6.109375" style="31" customWidth="1"/>
    <col min="13315" max="13315" width="6.5546875" style="31" bestFit="1" customWidth="1"/>
    <col min="13316" max="13316" width="6.109375" style="31" customWidth="1"/>
    <col min="13317" max="13317" width="6.5546875" style="31" bestFit="1" customWidth="1"/>
    <col min="13318" max="13318" width="6.109375" style="31" customWidth="1"/>
    <col min="13319" max="13319" width="6.5546875" style="31" bestFit="1" customWidth="1"/>
    <col min="13320" max="13320" width="6.109375" style="31" customWidth="1"/>
    <col min="13321" max="13322" width="6.5546875" style="31" customWidth="1"/>
    <col min="13323" max="13323" width="7.6640625" style="31" bestFit="1" customWidth="1"/>
    <col min="13324" max="13543" width="11.5546875" style="31"/>
    <col min="13544" max="13544" width="7.109375" style="31" customWidth="1"/>
    <col min="13545" max="13545" width="36.5546875" style="31" customWidth="1"/>
    <col min="13546" max="13547" width="6.44140625" style="31" customWidth="1"/>
    <col min="13548" max="13549" width="5.6640625" style="31" customWidth="1"/>
    <col min="13550" max="13551" width="5.5546875" style="31" customWidth="1"/>
    <col min="13552" max="13568" width="6.109375" style="31" customWidth="1"/>
    <col min="13569" max="13569" width="6.5546875" style="31" bestFit="1" customWidth="1"/>
    <col min="13570" max="13570" width="6.109375" style="31" customWidth="1"/>
    <col min="13571" max="13571" width="6.5546875" style="31" bestFit="1" customWidth="1"/>
    <col min="13572" max="13572" width="6.109375" style="31" customWidth="1"/>
    <col min="13573" max="13573" width="6.5546875" style="31" bestFit="1" customWidth="1"/>
    <col min="13574" max="13574" width="6.109375" style="31" customWidth="1"/>
    <col min="13575" max="13575" width="6.5546875" style="31" bestFit="1" customWidth="1"/>
    <col min="13576" max="13576" width="6.109375" style="31" customWidth="1"/>
    <col min="13577" max="13578" width="6.5546875" style="31" customWidth="1"/>
    <col min="13579" max="13579" width="7.6640625" style="31" bestFit="1" customWidth="1"/>
    <col min="13580" max="13799" width="11.5546875" style="31"/>
    <col min="13800" max="13800" width="7.109375" style="31" customWidth="1"/>
    <col min="13801" max="13801" width="36.5546875" style="31" customWidth="1"/>
    <col min="13802" max="13803" width="6.44140625" style="31" customWidth="1"/>
    <col min="13804" max="13805" width="5.6640625" style="31" customWidth="1"/>
    <col min="13806" max="13807" width="5.5546875" style="31" customWidth="1"/>
    <col min="13808" max="13824" width="6.109375" style="31" customWidth="1"/>
    <col min="13825" max="13825" width="6.5546875" style="31" bestFit="1" customWidth="1"/>
    <col min="13826" max="13826" width="6.109375" style="31" customWidth="1"/>
    <col min="13827" max="13827" width="6.5546875" style="31" bestFit="1" customWidth="1"/>
    <col min="13828" max="13828" width="6.109375" style="31" customWidth="1"/>
    <col min="13829" max="13829" width="6.5546875" style="31" bestFit="1" customWidth="1"/>
    <col min="13830" max="13830" width="6.109375" style="31" customWidth="1"/>
    <col min="13831" max="13831" width="6.5546875" style="31" bestFit="1" customWidth="1"/>
    <col min="13832" max="13832" width="6.109375" style="31" customWidth="1"/>
    <col min="13833" max="13834" width="6.5546875" style="31" customWidth="1"/>
    <col min="13835" max="13835" width="7.6640625" style="31" bestFit="1" customWidth="1"/>
    <col min="13836" max="14055" width="11.5546875" style="31"/>
    <col min="14056" max="14056" width="7.109375" style="31" customWidth="1"/>
    <col min="14057" max="14057" width="36.5546875" style="31" customWidth="1"/>
    <col min="14058" max="14059" width="6.44140625" style="31" customWidth="1"/>
    <col min="14060" max="14061" width="5.6640625" style="31" customWidth="1"/>
    <col min="14062" max="14063" width="5.5546875" style="31" customWidth="1"/>
    <col min="14064" max="14080" width="6.109375" style="31" customWidth="1"/>
    <col min="14081" max="14081" width="6.5546875" style="31" bestFit="1" customWidth="1"/>
    <col min="14082" max="14082" width="6.109375" style="31" customWidth="1"/>
    <col min="14083" max="14083" width="6.5546875" style="31" bestFit="1" customWidth="1"/>
    <col min="14084" max="14084" width="6.109375" style="31" customWidth="1"/>
    <col min="14085" max="14085" width="6.5546875" style="31" bestFit="1" customWidth="1"/>
    <col min="14086" max="14086" width="6.109375" style="31" customWidth="1"/>
    <col min="14087" max="14087" width="6.5546875" style="31" bestFit="1" customWidth="1"/>
    <col min="14088" max="14088" width="6.109375" style="31" customWidth="1"/>
    <col min="14089" max="14090" width="6.5546875" style="31" customWidth="1"/>
    <col min="14091" max="14091" width="7.6640625" style="31" bestFit="1" customWidth="1"/>
    <col min="14092" max="14311" width="11.5546875" style="31"/>
    <col min="14312" max="14312" width="7.109375" style="31" customWidth="1"/>
    <col min="14313" max="14313" width="36.5546875" style="31" customWidth="1"/>
    <col min="14314" max="14315" width="6.44140625" style="31" customWidth="1"/>
    <col min="14316" max="14317" width="5.6640625" style="31" customWidth="1"/>
    <col min="14318" max="14319" width="5.5546875" style="31" customWidth="1"/>
    <col min="14320" max="14336" width="6.109375" style="31" customWidth="1"/>
    <col min="14337" max="14337" width="6.5546875" style="31" bestFit="1" customWidth="1"/>
    <col min="14338" max="14338" width="6.109375" style="31" customWidth="1"/>
    <col min="14339" max="14339" width="6.5546875" style="31" bestFit="1" customWidth="1"/>
    <col min="14340" max="14340" width="6.109375" style="31" customWidth="1"/>
    <col min="14341" max="14341" width="6.5546875" style="31" bestFit="1" customWidth="1"/>
    <col min="14342" max="14342" width="6.109375" style="31" customWidth="1"/>
    <col min="14343" max="14343" width="6.5546875" style="31" bestFit="1" customWidth="1"/>
    <col min="14344" max="14344" width="6.109375" style="31" customWidth="1"/>
    <col min="14345" max="14346" width="6.5546875" style="31" customWidth="1"/>
    <col min="14347" max="14347" width="7.6640625" style="31" bestFit="1" customWidth="1"/>
    <col min="14348" max="14567" width="11.5546875" style="31"/>
    <col min="14568" max="14568" width="7.109375" style="31" customWidth="1"/>
    <col min="14569" max="14569" width="36.5546875" style="31" customWidth="1"/>
    <col min="14570" max="14571" width="6.44140625" style="31" customWidth="1"/>
    <col min="14572" max="14573" width="5.6640625" style="31" customWidth="1"/>
    <col min="14574" max="14575" width="5.5546875" style="31" customWidth="1"/>
    <col min="14576" max="14592" width="6.109375" style="31" customWidth="1"/>
    <col min="14593" max="14593" width="6.5546875" style="31" bestFit="1" customWidth="1"/>
    <col min="14594" max="14594" width="6.109375" style="31" customWidth="1"/>
    <col min="14595" max="14595" width="6.5546875" style="31" bestFit="1" customWidth="1"/>
    <col min="14596" max="14596" width="6.109375" style="31" customWidth="1"/>
    <col min="14597" max="14597" width="6.5546875" style="31" bestFit="1" customWidth="1"/>
    <col min="14598" max="14598" width="6.109375" style="31" customWidth="1"/>
    <col min="14599" max="14599" width="6.5546875" style="31" bestFit="1" customWidth="1"/>
    <col min="14600" max="14600" width="6.109375" style="31" customWidth="1"/>
    <col min="14601" max="14602" width="6.5546875" style="31" customWidth="1"/>
    <col min="14603" max="14603" width="7.6640625" style="31" bestFit="1" customWidth="1"/>
    <col min="14604" max="14823" width="11.5546875" style="31"/>
    <col min="14824" max="14824" width="7.109375" style="31" customWidth="1"/>
    <col min="14825" max="14825" width="36.5546875" style="31" customWidth="1"/>
    <col min="14826" max="14827" width="6.44140625" style="31" customWidth="1"/>
    <col min="14828" max="14829" width="5.6640625" style="31" customWidth="1"/>
    <col min="14830" max="14831" width="5.5546875" style="31" customWidth="1"/>
    <col min="14832" max="14848" width="6.109375" style="31" customWidth="1"/>
    <col min="14849" max="14849" width="6.5546875" style="31" bestFit="1" customWidth="1"/>
    <col min="14850" max="14850" width="6.109375" style="31" customWidth="1"/>
    <col min="14851" max="14851" width="6.5546875" style="31" bestFit="1" customWidth="1"/>
    <col min="14852" max="14852" width="6.109375" style="31" customWidth="1"/>
    <col min="14853" max="14853" width="6.5546875" style="31" bestFit="1" customWidth="1"/>
    <col min="14854" max="14854" width="6.109375" style="31" customWidth="1"/>
    <col min="14855" max="14855" width="6.5546875" style="31" bestFit="1" customWidth="1"/>
    <col min="14856" max="14856" width="6.109375" style="31" customWidth="1"/>
    <col min="14857" max="14858" width="6.5546875" style="31" customWidth="1"/>
    <col min="14859" max="14859" width="7.6640625" style="31" bestFit="1" customWidth="1"/>
    <col min="14860" max="15079" width="11.5546875" style="31"/>
    <col min="15080" max="15080" width="7.109375" style="31" customWidth="1"/>
    <col min="15081" max="15081" width="36.5546875" style="31" customWidth="1"/>
    <col min="15082" max="15083" width="6.44140625" style="31" customWidth="1"/>
    <col min="15084" max="15085" width="5.6640625" style="31" customWidth="1"/>
    <col min="15086" max="15087" width="5.5546875" style="31" customWidth="1"/>
    <col min="15088" max="15104" width="6.109375" style="31" customWidth="1"/>
    <col min="15105" max="15105" width="6.5546875" style="31" bestFit="1" customWidth="1"/>
    <col min="15106" max="15106" width="6.109375" style="31" customWidth="1"/>
    <col min="15107" max="15107" width="6.5546875" style="31" bestFit="1" customWidth="1"/>
    <col min="15108" max="15108" width="6.109375" style="31" customWidth="1"/>
    <col min="15109" max="15109" width="6.5546875" style="31" bestFit="1" customWidth="1"/>
    <col min="15110" max="15110" width="6.109375" style="31" customWidth="1"/>
    <col min="15111" max="15111" width="6.5546875" style="31" bestFit="1" customWidth="1"/>
    <col min="15112" max="15112" width="6.109375" style="31" customWidth="1"/>
    <col min="15113" max="15114" width="6.5546875" style="31" customWidth="1"/>
    <col min="15115" max="15115" width="7.6640625" style="31" bestFit="1" customWidth="1"/>
    <col min="15116" max="15335" width="11.5546875" style="31"/>
    <col min="15336" max="15336" width="7.109375" style="31" customWidth="1"/>
    <col min="15337" max="15337" width="36.5546875" style="31" customWidth="1"/>
    <col min="15338" max="15339" width="6.44140625" style="31" customWidth="1"/>
    <col min="15340" max="15341" width="5.6640625" style="31" customWidth="1"/>
    <col min="15342" max="15343" width="5.5546875" style="31" customWidth="1"/>
    <col min="15344" max="15360" width="6.109375" style="31" customWidth="1"/>
    <col min="15361" max="15361" width="6.5546875" style="31" bestFit="1" customWidth="1"/>
    <col min="15362" max="15362" width="6.109375" style="31" customWidth="1"/>
    <col min="15363" max="15363" width="6.5546875" style="31" bestFit="1" customWidth="1"/>
    <col min="15364" max="15364" width="6.109375" style="31" customWidth="1"/>
    <col min="15365" max="15365" width="6.5546875" style="31" bestFit="1" customWidth="1"/>
    <col min="15366" max="15366" width="6.109375" style="31" customWidth="1"/>
    <col min="15367" max="15367" width="6.5546875" style="31" bestFit="1" customWidth="1"/>
    <col min="15368" max="15368" width="6.109375" style="31" customWidth="1"/>
    <col min="15369" max="15370" width="6.5546875" style="31" customWidth="1"/>
    <col min="15371" max="15371" width="7.6640625" style="31" bestFit="1" customWidth="1"/>
    <col min="15372" max="15591" width="11.5546875" style="31"/>
    <col min="15592" max="15592" width="7.109375" style="31" customWidth="1"/>
    <col min="15593" max="15593" width="36.5546875" style="31" customWidth="1"/>
    <col min="15594" max="15595" width="6.44140625" style="31" customWidth="1"/>
    <col min="15596" max="15597" width="5.6640625" style="31" customWidth="1"/>
    <col min="15598" max="15599" width="5.5546875" style="31" customWidth="1"/>
    <col min="15600" max="15616" width="6.109375" style="31" customWidth="1"/>
    <col min="15617" max="15617" width="6.5546875" style="31" bestFit="1" customWidth="1"/>
    <col min="15618" max="15618" width="6.109375" style="31" customWidth="1"/>
    <col min="15619" max="15619" width="6.5546875" style="31" bestFit="1" customWidth="1"/>
    <col min="15620" max="15620" width="6.109375" style="31" customWidth="1"/>
    <col min="15621" max="15621" width="6.5546875" style="31" bestFit="1" customWidth="1"/>
    <col min="15622" max="15622" width="6.109375" style="31" customWidth="1"/>
    <col min="15623" max="15623" width="6.5546875" style="31" bestFit="1" customWidth="1"/>
    <col min="15624" max="15624" width="6.109375" style="31" customWidth="1"/>
    <col min="15625" max="15626" width="6.5546875" style="31" customWidth="1"/>
    <col min="15627" max="15627" width="7.6640625" style="31" bestFit="1" customWidth="1"/>
    <col min="15628" max="15847" width="11.5546875" style="31"/>
    <col min="15848" max="15848" width="7.109375" style="31" customWidth="1"/>
    <col min="15849" max="15849" width="36.5546875" style="31" customWidth="1"/>
    <col min="15850" max="15851" width="6.44140625" style="31" customWidth="1"/>
    <col min="15852" max="15853" width="5.6640625" style="31" customWidth="1"/>
    <col min="15854" max="15855" width="5.5546875" style="31" customWidth="1"/>
    <col min="15856" max="15872" width="6.109375" style="31" customWidth="1"/>
    <col min="15873" max="15873" width="6.5546875" style="31" bestFit="1" customWidth="1"/>
    <col min="15874" max="15874" width="6.109375" style="31" customWidth="1"/>
    <col min="15875" max="15875" width="6.5546875" style="31" bestFit="1" customWidth="1"/>
    <col min="15876" max="15876" width="6.109375" style="31" customWidth="1"/>
    <col min="15877" max="15877" width="6.5546875" style="31" bestFit="1" customWidth="1"/>
    <col min="15878" max="15878" width="6.109375" style="31" customWidth="1"/>
    <col min="15879" max="15879" width="6.5546875" style="31" bestFit="1" customWidth="1"/>
    <col min="15880" max="15880" width="6.109375" style="31" customWidth="1"/>
    <col min="15881" max="15882" width="6.5546875" style="31" customWidth="1"/>
    <col min="15883" max="15883" width="7.6640625" style="31" bestFit="1" customWidth="1"/>
    <col min="15884" max="16103" width="11.5546875" style="31"/>
    <col min="16104" max="16104" width="7.109375" style="31" customWidth="1"/>
    <col min="16105" max="16105" width="36.5546875" style="31" customWidth="1"/>
    <col min="16106" max="16107" width="6.44140625" style="31" customWidth="1"/>
    <col min="16108" max="16109" width="5.6640625" style="31" customWidth="1"/>
    <col min="16110" max="16111" width="5.5546875" style="31" customWidth="1"/>
    <col min="16112" max="16128" width="6.109375" style="31" customWidth="1"/>
    <col min="16129" max="16129" width="6.5546875" style="31" bestFit="1" customWidth="1"/>
    <col min="16130" max="16130" width="6.109375" style="31" customWidth="1"/>
    <col min="16131" max="16131" width="6.5546875" style="31" bestFit="1" customWidth="1"/>
    <col min="16132" max="16132" width="6.109375" style="31" customWidth="1"/>
    <col min="16133" max="16133" width="6.5546875" style="31" bestFit="1" customWidth="1"/>
    <col min="16134" max="16134" width="6.109375" style="31" customWidth="1"/>
    <col min="16135" max="16135" width="6.5546875" style="31" bestFit="1" customWidth="1"/>
    <col min="16136" max="16136" width="6.109375" style="31" customWidth="1"/>
    <col min="16137" max="16138" width="6.5546875" style="31" customWidth="1"/>
    <col min="16139" max="16139" width="7.6640625" style="31" bestFit="1" customWidth="1"/>
    <col min="16140" max="16384" width="11.5546875" style="31"/>
  </cols>
  <sheetData>
    <row r="1" spans="1:55" ht="13.2" x14ac:dyDescent="0.25">
      <c r="A1" s="117" t="s">
        <v>275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</row>
    <row r="2" spans="1:55" ht="13.2" x14ac:dyDescent="0.25">
      <c r="A2" s="117" t="s">
        <v>276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</row>
    <row r="3" spans="1:55" ht="12" x14ac:dyDescent="0.25">
      <c r="A3" s="111" t="s">
        <v>273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</row>
    <row r="4" spans="1:55" ht="9.75" customHeight="1" x14ac:dyDescent="0.25">
      <c r="A4" s="67"/>
      <c r="B4" s="67"/>
      <c r="C4" s="68"/>
      <c r="D4" s="68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</row>
    <row r="5" spans="1:55" ht="12.75" customHeight="1" x14ac:dyDescent="0.2">
      <c r="A5" s="113" t="s">
        <v>0</v>
      </c>
      <c r="B5" s="113"/>
      <c r="C5" s="116" t="s">
        <v>1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</row>
    <row r="6" spans="1:55" ht="12" x14ac:dyDescent="0.25">
      <c r="A6" s="114"/>
      <c r="B6" s="114"/>
      <c r="C6" s="118" t="s">
        <v>2</v>
      </c>
      <c r="D6" s="119"/>
      <c r="E6" s="112" t="s">
        <v>3</v>
      </c>
      <c r="F6" s="112"/>
      <c r="G6" s="112" t="s">
        <v>4</v>
      </c>
      <c r="H6" s="112"/>
      <c r="I6" s="112" t="s">
        <v>5</v>
      </c>
      <c r="J6" s="112"/>
      <c r="K6" s="112" t="s">
        <v>6</v>
      </c>
      <c r="L6" s="112"/>
      <c r="M6" s="112" t="s">
        <v>7</v>
      </c>
      <c r="N6" s="112"/>
      <c r="O6" s="112" t="s">
        <v>8</v>
      </c>
      <c r="P6" s="112"/>
      <c r="Q6" s="112" t="s">
        <v>9</v>
      </c>
      <c r="R6" s="112"/>
      <c r="S6" s="112" t="s">
        <v>10</v>
      </c>
      <c r="T6" s="112"/>
      <c r="U6" s="112" t="s">
        <v>11</v>
      </c>
      <c r="V6" s="112"/>
      <c r="W6" s="112" t="s">
        <v>12</v>
      </c>
      <c r="X6" s="112"/>
      <c r="Y6" s="112" t="s">
        <v>13</v>
      </c>
      <c r="Z6" s="112"/>
      <c r="AA6" s="112" t="s">
        <v>14</v>
      </c>
      <c r="AB6" s="112"/>
      <c r="AC6" s="112" t="s">
        <v>15</v>
      </c>
      <c r="AD6" s="112"/>
      <c r="AE6" s="112" t="s">
        <v>16</v>
      </c>
      <c r="AF6" s="112"/>
      <c r="AG6" s="112" t="s">
        <v>17</v>
      </c>
      <c r="AH6" s="112"/>
      <c r="AI6" s="112" t="s">
        <v>174</v>
      </c>
      <c r="AJ6" s="112"/>
      <c r="AL6" s="31" t="s">
        <v>162</v>
      </c>
    </row>
    <row r="7" spans="1:55" ht="12" x14ac:dyDescent="0.25">
      <c r="A7" s="115"/>
      <c r="B7" s="115"/>
      <c r="C7" s="38" t="s">
        <v>19</v>
      </c>
      <c r="D7" s="39" t="s">
        <v>20</v>
      </c>
      <c r="E7" s="36" t="s">
        <v>19</v>
      </c>
      <c r="F7" s="36" t="s">
        <v>20</v>
      </c>
      <c r="G7" s="36" t="s">
        <v>19</v>
      </c>
      <c r="H7" s="36" t="s">
        <v>20</v>
      </c>
      <c r="I7" s="36" t="s">
        <v>19</v>
      </c>
      <c r="J7" s="36" t="s">
        <v>20</v>
      </c>
      <c r="K7" s="36" t="s">
        <v>19</v>
      </c>
      <c r="L7" s="36" t="s">
        <v>20</v>
      </c>
      <c r="M7" s="36" t="s">
        <v>19</v>
      </c>
      <c r="N7" s="36" t="s">
        <v>20</v>
      </c>
      <c r="O7" s="36" t="s">
        <v>19</v>
      </c>
      <c r="P7" s="36" t="s">
        <v>20</v>
      </c>
      <c r="Q7" s="36" t="s">
        <v>19</v>
      </c>
      <c r="R7" s="36" t="s">
        <v>20</v>
      </c>
      <c r="S7" s="36" t="s">
        <v>19</v>
      </c>
      <c r="T7" s="36" t="s">
        <v>20</v>
      </c>
      <c r="U7" s="36" t="s">
        <v>19</v>
      </c>
      <c r="V7" s="36" t="s">
        <v>20</v>
      </c>
      <c r="W7" s="36" t="s">
        <v>19</v>
      </c>
      <c r="X7" s="36" t="s">
        <v>20</v>
      </c>
      <c r="Y7" s="36" t="s">
        <v>19</v>
      </c>
      <c r="Z7" s="36" t="s">
        <v>20</v>
      </c>
      <c r="AA7" s="36" t="s">
        <v>19</v>
      </c>
      <c r="AB7" s="36" t="s">
        <v>20</v>
      </c>
      <c r="AC7" s="36" t="s">
        <v>19</v>
      </c>
      <c r="AD7" s="36" t="s">
        <v>20</v>
      </c>
      <c r="AE7" s="36" t="s">
        <v>19</v>
      </c>
      <c r="AF7" s="36" t="s">
        <v>20</v>
      </c>
      <c r="AG7" s="36" t="s">
        <v>19</v>
      </c>
      <c r="AH7" s="36" t="s">
        <v>20</v>
      </c>
      <c r="AI7" s="34" t="s">
        <v>19</v>
      </c>
      <c r="AJ7" s="34" t="s">
        <v>20</v>
      </c>
      <c r="AL7" s="37" t="s">
        <v>2</v>
      </c>
      <c r="AM7" s="37" t="s">
        <v>3</v>
      </c>
      <c r="AN7" s="37" t="s">
        <v>4</v>
      </c>
      <c r="AO7" s="37" t="s">
        <v>5</v>
      </c>
      <c r="AP7" s="37" t="s">
        <v>6</v>
      </c>
      <c r="AQ7" s="37" t="s">
        <v>7</v>
      </c>
      <c r="AR7" s="37" t="s">
        <v>8</v>
      </c>
      <c r="AS7" s="37" t="s">
        <v>9</v>
      </c>
      <c r="AT7" s="37" t="s">
        <v>10</v>
      </c>
      <c r="AU7" s="37" t="s">
        <v>11</v>
      </c>
      <c r="AV7" s="37" t="s">
        <v>12</v>
      </c>
      <c r="AW7" s="37" t="s">
        <v>13</v>
      </c>
      <c r="AX7" s="37" t="s">
        <v>14</v>
      </c>
      <c r="AY7" s="37" t="s">
        <v>15</v>
      </c>
      <c r="AZ7" s="37" t="s">
        <v>16</v>
      </c>
      <c r="BA7" s="37" t="s">
        <v>17</v>
      </c>
      <c r="BB7" s="37" t="s">
        <v>174</v>
      </c>
    </row>
    <row r="8" spans="1:55" s="35" customFormat="1" ht="12" x14ac:dyDescent="0.25">
      <c r="A8" s="42" t="s">
        <v>161</v>
      </c>
      <c r="B8" s="43" t="s">
        <v>2</v>
      </c>
      <c r="C8" s="60">
        <f>SUM(C9:C19)</f>
        <v>4338</v>
      </c>
      <c r="D8" s="45">
        <f>SUM(C8/AL8*100000)</f>
        <v>166.80419617526977</v>
      </c>
      <c r="E8" s="42">
        <f>SUM(E9:E19)</f>
        <v>44</v>
      </c>
      <c r="F8" s="45">
        <f>SUM(E8/AM8*100000)</f>
        <v>23.670166982268892</v>
      </c>
      <c r="G8" s="42">
        <f>SUM(G9:G19)</f>
        <v>25</v>
      </c>
      <c r="H8" s="45">
        <f>SUM(G8/AN8*100000)</f>
        <v>13.004171738293646</v>
      </c>
      <c r="I8" s="42">
        <f>SUM(I9:I19)</f>
        <v>22</v>
      </c>
      <c r="J8" s="45">
        <f>SUM(I8/AO8*100000)</f>
        <v>11.49671559738502</v>
      </c>
      <c r="K8" s="42">
        <f>SUM(K9:K19)</f>
        <v>23</v>
      </c>
      <c r="L8" s="45">
        <f>SUM(K8/AP8*100000)</f>
        <v>11.955815464587394</v>
      </c>
      <c r="M8" s="42">
        <f>SUM(M9:M19)</f>
        <v>58</v>
      </c>
      <c r="N8" s="45">
        <f>SUM(M8/AQ8*100000)</f>
        <v>27.383161244328619</v>
      </c>
      <c r="O8" s="42">
        <f>SUM(O9:O19)</f>
        <v>60</v>
      </c>
      <c r="P8" s="45">
        <f>SUM(O8/AR8*100000)</f>
        <v>26.362617807948329</v>
      </c>
      <c r="Q8" s="42">
        <f>SUM(Q9:Q19)</f>
        <v>81</v>
      </c>
      <c r="R8" s="45">
        <f>SUM(Q8/AS8*100000)</f>
        <v>35.019909467048862</v>
      </c>
      <c r="S8" s="42">
        <f>SUM(S9:S19)</f>
        <v>104</v>
      </c>
      <c r="T8" s="45">
        <f>SUM(S8/AT8*100000)</f>
        <v>47.512449175384894</v>
      </c>
      <c r="U8" s="42">
        <f>SUM(U9:U19)</f>
        <v>130</v>
      </c>
      <c r="V8" s="45">
        <f>SUM(U8/AU8*100000)</f>
        <v>70.883701655952322</v>
      </c>
      <c r="W8" s="42">
        <f>SUM(W9:W19)</f>
        <v>174</v>
      </c>
      <c r="X8" s="45">
        <f>SUM(W8/AV8*100000)</f>
        <v>114.58223580233906</v>
      </c>
      <c r="Y8" s="42">
        <f>SUM(Y9:Y19)</f>
        <v>250</v>
      </c>
      <c r="Z8" s="45">
        <f>SUM(Y8/AW8*100000)</f>
        <v>178.68374406769971</v>
      </c>
      <c r="AA8" s="42">
        <f>SUM(AA9:AA19)</f>
        <v>422</v>
      </c>
      <c r="AB8" s="45">
        <f>SUM(AA8/AX8*100000)</f>
        <v>313.43771353872665</v>
      </c>
      <c r="AC8" s="42">
        <f>SUM(AC9:AC19)</f>
        <v>553</v>
      </c>
      <c r="AD8" s="45">
        <f>SUM(AC8/AY8*100000)</f>
        <v>481.48083654030336</v>
      </c>
      <c r="AE8" s="42">
        <f>SUM(AE9:AE19)</f>
        <v>706</v>
      </c>
      <c r="AF8" s="45">
        <f>SUM(AE8/AZ8*100000)</f>
        <v>808.08543271486951</v>
      </c>
      <c r="AG8" s="42">
        <f>SUM(AG9:AG19)</f>
        <v>588</v>
      </c>
      <c r="AH8" s="45">
        <f>SUM(AG8/BA8*100000)</f>
        <v>1022.9289168783271</v>
      </c>
      <c r="AI8" s="61">
        <f>SUM(AI9:AI19)</f>
        <v>1098</v>
      </c>
      <c r="AJ8" s="45">
        <f>SUM(AI8/BB8*100000)</f>
        <v>1377.8564168203891</v>
      </c>
      <c r="AL8" s="37">
        <v>2600654</v>
      </c>
      <c r="AM8" s="37">
        <v>185888</v>
      </c>
      <c r="AN8" s="37">
        <v>192246</v>
      </c>
      <c r="AO8" s="37">
        <v>191359</v>
      </c>
      <c r="AP8" s="37">
        <v>192375</v>
      </c>
      <c r="AQ8" s="37">
        <v>211809</v>
      </c>
      <c r="AR8" s="37">
        <v>227595</v>
      </c>
      <c r="AS8" s="37">
        <v>231297</v>
      </c>
      <c r="AT8" s="37">
        <v>218890</v>
      </c>
      <c r="AU8" s="37">
        <v>183399</v>
      </c>
      <c r="AV8" s="37">
        <v>151856</v>
      </c>
      <c r="AW8" s="37">
        <v>139912</v>
      </c>
      <c r="AX8" s="37">
        <v>134636</v>
      </c>
      <c r="AY8" s="37">
        <v>114854</v>
      </c>
      <c r="AZ8" s="37">
        <v>87367</v>
      </c>
      <c r="BA8" s="37">
        <v>57482</v>
      </c>
      <c r="BB8" s="37">
        <v>79689</v>
      </c>
      <c r="BC8" s="62"/>
    </row>
    <row r="9" spans="1:55" ht="12" x14ac:dyDescent="0.25">
      <c r="A9" s="46" t="s">
        <v>92</v>
      </c>
      <c r="B9" s="47" t="s">
        <v>147</v>
      </c>
      <c r="C9" s="44">
        <f>SUM(E9+G9+I9+K9+M9+O9+Q9+S9+U9+W9+Y9+AA9+AC9+AE9+AG9+AI9)</f>
        <v>1004</v>
      </c>
      <c r="D9" s="45">
        <f t="shared" ref="D9:D19" si="0">SUM(C9/AL9*100000)</f>
        <v>38.605673803589404</v>
      </c>
      <c r="E9" s="46">
        <v>0</v>
      </c>
      <c r="F9" s="48">
        <f t="shared" ref="F9:F19" si="1">SUM(E9/AM9*100000)</f>
        <v>0</v>
      </c>
      <c r="G9" s="46">
        <v>1</v>
      </c>
      <c r="H9" s="48">
        <f t="shared" ref="H9:H19" si="2">SUM(G9/AN9*100000)</f>
        <v>0.52016686953174585</v>
      </c>
      <c r="I9" s="46">
        <v>0</v>
      </c>
      <c r="J9" s="48">
        <f t="shared" ref="J9:J19" si="3">SUM(I9/AO9*100000)</f>
        <v>0</v>
      </c>
      <c r="K9" s="46">
        <v>0</v>
      </c>
      <c r="L9" s="48">
        <f t="shared" ref="L9:L19" si="4">SUM(K9/AP9*100000)</f>
        <v>0</v>
      </c>
      <c r="M9" s="46">
        <v>0</v>
      </c>
      <c r="N9" s="48">
        <f t="shared" ref="N9:N19" si="5">SUM(M9/AQ9*100000)</f>
        <v>0</v>
      </c>
      <c r="O9" s="46">
        <v>4</v>
      </c>
      <c r="P9" s="48">
        <f t="shared" ref="P9:P19" si="6">SUM(O9/AR9*100000)</f>
        <v>1.7575078538632218</v>
      </c>
      <c r="Q9" s="46">
        <v>11</v>
      </c>
      <c r="R9" s="48">
        <f t="shared" ref="R9:R19" si="7">SUM(Q9/AS9*100000)</f>
        <v>4.7557901745374993</v>
      </c>
      <c r="S9" s="46">
        <v>17</v>
      </c>
      <c r="T9" s="48">
        <f t="shared" ref="T9:T19" si="8">SUM(S9/AT9*100000)</f>
        <v>7.7664580382840702</v>
      </c>
      <c r="U9" s="46">
        <v>26</v>
      </c>
      <c r="V9" s="48">
        <f t="shared" ref="V9:V19" si="9">SUM(U9/AU9*100000)</f>
        <v>14.176740331190466</v>
      </c>
      <c r="W9" s="46">
        <v>49</v>
      </c>
      <c r="X9" s="48">
        <f t="shared" ref="X9:X19" si="10">SUM(W9/AV9*100000)</f>
        <v>32.267411231693181</v>
      </c>
      <c r="Y9" s="46">
        <v>47</v>
      </c>
      <c r="Z9" s="48">
        <f t="shared" ref="Z9:Z19" si="11">SUM(Y9/AW9*100000)</f>
        <v>33.59254388472754</v>
      </c>
      <c r="AA9" s="46">
        <v>79</v>
      </c>
      <c r="AB9" s="48">
        <f t="shared" ref="AB9:AB19" si="12">SUM(AA9/AX9*100000)</f>
        <v>58.676728363884848</v>
      </c>
      <c r="AC9" s="46">
        <v>101</v>
      </c>
      <c r="AD9" s="48">
        <f t="shared" ref="AD9:AD19" si="13">SUM(AC9/AY9*100000)</f>
        <v>87.937729639368243</v>
      </c>
      <c r="AE9" s="46">
        <v>139</v>
      </c>
      <c r="AF9" s="48">
        <f t="shared" ref="AF9:AF19" si="14">SUM(AE9/AZ9*100000)</f>
        <v>159.09897329655362</v>
      </c>
      <c r="AG9" s="46">
        <v>135</v>
      </c>
      <c r="AH9" s="48">
        <f t="shared" ref="AH9:AH19" si="15">SUM(AG9/BA9*100000)</f>
        <v>234.8561288751261</v>
      </c>
      <c r="AI9" s="46">
        <v>395</v>
      </c>
      <c r="AJ9" s="48">
        <f t="shared" ref="AJ9:AJ19" si="16">SUM(AI9/BB9*100000)</f>
        <v>495.67694412026759</v>
      </c>
      <c r="AL9" s="37">
        <v>2600654</v>
      </c>
      <c r="AM9" s="37">
        <v>185888</v>
      </c>
      <c r="AN9" s="37">
        <v>192246</v>
      </c>
      <c r="AO9" s="37">
        <v>191359</v>
      </c>
      <c r="AP9" s="37">
        <v>192375</v>
      </c>
      <c r="AQ9" s="37">
        <v>211809</v>
      </c>
      <c r="AR9" s="37">
        <v>227595</v>
      </c>
      <c r="AS9" s="37">
        <v>231297</v>
      </c>
      <c r="AT9" s="37">
        <v>218890</v>
      </c>
      <c r="AU9" s="37">
        <v>183399</v>
      </c>
      <c r="AV9" s="37">
        <v>151856</v>
      </c>
      <c r="AW9" s="37">
        <v>139912</v>
      </c>
      <c r="AX9" s="37">
        <v>134636</v>
      </c>
      <c r="AY9" s="37">
        <v>114854</v>
      </c>
      <c r="AZ9" s="37">
        <v>87367</v>
      </c>
      <c r="BA9" s="37">
        <v>57482</v>
      </c>
      <c r="BB9" s="37">
        <v>79689</v>
      </c>
    </row>
    <row r="10" spans="1:55" ht="12" x14ac:dyDescent="0.25">
      <c r="A10" s="46" t="s">
        <v>114</v>
      </c>
      <c r="B10" s="47" t="s">
        <v>153</v>
      </c>
      <c r="C10" s="44">
        <f t="shared" ref="C10:C19" si="17">SUM(E10+G10+I10+K10+M10+O10+Q10+S10+U10+W10+Y10+AA10+AC10+AE10+AG10+AI10)</f>
        <v>810</v>
      </c>
      <c r="D10" s="45">
        <f t="shared" si="0"/>
        <v>31.14601173397153</v>
      </c>
      <c r="E10" s="46">
        <v>0</v>
      </c>
      <c r="F10" s="48">
        <f t="shared" si="1"/>
        <v>0</v>
      </c>
      <c r="G10" s="46">
        <v>0</v>
      </c>
      <c r="H10" s="48">
        <f t="shared" si="2"/>
        <v>0</v>
      </c>
      <c r="I10" s="46">
        <v>0</v>
      </c>
      <c r="J10" s="48">
        <f t="shared" si="3"/>
        <v>0</v>
      </c>
      <c r="K10" s="46">
        <v>0</v>
      </c>
      <c r="L10" s="48">
        <f t="shared" si="4"/>
        <v>0</v>
      </c>
      <c r="M10" s="46">
        <v>1</v>
      </c>
      <c r="N10" s="48">
        <f t="shared" si="5"/>
        <v>0.47212346972980374</v>
      </c>
      <c r="O10" s="46">
        <v>0</v>
      </c>
      <c r="P10" s="48">
        <f t="shared" si="6"/>
        <v>0</v>
      </c>
      <c r="Q10" s="46">
        <v>0</v>
      </c>
      <c r="R10" s="48">
        <f t="shared" si="7"/>
        <v>0</v>
      </c>
      <c r="S10" s="46">
        <v>0</v>
      </c>
      <c r="T10" s="48">
        <f t="shared" si="8"/>
        <v>0</v>
      </c>
      <c r="U10" s="46">
        <v>2</v>
      </c>
      <c r="V10" s="48">
        <f t="shared" si="9"/>
        <v>1.0905184870146511</v>
      </c>
      <c r="W10" s="46">
        <v>6</v>
      </c>
      <c r="X10" s="48">
        <f t="shared" si="10"/>
        <v>3.9511115793910019</v>
      </c>
      <c r="Y10" s="46">
        <v>27</v>
      </c>
      <c r="Z10" s="48">
        <f t="shared" si="11"/>
        <v>19.297844359311568</v>
      </c>
      <c r="AA10" s="46">
        <v>75</v>
      </c>
      <c r="AB10" s="48">
        <f t="shared" si="12"/>
        <v>55.705754775840042</v>
      </c>
      <c r="AC10" s="46">
        <v>135</v>
      </c>
      <c r="AD10" s="48">
        <f t="shared" si="13"/>
        <v>117.54052971598725</v>
      </c>
      <c r="AE10" s="46">
        <v>217</v>
      </c>
      <c r="AF10" s="48">
        <f t="shared" si="14"/>
        <v>248.37753385145422</v>
      </c>
      <c r="AG10" s="46">
        <v>163</v>
      </c>
      <c r="AH10" s="48">
        <f t="shared" si="15"/>
        <v>283.56702967885599</v>
      </c>
      <c r="AI10" s="46">
        <v>184</v>
      </c>
      <c r="AJ10" s="48">
        <f t="shared" si="16"/>
        <v>230.89761447627652</v>
      </c>
      <c r="AL10" s="37">
        <v>2600654</v>
      </c>
      <c r="AM10" s="37">
        <v>185888</v>
      </c>
      <c r="AN10" s="37">
        <v>192246</v>
      </c>
      <c r="AO10" s="37">
        <v>191359</v>
      </c>
      <c r="AP10" s="37">
        <v>192375</v>
      </c>
      <c r="AQ10" s="37">
        <v>211809</v>
      </c>
      <c r="AR10" s="37">
        <v>227595</v>
      </c>
      <c r="AS10" s="37">
        <v>231297</v>
      </c>
      <c r="AT10" s="37">
        <v>218890</v>
      </c>
      <c r="AU10" s="37">
        <v>183399</v>
      </c>
      <c r="AV10" s="37">
        <v>151856</v>
      </c>
      <c r="AW10" s="37">
        <v>139912</v>
      </c>
      <c r="AX10" s="37">
        <v>134636</v>
      </c>
      <c r="AY10" s="37">
        <v>114854</v>
      </c>
      <c r="AZ10" s="37">
        <v>87367</v>
      </c>
      <c r="BA10" s="37">
        <v>57482</v>
      </c>
      <c r="BB10" s="37">
        <v>79689</v>
      </c>
    </row>
    <row r="11" spans="1:55" ht="12" x14ac:dyDescent="0.25">
      <c r="A11" s="46" t="s">
        <v>53</v>
      </c>
      <c r="B11" s="47" t="s">
        <v>54</v>
      </c>
      <c r="C11" s="44">
        <f t="shared" si="17"/>
        <v>351</v>
      </c>
      <c r="D11" s="45">
        <f t="shared" si="0"/>
        <v>13.496605084720997</v>
      </c>
      <c r="E11" s="46">
        <v>0</v>
      </c>
      <c r="F11" s="48">
        <f t="shared" si="1"/>
        <v>0</v>
      </c>
      <c r="G11" s="46">
        <v>0</v>
      </c>
      <c r="H11" s="48">
        <f t="shared" si="2"/>
        <v>0</v>
      </c>
      <c r="I11" s="46">
        <v>0</v>
      </c>
      <c r="J11" s="48">
        <f t="shared" si="3"/>
        <v>0</v>
      </c>
      <c r="K11" s="46">
        <v>0</v>
      </c>
      <c r="L11" s="48">
        <f t="shared" si="4"/>
        <v>0</v>
      </c>
      <c r="M11" s="46">
        <v>0</v>
      </c>
      <c r="N11" s="48">
        <f t="shared" si="5"/>
        <v>0</v>
      </c>
      <c r="O11" s="46">
        <v>1</v>
      </c>
      <c r="P11" s="48">
        <f t="shared" si="6"/>
        <v>0.43937696346580546</v>
      </c>
      <c r="Q11" s="46">
        <v>5</v>
      </c>
      <c r="R11" s="48">
        <f t="shared" si="7"/>
        <v>2.1617228066079544</v>
      </c>
      <c r="S11" s="46">
        <v>4</v>
      </c>
      <c r="T11" s="48">
        <f t="shared" si="8"/>
        <v>1.8274018913609575</v>
      </c>
      <c r="U11" s="46">
        <v>14</v>
      </c>
      <c r="V11" s="48">
        <f t="shared" si="9"/>
        <v>7.6336294091025572</v>
      </c>
      <c r="W11" s="46">
        <v>15</v>
      </c>
      <c r="X11" s="48">
        <f t="shared" si="10"/>
        <v>9.8777789484775038</v>
      </c>
      <c r="Y11" s="46">
        <v>24</v>
      </c>
      <c r="Z11" s="48">
        <f t="shared" si="11"/>
        <v>17.153639430499169</v>
      </c>
      <c r="AA11" s="46">
        <v>40</v>
      </c>
      <c r="AB11" s="48">
        <f t="shared" si="12"/>
        <v>29.709735880448022</v>
      </c>
      <c r="AC11" s="46">
        <v>60</v>
      </c>
      <c r="AD11" s="48">
        <f t="shared" si="13"/>
        <v>52.240235429327676</v>
      </c>
      <c r="AE11" s="46">
        <v>52</v>
      </c>
      <c r="AF11" s="48">
        <f t="shared" si="14"/>
        <v>59.519040369933734</v>
      </c>
      <c r="AG11" s="46">
        <v>47</v>
      </c>
      <c r="AH11" s="48">
        <f t="shared" si="15"/>
        <v>81.764726349117979</v>
      </c>
      <c r="AI11" s="46">
        <v>89</v>
      </c>
      <c r="AJ11" s="48">
        <f t="shared" si="16"/>
        <v>111.68417221950331</v>
      </c>
      <c r="AL11" s="37">
        <v>2600654</v>
      </c>
      <c r="AM11" s="37">
        <v>185888</v>
      </c>
      <c r="AN11" s="37">
        <v>192246</v>
      </c>
      <c r="AO11" s="37">
        <v>191359</v>
      </c>
      <c r="AP11" s="37">
        <v>192375</v>
      </c>
      <c r="AQ11" s="37">
        <v>211809</v>
      </c>
      <c r="AR11" s="37">
        <v>227595</v>
      </c>
      <c r="AS11" s="37">
        <v>231297</v>
      </c>
      <c r="AT11" s="37">
        <v>218890</v>
      </c>
      <c r="AU11" s="37">
        <v>183399</v>
      </c>
      <c r="AV11" s="37">
        <v>151856</v>
      </c>
      <c r="AW11" s="37">
        <v>139912</v>
      </c>
      <c r="AX11" s="37">
        <v>134636</v>
      </c>
      <c r="AY11" s="37">
        <v>114854</v>
      </c>
      <c r="AZ11" s="37">
        <v>87367</v>
      </c>
      <c r="BA11" s="37">
        <v>57482</v>
      </c>
      <c r="BB11" s="37">
        <v>79689</v>
      </c>
    </row>
    <row r="12" spans="1:55" ht="12" x14ac:dyDescent="0.25">
      <c r="A12" s="46" t="s">
        <v>57</v>
      </c>
      <c r="B12" s="47" t="s">
        <v>58</v>
      </c>
      <c r="C12" s="44">
        <f t="shared" si="17"/>
        <v>310</v>
      </c>
      <c r="D12" s="45">
        <f t="shared" si="0"/>
        <v>11.920078564853302</v>
      </c>
      <c r="E12" s="46">
        <v>0</v>
      </c>
      <c r="F12" s="48">
        <f t="shared" si="1"/>
        <v>0</v>
      </c>
      <c r="G12" s="46">
        <v>0</v>
      </c>
      <c r="H12" s="48">
        <f t="shared" si="2"/>
        <v>0</v>
      </c>
      <c r="I12" s="46">
        <v>0</v>
      </c>
      <c r="J12" s="48">
        <f t="shared" si="3"/>
        <v>0</v>
      </c>
      <c r="K12" s="46">
        <v>0</v>
      </c>
      <c r="L12" s="48">
        <f t="shared" si="4"/>
        <v>0</v>
      </c>
      <c r="M12" s="46">
        <v>3</v>
      </c>
      <c r="N12" s="48">
        <f t="shared" si="5"/>
        <v>1.4163704091894112</v>
      </c>
      <c r="O12" s="46">
        <v>1</v>
      </c>
      <c r="P12" s="48">
        <f t="shared" si="6"/>
        <v>0.43937696346580546</v>
      </c>
      <c r="Q12" s="46">
        <v>2</v>
      </c>
      <c r="R12" s="48">
        <f t="shared" si="7"/>
        <v>0.86468912264318176</v>
      </c>
      <c r="S12" s="46">
        <v>11</v>
      </c>
      <c r="T12" s="48">
        <f t="shared" si="8"/>
        <v>5.0253552012426335</v>
      </c>
      <c r="U12" s="46">
        <v>6</v>
      </c>
      <c r="V12" s="48">
        <f t="shared" si="9"/>
        <v>3.271555461043953</v>
      </c>
      <c r="W12" s="46">
        <v>13</v>
      </c>
      <c r="X12" s="48">
        <f t="shared" si="10"/>
        <v>8.5607417553471699</v>
      </c>
      <c r="Y12" s="46">
        <v>18</v>
      </c>
      <c r="Z12" s="48">
        <f t="shared" si="11"/>
        <v>12.865229572874378</v>
      </c>
      <c r="AA12" s="46">
        <v>34</v>
      </c>
      <c r="AB12" s="48">
        <f t="shared" si="12"/>
        <v>25.25327549838082</v>
      </c>
      <c r="AC12" s="46">
        <v>41</v>
      </c>
      <c r="AD12" s="48">
        <f t="shared" si="13"/>
        <v>35.697494210040574</v>
      </c>
      <c r="AE12" s="46">
        <v>57</v>
      </c>
      <c r="AF12" s="48">
        <f t="shared" si="14"/>
        <v>65.242025020888889</v>
      </c>
      <c r="AG12" s="46">
        <v>54</v>
      </c>
      <c r="AH12" s="48">
        <f t="shared" si="15"/>
        <v>93.94245155005045</v>
      </c>
      <c r="AI12" s="46">
        <v>70</v>
      </c>
      <c r="AJ12" s="48">
        <f t="shared" si="16"/>
        <v>87.841483768148677</v>
      </c>
      <c r="AL12" s="37">
        <v>2600654</v>
      </c>
      <c r="AM12" s="37">
        <v>185888</v>
      </c>
      <c r="AN12" s="37">
        <v>192246</v>
      </c>
      <c r="AO12" s="37">
        <v>191359</v>
      </c>
      <c r="AP12" s="37">
        <v>192375</v>
      </c>
      <c r="AQ12" s="37">
        <v>211809</v>
      </c>
      <c r="AR12" s="37">
        <v>227595</v>
      </c>
      <c r="AS12" s="37">
        <v>231297</v>
      </c>
      <c r="AT12" s="37">
        <v>218890</v>
      </c>
      <c r="AU12" s="37">
        <v>183399</v>
      </c>
      <c r="AV12" s="37">
        <v>151856</v>
      </c>
      <c r="AW12" s="37">
        <v>139912</v>
      </c>
      <c r="AX12" s="37">
        <v>134636</v>
      </c>
      <c r="AY12" s="37">
        <v>114854</v>
      </c>
      <c r="AZ12" s="37">
        <v>87367</v>
      </c>
      <c r="BA12" s="37">
        <v>57482</v>
      </c>
      <c r="BB12" s="37">
        <v>79689</v>
      </c>
    </row>
    <row r="13" spans="1:55" ht="12" x14ac:dyDescent="0.25">
      <c r="A13" s="46" t="s">
        <v>140</v>
      </c>
      <c r="B13" s="47" t="s">
        <v>159</v>
      </c>
      <c r="C13" s="44">
        <f t="shared" si="17"/>
        <v>194</v>
      </c>
      <c r="D13" s="45">
        <f t="shared" si="0"/>
        <v>7.459662069617873</v>
      </c>
      <c r="E13" s="46">
        <v>1</v>
      </c>
      <c r="F13" s="48">
        <f t="shared" si="1"/>
        <v>0.53795834050611113</v>
      </c>
      <c r="G13" s="46">
        <v>3</v>
      </c>
      <c r="H13" s="48">
        <f t="shared" si="2"/>
        <v>1.5605006085952373</v>
      </c>
      <c r="I13" s="46">
        <v>6</v>
      </c>
      <c r="J13" s="48">
        <f t="shared" si="3"/>
        <v>3.1354678901959145</v>
      </c>
      <c r="K13" s="46">
        <v>3</v>
      </c>
      <c r="L13" s="48">
        <f t="shared" si="4"/>
        <v>1.5594541910331383</v>
      </c>
      <c r="M13" s="46">
        <v>10</v>
      </c>
      <c r="N13" s="48">
        <f t="shared" si="5"/>
        <v>4.721234697298037</v>
      </c>
      <c r="O13" s="46">
        <v>6</v>
      </c>
      <c r="P13" s="48">
        <f t="shared" si="6"/>
        <v>2.636261780794833</v>
      </c>
      <c r="Q13" s="46">
        <v>5</v>
      </c>
      <c r="R13" s="48">
        <f t="shared" si="7"/>
        <v>2.1617228066079544</v>
      </c>
      <c r="S13" s="46">
        <v>8</v>
      </c>
      <c r="T13" s="48">
        <f t="shared" si="8"/>
        <v>3.6548037827219151</v>
      </c>
      <c r="U13" s="46">
        <v>11</v>
      </c>
      <c r="V13" s="48">
        <f t="shared" si="9"/>
        <v>5.9978516785805818</v>
      </c>
      <c r="W13" s="46">
        <v>10</v>
      </c>
      <c r="X13" s="48">
        <f t="shared" si="10"/>
        <v>6.5851859656516698</v>
      </c>
      <c r="Y13" s="46">
        <v>16</v>
      </c>
      <c r="Z13" s="48">
        <f t="shared" si="11"/>
        <v>11.435759620332782</v>
      </c>
      <c r="AA13" s="46">
        <v>24</v>
      </c>
      <c r="AB13" s="48">
        <f t="shared" si="12"/>
        <v>17.825841528268814</v>
      </c>
      <c r="AC13" s="46">
        <v>22</v>
      </c>
      <c r="AD13" s="48">
        <f t="shared" si="13"/>
        <v>19.154752990753479</v>
      </c>
      <c r="AE13" s="46">
        <v>25</v>
      </c>
      <c r="AF13" s="48">
        <f t="shared" si="14"/>
        <v>28.614923254775832</v>
      </c>
      <c r="AG13" s="46">
        <v>15</v>
      </c>
      <c r="AH13" s="48">
        <f t="shared" si="15"/>
        <v>26.095125430569567</v>
      </c>
      <c r="AI13" s="46">
        <v>29</v>
      </c>
      <c r="AJ13" s="48">
        <f t="shared" si="16"/>
        <v>36.39147184680445</v>
      </c>
      <c r="AL13" s="37">
        <v>2600654</v>
      </c>
      <c r="AM13" s="37">
        <v>185888</v>
      </c>
      <c r="AN13" s="37">
        <v>192246</v>
      </c>
      <c r="AO13" s="37">
        <v>191359</v>
      </c>
      <c r="AP13" s="37">
        <v>192375</v>
      </c>
      <c r="AQ13" s="37">
        <v>211809</v>
      </c>
      <c r="AR13" s="37">
        <v>227595</v>
      </c>
      <c r="AS13" s="37">
        <v>231297</v>
      </c>
      <c r="AT13" s="37">
        <v>218890</v>
      </c>
      <c r="AU13" s="37">
        <v>183399</v>
      </c>
      <c r="AV13" s="37">
        <v>151856</v>
      </c>
      <c r="AW13" s="37">
        <v>139912</v>
      </c>
      <c r="AX13" s="37">
        <v>134636</v>
      </c>
      <c r="AY13" s="37">
        <v>114854</v>
      </c>
      <c r="AZ13" s="37">
        <v>87367</v>
      </c>
      <c r="BA13" s="37">
        <v>57482</v>
      </c>
      <c r="BB13" s="37">
        <v>79689</v>
      </c>
    </row>
    <row r="14" spans="1:55" ht="12" x14ac:dyDescent="0.25">
      <c r="A14" s="46" t="s">
        <v>61</v>
      </c>
      <c r="B14" s="47" t="s">
        <v>62</v>
      </c>
      <c r="C14" s="44">
        <f t="shared" si="17"/>
        <v>170</v>
      </c>
      <c r="D14" s="45">
        <f t="shared" si="0"/>
        <v>6.5368172775001971</v>
      </c>
      <c r="E14" s="46">
        <v>0</v>
      </c>
      <c r="F14" s="48">
        <f t="shared" si="1"/>
        <v>0</v>
      </c>
      <c r="G14" s="46">
        <v>0</v>
      </c>
      <c r="H14" s="48">
        <f t="shared" si="2"/>
        <v>0</v>
      </c>
      <c r="I14" s="46">
        <v>0</v>
      </c>
      <c r="J14" s="48">
        <f t="shared" si="3"/>
        <v>0</v>
      </c>
      <c r="K14" s="46">
        <v>0</v>
      </c>
      <c r="L14" s="48">
        <f t="shared" si="4"/>
        <v>0</v>
      </c>
      <c r="M14" s="46">
        <v>1</v>
      </c>
      <c r="N14" s="48">
        <f t="shared" si="5"/>
        <v>0.47212346972980374</v>
      </c>
      <c r="O14" s="46">
        <v>2</v>
      </c>
      <c r="P14" s="48">
        <f t="shared" si="6"/>
        <v>0.87875392693161092</v>
      </c>
      <c r="Q14" s="46">
        <v>4</v>
      </c>
      <c r="R14" s="48">
        <f t="shared" si="7"/>
        <v>1.7293782452863635</v>
      </c>
      <c r="S14" s="46">
        <v>6</v>
      </c>
      <c r="T14" s="48">
        <f t="shared" si="8"/>
        <v>2.7411028370414363</v>
      </c>
      <c r="U14" s="46">
        <v>10</v>
      </c>
      <c r="V14" s="48">
        <f t="shared" si="9"/>
        <v>5.4525924350732557</v>
      </c>
      <c r="W14" s="46">
        <v>10</v>
      </c>
      <c r="X14" s="48">
        <f t="shared" si="10"/>
        <v>6.5851859656516698</v>
      </c>
      <c r="Y14" s="46">
        <v>7</v>
      </c>
      <c r="Z14" s="48">
        <f t="shared" si="11"/>
        <v>5.0031448338955915</v>
      </c>
      <c r="AA14" s="46">
        <v>16</v>
      </c>
      <c r="AB14" s="48">
        <f t="shared" si="12"/>
        <v>11.883894352179208</v>
      </c>
      <c r="AC14" s="46">
        <v>24</v>
      </c>
      <c r="AD14" s="48">
        <f t="shared" si="13"/>
        <v>20.896094171731065</v>
      </c>
      <c r="AE14" s="46">
        <v>24</v>
      </c>
      <c r="AF14" s="48">
        <f t="shared" si="14"/>
        <v>27.470326324584796</v>
      </c>
      <c r="AG14" s="46">
        <v>18</v>
      </c>
      <c r="AH14" s="48">
        <f t="shared" si="15"/>
        <v>31.31415051668348</v>
      </c>
      <c r="AI14" s="46">
        <v>48</v>
      </c>
      <c r="AJ14" s="48">
        <f t="shared" si="16"/>
        <v>60.23416029815909</v>
      </c>
      <c r="AL14" s="37">
        <v>2600654</v>
      </c>
      <c r="AM14" s="37">
        <v>185888</v>
      </c>
      <c r="AN14" s="37">
        <v>192246</v>
      </c>
      <c r="AO14" s="37">
        <v>191359</v>
      </c>
      <c r="AP14" s="37">
        <v>192375</v>
      </c>
      <c r="AQ14" s="37">
        <v>211809</v>
      </c>
      <c r="AR14" s="37">
        <v>227595</v>
      </c>
      <c r="AS14" s="37">
        <v>231297</v>
      </c>
      <c r="AT14" s="37">
        <v>218890</v>
      </c>
      <c r="AU14" s="37">
        <v>183399</v>
      </c>
      <c r="AV14" s="37">
        <v>151856</v>
      </c>
      <c r="AW14" s="37">
        <v>139912</v>
      </c>
      <c r="AX14" s="37">
        <v>134636</v>
      </c>
      <c r="AY14" s="37">
        <v>114854</v>
      </c>
      <c r="AZ14" s="37">
        <v>87367</v>
      </c>
      <c r="BA14" s="37">
        <v>57482</v>
      </c>
      <c r="BB14" s="37">
        <v>79689</v>
      </c>
    </row>
    <row r="15" spans="1:55" ht="12" x14ac:dyDescent="0.25">
      <c r="A15" s="46" t="s">
        <v>145</v>
      </c>
      <c r="B15" s="47" t="s">
        <v>175</v>
      </c>
      <c r="C15" s="44">
        <f t="shared" si="17"/>
        <v>136</v>
      </c>
      <c r="D15" s="45">
        <f t="shared" si="0"/>
        <v>5.2294538220001581</v>
      </c>
      <c r="E15" s="46">
        <v>24</v>
      </c>
      <c r="F15" s="48">
        <f t="shared" si="1"/>
        <v>12.911000172146668</v>
      </c>
      <c r="G15" s="46">
        <v>6</v>
      </c>
      <c r="H15" s="48">
        <f t="shared" si="2"/>
        <v>3.1210012171904746</v>
      </c>
      <c r="I15" s="46">
        <v>3</v>
      </c>
      <c r="J15" s="48">
        <f t="shared" si="3"/>
        <v>1.5677339450979573</v>
      </c>
      <c r="K15" s="46">
        <v>2</v>
      </c>
      <c r="L15" s="48">
        <f t="shared" si="4"/>
        <v>1.0396361273554258</v>
      </c>
      <c r="M15" s="46">
        <v>7</v>
      </c>
      <c r="N15" s="48">
        <f t="shared" si="5"/>
        <v>3.3048642881086261</v>
      </c>
      <c r="O15" s="46">
        <v>9</v>
      </c>
      <c r="P15" s="48">
        <f t="shared" si="6"/>
        <v>3.9543926711922497</v>
      </c>
      <c r="Q15" s="46">
        <v>2</v>
      </c>
      <c r="R15" s="48">
        <f t="shared" si="7"/>
        <v>0.86468912264318176</v>
      </c>
      <c r="S15" s="46">
        <v>2</v>
      </c>
      <c r="T15" s="48">
        <f t="shared" si="8"/>
        <v>0.91370094568047877</v>
      </c>
      <c r="U15" s="46">
        <v>6</v>
      </c>
      <c r="V15" s="48">
        <f t="shared" si="9"/>
        <v>3.271555461043953</v>
      </c>
      <c r="W15" s="46">
        <v>5</v>
      </c>
      <c r="X15" s="48">
        <f t="shared" si="10"/>
        <v>3.2925929828258349</v>
      </c>
      <c r="Y15" s="46">
        <v>13</v>
      </c>
      <c r="Z15" s="48">
        <f t="shared" si="11"/>
        <v>9.2915546915203837</v>
      </c>
      <c r="AA15" s="46">
        <v>9</v>
      </c>
      <c r="AB15" s="48">
        <f t="shared" si="12"/>
        <v>6.6846905731008048</v>
      </c>
      <c r="AC15" s="46">
        <v>10</v>
      </c>
      <c r="AD15" s="48">
        <f t="shared" si="13"/>
        <v>8.7067059048879454</v>
      </c>
      <c r="AE15" s="46">
        <v>10</v>
      </c>
      <c r="AF15" s="48">
        <f t="shared" si="14"/>
        <v>11.445969301910333</v>
      </c>
      <c r="AG15" s="46">
        <v>11</v>
      </c>
      <c r="AH15" s="48">
        <f t="shared" si="15"/>
        <v>19.136425315751016</v>
      </c>
      <c r="AI15" s="46">
        <v>17</v>
      </c>
      <c r="AJ15" s="48">
        <f t="shared" si="16"/>
        <v>21.332931772264679</v>
      </c>
      <c r="AL15" s="37">
        <v>2600654</v>
      </c>
      <c r="AM15" s="37">
        <v>185888</v>
      </c>
      <c r="AN15" s="37">
        <v>192246</v>
      </c>
      <c r="AO15" s="37">
        <v>191359</v>
      </c>
      <c r="AP15" s="37">
        <v>192375</v>
      </c>
      <c r="AQ15" s="37">
        <v>211809</v>
      </c>
      <c r="AR15" s="37">
        <v>227595</v>
      </c>
      <c r="AS15" s="37">
        <v>231297</v>
      </c>
      <c r="AT15" s="37">
        <v>218890</v>
      </c>
      <c r="AU15" s="37">
        <v>183399</v>
      </c>
      <c r="AV15" s="37">
        <v>151856</v>
      </c>
      <c r="AW15" s="37">
        <v>139912</v>
      </c>
      <c r="AX15" s="37">
        <v>134636</v>
      </c>
      <c r="AY15" s="37">
        <v>114854</v>
      </c>
      <c r="AZ15" s="37">
        <v>87367</v>
      </c>
      <c r="BA15" s="37">
        <v>57482</v>
      </c>
      <c r="BB15" s="37">
        <v>79689</v>
      </c>
    </row>
    <row r="16" spans="1:55" ht="12" x14ac:dyDescent="0.25">
      <c r="A16" s="46" t="s">
        <v>123</v>
      </c>
      <c r="B16" s="47" t="s">
        <v>124</v>
      </c>
      <c r="C16" s="44">
        <f t="shared" si="17"/>
        <v>120</v>
      </c>
      <c r="D16" s="45">
        <f t="shared" si="0"/>
        <v>4.614223960588375</v>
      </c>
      <c r="E16" s="46">
        <v>0</v>
      </c>
      <c r="F16" s="48">
        <f t="shared" si="1"/>
        <v>0</v>
      </c>
      <c r="G16" s="46">
        <v>0</v>
      </c>
      <c r="H16" s="48">
        <f t="shared" si="2"/>
        <v>0</v>
      </c>
      <c r="I16" s="46">
        <v>0</v>
      </c>
      <c r="J16" s="48">
        <f t="shared" si="3"/>
        <v>0</v>
      </c>
      <c r="K16" s="46">
        <v>0</v>
      </c>
      <c r="L16" s="48">
        <f t="shared" si="4"/>
        <v>0</v>
      </c>
      <c r="M16" s="46">
        <v>0</v>
      </c>
      <c r="N16" s="48">
        <f t="shared" si="5"/>
        <v>0</v>
      </c>
      <c r="O16" s="46">
        <v>0</v>
      </c>
      <c r="P16" s="48">
        <f t="shared" si="6"/>
        <v>0</v>
      </c>
      <c r="Q16" s="46">
        <v>2</v>
      </c>
      <c r="R16" s="48">
        <f t="shared" si="7"/>
        <v>0.86468912264318176</v>
      </c>
      <c r="S16" s="46">
        <v>0</v>
      </c>
      <c r="T16" s="48">
        <f t="shared" si="8"/>
        <v>0</v>
      </c>
      <c r="U16" s="46">
        <v>3</v>
      </c>
      <c r="V16" s="48">
        <f t="shared" si="9"/>
        <v>1.6357777305219765</v>
      </c>
      <c r="W16" s="46">
        <v>1</v>
      </c>
      <c r="X16" s="48">
        <f t="shared" si="10"/>
        <v>0.65851859656516698</v>
      </c>
      <c r="Y16" s="46">
        <v>2</v>
      </c>
      <c r="Z16" s="48">
        <f t="shared" si="11"/>
        <v>1.4294699525415977</v>
      </c>
      <c r="AA16" s="46">
        <v>9</v>
      </c>
      <c r="AB16" s="48">
        <f t="shared" si="12"/>
        <v>6.6846905731008048</v>
      </c>
      <c r="AC16" s="46">
        <v>12</v>
      </c>
      <c r="AD16" s="48">
        <f t="shared" si="13"/>
        <v>10.448047085865532</v>
      </c>
      <c r="AE16" s="46">
        <v>20</v>
      </c>
      <c r="AF16" s="48">
        <f t="shared" si="14"/>
        <v>22.891938603820666</v>
      </c>
      <c r="AG16" s="46">
        <v>15</v>
      </c>
      <c r="AH16" s="48">
        <f t="shared" si="15"/>
        <v>26.095125430569567</v>
      </c>
      <c r="AI16" s="46">
        <v>56</v>
      </c>
      <c r="AJ16" s="48">
        <f t="shared" si="16"/>
        <v>70.273187014518953</v>
      </c>
      <c r="AL16" s="37">
        <v>2600654</v>
      </c>
      <c r="AM16" s="37">
        <v>185888</v>
      </c>
      <c r="AN16" s="37">
        <v>192246</v>
      </c>
      <c r="AO16" s="37">
        <v>191359</v>
      </c>
      <c r="AP16" s="37">
        <v>192375</v>
      </c>
      <c r="AQ16" s="37">
        <v>211809</v>
      </c>
      <c r="AR16" s="37">
        <v>227595</v>
      </c>
      <c r="AS16" s="37">
        <v>231297</v>
      </c>
      <c r="AT16" s="37">
        <v>218890</v>
      </c>
      <c r="AU16" s="37">
        <v>183399</v>
      </c>
      <c r="AV16" s="37">
        <v>151856</v>
      </c>
      <c r="AW16" s="37">
        <v>139912</v>
      </c>
      <c r="AX16" s="37">
        <v>134636</v>
      </c>
      <c r="AY16" s="37">
        <v>114854</v>
      </c>
      <c r="AZ16" s="37">
        <v>87367</v>
      </c>
      <c r="BA16" s="37">
        <v>57482</v>
      </c>
      <c r="BB16" s="37">
        <v>79689</v>
      </c>
    </row>
    <row r="17" spans="1:54" ht="12" x14ac:dyDescent="0.25">
      <c r="A17" s="46" t="s">
        <v>65</v>
      </c>
      <c r="B17" s="47" t="s">
        <v>176</v>
      </c>
      <c r="C17" s="44">
        <f t="shared" si="17"/>
        <v>115</v>
      </c>
      <c r="D17" s="45">
        <f t="shared" si="0"/>
        <v>4.421964628897193</v>
      </c>
      <c r="E17" s="46">
        <v>1</v>
      </c>
      <c r="F17" s="48">
        <f t="shared" si="1"/>
        <v>0.53795834050611113</v>
      </c>
      <c r="G17" s="46">
        <v>0</v>
      </c>
      <c r="H17" s="48">
        <f t="shared" si="2"/>
        <v>0</v>
      </c>
      <c r="I17" s="46">
        <v>0</v>
      </c>
      <c r="J17" s="48">
        <f t="shared" si="3"/>
        <v>0</v>
      </c>
      <c r="K17" s="46">
        <v>0</v>
      </c>
      <c r="L17" s="48">
        <f t="shared" si="4"/>
        <v>0</v>
      </c>
      <c r="M17" s="46">
        <v>0</v>
      </c>
      <c r="N17" s="48">
        <f t="shared" si="5"/>
        <v>0</v>
      </c>
      <c r="O17" s="46">
        <v>1</v>
      </c>
      <c r="P17" s="48">
        <f t="shared" si="6"/>
        <v>0.43937696346580546</v>
      </c>
      <c r="Q17" s="46">
        <v>1</v>
      </c>
      <c r="R17" s="48">
        <f t="shared" si="7"/>
        <v>0.43234456132159088</v>
      </c>
      <c r="S17" s="46">
        <v>0</v>
      </c>
      <c r="T17" s="48">
        <f t="shared" si="8"/>
        <v>0</v>
      </c>
      <c r="U17" s="46">
        <v>5</v>
      </c>
      <c r="V17" s="48">
        <f t="shared" si="9"/>
        <v>2.7262962175366279</v>
      </c>
      <c r="W17" s="46">
        <v>2</v>
      </c>
      <c r="X17" s="48">
        <f t="shared" si="10"/>
        <v>1.317037193130334</v>
      </c>
      <c r="Y17" s="46">
        <v>4</v>
      </c>
      <c r="Z17" s="48">
        <f t="shared" si="11"/>
        <v>2.8589399050831954</v>
      </c>
      <c r="AA17" s="46">
        <v>15</v>
      </c>
      <c r="AB17" s="48">
        <f t="shared" si="12"/>
        <v>11.141150955168008</v>
      </c>
      <c r="AC17" s="46">
        <v>19</v>
      </c>
      <c r="AD17" s="48">
        <f t="shared" si="13"/>
        <v>16.542741219287095</v>
      </c>
      <c r="AE17" s="46">
        <v>21</v>
      </c>
      <c r="AF17" s="48">
        <f t="shared" si="14"/>
        <v>24.036535534011698</v>
      </c>
      <c r="AG17" s="46">
        <v>14</v>
      </c>
      <c r="AH17" s="48">
        <f t="shared" si="15"/>
        <v>24.355450401864932</v>
      </c>
      <c r="AI17" s="46">
        <v>32</v>
      </c>
      <c r="AJ17" s="48">
        <f t="shared" si="16"/>
        <v>40.156106865439398</v>
      </c>
      <c r="AL17" s="37">
        <v>2600654</v>
      </c>
      <c r="AM17" s="37">
        <v>185888</v>
      </c>
      <c r="AN17" s="37">
        <v>192246</v>
      </c>
      <c r="AO17" s="37">
        <v>191359</v>
      </c>
      <c r="AP17" s="37">
        <v>192375</v>
      </c>
      <c r="AQ17" s="37">
        <v>211809</v>
      </c>
      <c r="AR17" s="37">
        <v>227595</v>
      </c>
      <c r="AS17" s="37">
        <v>231297</v>
      </c>
      <c r="AT17" s="37">
        <v>218890</v>
      </c>
      <c r="AU17" s="37">
        <v>183399</v>
      </c>
      <c r="AV17" s="37">
        <v>151856</v>
      </c>
      <c r="AW17" s="37">
        <v>139912</v>
      </c>
      <c r="AX17" s="37">
        <v>134636</v>
      </c>
      <c r="AY17" s="37">
        <v>114854</v>
      </c>
      <c r="AZ17" s="37">
        <v>87367</v>
      </c>
      <c r="BA17" s="37">
        <v>57482</v>
      </c>
      <c r="BB17" s="37">
        <v>79689</v>
      </c>
    </row>
    <row r="18" spans="1:54" ht="12" x14ac:dyDescent="0.25">
      <c r="A18" s="46" t="s">
        <v>82</v>
      </c>
      <c r="B18" s="47" t="s">
        <v>83</v>
      </c>
      <c r="C18" s="44">
        <f t="shared" si="17"/>
        <v>102</v>
      </c>
      <c r="D18" s="45">
        <f t="shared" si="0"/>
        <v>3.9220903665001186</v>
      </c>
      <c r="E18" s="46">
        <v>1</v>
      </c>
      <c r="F18" s="48">
        <f t="shared" si="1"/>
        <v>0.53795834050611113</v>
      </c>
      <c r="G18" s="46">
        <v>1</v>
      </c>
      <c r="H18" s="48">
        <f t="shared" si="2"/>
        <v>0.52016686953174585</v>
      </c>
      <c r="I18" s="46">
        <v>0</v>
      </c>
      <c r="J18" s="48">
        <f t="shared" si="3"/>
        <v>0</v>
      </c>
      <c r="K18" s="46">
        <v>1</v>
      </c>
      <c r="L18" s="48">
        <f t="shared" si="4"/>
        <v>0.51981806367771288</v>
      </c>
      <c r="M18" s="46">
        <v>0</v>
      </c>
      <c r="N18" s="48">
        <f t="shared" si="5"/>
        <v>0</v>
      </c>
      <c r="O18" s="46">
        <v>0</v>
      </c>
      <c r="P18" s="48">
        <f t="shared" si="6"/>
        <v>0</v>
      </c>
      <c r="Q18" s="46">
        <v>1</v>
      </c>
      <c r="R18" s="48">
        <f t="shared" si="7"/>
        <v>0.43234456132159088</v>
      </c>
      <c r="S18" s="46">
        <v>0</v>
      </c>
      <c r="T18" s="48">
        <f t="shared" si="8"/>
        <v>0</v>
      </c>
      <c r="U18" s="46">
        <v>0</v>
      </c>
      <c r="V18" s="48">
        <f t="shared" si="9"/>
        <v>0</v>
      </c>
      <c r="W18" s="46">
        <v>5</v>
      </c>
      <c r="X18" s="48">
        <f t="shared" si="10"/>
        <v>3.2925929828258349</v>
      </c>
      <c r="Y18" s="46">
        <v>7</v>
      </c>
      <c r="Z18" s="48">
        <f t="shared" si="11"/>
        <v>5.0031448338955915</v>
      </c>
      <c r="AA18" s="46">
        <v>5</v>
      </c>
      <c r="AB18" s="48">
        <f t="shared" si="12"/>
        <v>3.7137169850560028</v>
      </c>
      <c r="AC18" s="46">
        <v>14</v>
      </c>
      <c r="AD18" s="48">
        <f t="shared" si="13"/>
        <v>12.189388266843123</v>
      </c>
      <c r="AE18" s="46">
        <v>17</v>
      </c>
      <c r="AF18" s="48">
        <f t="shared" si="14"/>
        <v>19.458147813247564</v>
      </c>
      <c r="AG18" s="46">
        <v>16</v>
      </c>
      <c r="AH18" s="48">
        <f t="shared" si="15"/>
        <v>27.834800459274209</v>
      </c>
      <c r="AI18" s="46">
        <v>34</v>
      </c>
      <c r="AJ18" s="48">
        <f t="shared" si="16"/>
        <v>42.665863544529358</v>
      </c>
      <c r="AL18" s="37">
        <v>2600654</v>
      </c>
      <c r="AM18" s="37">
        <v>185888</v>
      </c>
      <c r="AN18" s="37">
        <v>192246</v>
      </c>
      <c r="AO18" s="37">
        <v>191359</v>
      </c>
      <c r="AP18" s="37">
        <v>192375</v>
      </c>
      <c r="AQ18" s="37">
        <v>211809</v>
      </c>
      <c r="AR18" s="37">
        <v>227595</v>
      </c>
      <c r="AS18" s="37">
        <v>231297</v>
      </c>
      <c r="AT18" s="37">
        <v>218890</v>
      </c>
      <c r="AU18" s="37">
        <v>183399</v>
      </c>
      <c r="AV18" s="37">
        <v>151856</v>
      </c>
      <c r="AW18" s="37">
        <v>139912</v>
      </c>
      <c r="AX18" s="37">
        <v>134636</v>
      </c>
      <c r="AY18" s="37">
        <v>114854</v>
      </c>
      <c r="AZ18" s="37">
        <v>87367</v>
      </c>
      <c r="BA18" s="37">
        <v>57482</v>
      </c>
      <c r="BB18" s="37">
        <v>79689</v>
      </c>
    </row>
    <row r="19" spans="1:54" ht="12" x14ac:dyDescent="0.25">
      <c r="A19" s="33"/>
      <c r="B19" s="52" t="s">
        <v>177</v>
      </c>
      <c r="C19" s="38">
        <f t="shared" si="17"/>
        <v>1026</v>
      </c>
      <c r="D19" s="53">
        <f t="shared" si="0"/>
        <v>39.451614863030606</v>
      </c>
      <c r="E19" s="34">
        <v>17</v>
      </c>
      <c r="F19" s="54">
        <f t="shared" si="1"/>
        <v>9.14529178860389</v>
      </c>
      <c r="G19" s="34">
        <v>14</v>
      </c>
      <c r="H19" s="54">
        <f t="shared" si="2"/>
        <v>7.2823361734444401</v>
      </c>
      <c r="I19" s="34">
        <v>13</v>
      </c>
      <c r="J19" s="54">
        <f t="shared" si="3"/>
        <v>6.7935137620911483</v>
      </c>
      <c r="K19" s="34">
        <v>17</v>
      </c>
      <c r="L19" s="54">
        <f t="shared" si="4"/>
        <v>8.8369070825211189</v>
      </c>
      <c r="M19" s="34">
        <v>36</v>
      </c>
      <c r="N19" s="54">
        <f t="shared" si="5"/>
        <v>16.996444910272935</v>
      </c>
      <c r="O19" s="34">
        <v>36</v>
      </c>
      <c r="P19" s="54">
        <f t="shared" si="6"/>
        <v>15.817570684768999</v>
      </c>
      <c r="Q19" s="34">
        <v>48</v>
      </c>
      <c r="R19" s="54">
        <f t="shared" si="7"/>
        <v>20.75253894343636</v>
      </c>
      <c r="S19" s="34">
        <v>56</v>
      </c>
      <c r="T19" s="54">
        <f t="shared" si="8"/>
        <v>25.583626479053407</v>
      </c>
      <c r="U19" s="34">
        <v>47</v>
      </c>
      <c r="V19" s="54">
        <f t="shared" si="9"/>
        <v>25.6271844448443</v>
      </c>
      <c r="W19" s="34">
        <v>58</v>
      </c>
      <c r="X19" s="54">
        <f t="shared" si="10"/>
        <v>38.19407860077969</v>
      </c>
      <c r="Y19" s="34">
        <v>85</v>
      </c>
      <c r="Z19" s="54">
        <f t="shared" si="11"/>
        <v>60.752472983017896</v>
      </c>
      <c r="AA19" s="34">
        <v>116</v>
      </c>
      <c r="AB19" s="54">
        <f t="shared" si="12"/>
        <v>86.158234053299267</v>
      </c>
      <c r="AC19" s="34">
        <v>115</v>
      </c>
      <c r="AD19" s="54">
        <f t="shared" si="13"/>
        <v>100.12711790621137</v>
      </c>
      <c r="AE19" s="34">
        <v>124</v>
      </c>
      <c r="AF19" s="54">
        <f t="shared" si="14"/>
        <v>141.93001934368812</v>
      </c>
      <c r="AG19" s="34">
        <v>100</v>
      </c>
      <c r="AH19" s="54">
        <f t="shared" si="15"/>
        <v>173.96750287046382</v>
      </c>
      <c r="AI19" s="34">
        <v>144</v>
      </c>
      <c r="AJ19" s="54">
        <f t="shared" si="16"/>
        <v>180.70248089447728</v>
      </c>
      <c r="AL19" s="37">
        <v>2600654</v>
      </c>
      <c r="AM19" s="37">
        <v>185888</v>
      </c>
      <c r="AN19" s="37">
        <v>192246</v>
      </c>
      <c r="AO19" s="37">
        <v>191359</v>
      </c>
      <c r="AP19" s="37">
        <v>192375</v>
      </c>
      <c r="AQ19" s="37">
        <v>211809</v>
      </c>
      <c r="AR19" s="37">
        <v>227595</v>
      </c>
      <c r="AS19" s="37">
        <v>231297</v>
      </c>
      <c r="AT19" s="37">
        <v>218890</v>
      </c>
      <c r="AU19" s="37">
        <v>183399</v>
      </c>
      <c r="AV19" s="37">
        <v>151856</v>
      </c>
      <c r="AW19" s="37">
        <v>139912</v>
      </c>
      <c r="AX19" s="37">
        <v>134636</v>
      </c>
      <c r="AY19" s="37">
        <v>114854</v>
      </c>
      <c r="AZ19" s="37">
        <v>87367</v>
      </c>
      <c r="BA19" s="37">
        <v>57482</v>
      </c>
      <c r="BB19" s="37">
        <v>79689</v>
      </c>
    </row>
    <row r="20" spans="1:54" ht="12" x14ac:dyDescent="0.25">
      <c r="A20" s="30" t="s">
        <v>164</v>
      </c>
      <c r="B20" s="56"/>
      <c r="C20" s="42"/>
      <c r="D20" s="45"/>
      <c r="E20" s="46"/>
      <c r="F20" s="48"/>
      <c r="G20" s="46"/>
      <c r="H20" s="48"/>
      <c r="I20" s="46"/>
      <c r="J20" s="48"/>
      <c r="K20" s="46"/>
      <c r="L20" s="48"/>
      <c r="M20" s="46"/>
      <c r="N20" s="48"/>
      <c r="O20" s="46"/>
      <c r="P20" s="48"/>
      <c r="Q20" s="46"/>
      <c r="R20" s="48"/>
      <c r="S20" s="46"/>
      <c r="T20" s="48"/>
      <c r="U20" s="46"/>
      <c r="V20" s="48"/>
      <c r="W20" s="46"/>
      <c r="X20" s="48"/>
      <c r="Y20" s="46"/>
      <c r="Z20" s="48"/>
      <c r="AA20" s="46"/>
      <c r="AB20" s="48"/>
      <c r="AC20" s="46"/>
      <c r="AD20" s="48"/>
      <c r="AE20" s="46"/>
      <c r="AF20" s="48"/>
      <c r="AG20" s="46"/>
      <c r="AH20" s="48"/>
      <c r="AI20" s="46"/>
      <c r="AJ20" s="48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</row>
    <row r="21" spans="1:54" ht="14.25" customHeight="1" x14ac:dyDescent="0.2">
      <c r="A21" s="30" t="s">
        <v>280</v>
      </c>
      <c r="AB21" s="64"/>
      <c r="AM21" s="65"/>
    </row>
    <row r="22" spans="1:54" ht="13.2" x14ac:dyDescent="0.25"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T22" s="66"/>
      <c r="AU22" s="37"/>
    </row>
  </sheetData>
  <mergeCells count="22">
    <mergeCell ref="S6:T6"/>
    <mergeCell ref="A5:B7"/>
    <mergeCell ref="C5:AJ5"/>
    <mergeCell ref="C6:D6"/>
    <mergeCell ref="E6:F6"/>
    <mergeCell ref="G6:H6"/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</mergeCells>
  <pageMargins left="0.21" right="0.23" top="2.1" bottom="1" header="0" footer="0"/>
  <pageSetup orientation="landscape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FBFDF-B9A9-424A-9D78-84EBC98E9F79}">
  <dimension ref="A1:BB22"/>
  <sheetViews>
    <sheetView zoomScale="110" zoomScaleNormal="110" workbookViewId="0">
      <selection sqref="A1:AL1"/>
    </sheetView>
  </sheetViews>
  <sheetFormatPr baseColWidth="10" defaultRowHeight="10.199999999999999" x14ac:dyDescent="0.2"/>
  <cols>
    <col min="1" max="1" width="7.109375" style="31" customWidth="1"/>
    <col min="2" max="2" width="36.5546875" style="31" customWidth="1"/>
    <col min="3" max="4" width="6.44140625" style="35" customWidth="1"/>
    <col min="5" max="6" width="5.6640625" style="31" customWidth="1"/>
    <col min="7" max="8" width="5.5546875" style="31" customWidth="1"/>
    <col min="9" max="25" width="6.109375" style="31" customWidth="1"/>
    <col min="26" max="26" width="6.5546875" style="31" bestFit="1" customWidth="1"/>
    <col min="27" max="27" width="6.109375" style="31" customWidth="1"/>
    <col min="28" max="28" width="6.5546875" style="31" bestFit="1" customWidth="1"/>
    <col min="29" max="29" width="6.109375" style="31" customWidth="1"/>
    <col min="30" max="30" width="6.5546875" style="31" bestFit="1" customWidth="1"/>
    <col min="31" max="31" width="6.109375" style="31" customWidth="1"/>
    <col min="32" max="32" width="6.5546875" style="31" bestFit="1" customWidth="1"/>
    <col min="33" max="33" width="6.109375" style="31" customWidth="1"/>
    <col min="34" max="35" width="6.5546875" style="31" customWidth="1"/>
    <col min="36" max="36" width="7.6640625" style="31" bestFit="1" customWidth="1"/>
    <col min="37" max="37" width="11.5546875" style="31"/>
    <col min="38" max="54" width="0" style="31" hidden="1" customWidth="1"/>
    <col min="55" max="247" width="11.5546875" style="31"/>
    <col min="248" max="248" width="7.109375" style="31" customWidth="1"/>
    <col min="249" max="249" width="36.5546875" style="31" customWidth="1"/>
    <col min="250" max="251" width="6.44140625" style="31" customWidth="1"/>
    <col min="252" max="253" width="5.6640625" style="31" customWidth="1"/>
    <col min="254" max="255" width="5.5546875" style="31" customWidth="1"/>
    <col min="256" max="272" width="6.109375" style="31" customWidth="1"/>
    <col min="273" max="273" width="6.5546875" style="31" bestFit="1" customWidth="1"/>
    <col min="274" max="274" width="6.109375" style="31" customWidth="1"/>
    <col min="275" max="275" width="6.5546875" style="31" bestFit="1" customWidth="1"/>
    <col min="276" max="276" width="6.109375" style="31" customWidth="1"/>
    <col min="277" max="277" width="6.5546875" style="31" bestFit="1" customWidth="1"/>
    <col min="278" max="278" width="6.109375" style="31" customWidth="1"/>
    <col min="279" max="279" width="6.5546875" style="31" bestFit="1" customWidth="1"/>
    <col min="280" max="280" width="6.109375" style="31" customWidth="1"/>
    <col min="281" max="282" width="6.5546875" style="31" customWidth="1"/>
    <col min="283" max="283" width="7.6640625" style="31" bestFit="1" customWidth="1"/>
    <col min="284" max="503" width="11.5546875" style="31"/>
    <col min="504" max="504" width="7.109375" style="31" customWidth="1"/>
    <col min="505" max="505" width="36.5546875" style="31" customWidth="1"/>
    <col min="506" max="507" width="6.44140625" style="31" customWidth="1"/>
    <col min="508" max="509" width="5.6640625" style="31" customWidth="1"/>
    <col min="510" max="511" width="5.5546875" style="31" customWidth="1"/>
    <col min="512" max="528" width="6.109375" style="31" customWidth="1"/>
    <col min="529" max="529" width="6.5546875" style="31" bestFit="1" customWidth="1"/>
    <col min="530" max="530" width="6.109375" style="31" customWidth="1"/>
    <col min="531" max="531" width="6.5546875" style="31" bestFit="1" customWidth="1"/>
    <col min="532" max="532" width="6.109375" style="31" customWidth="1"/>
    <col min="533" max="533" width="6.5546875" style="31" bestFit="1" customWidth="1"/>
    <col min="534" max="534" width="6.109375" style="31" customWidth="1"/>
    <col min="535" max="535" width="6.5546875" style="31" bestFit="1" customWidth="1"/>
    <col min="536" max="536" width="6.109375" style="31" customWidth="1"/>
    <col min="537" max="538" width="6.5546875" style="31" customWidth="1"/>
    <col min="539" max="539" width="7.6640625" style="31" bestFit="1" customWidth="1"/>
    <col min="540" max="759" width="11.5546875" style="31"/>
    <col min="760" max="760" width="7.109375" style="31" customWidth="1"/>
    <col min="761" max="761" width="36.5546875" style="31" customWidth="1"/>
    <col min="762" max="763" width="6.44140625" style="31" customWidth="1"/>
    <col min="764" max="765" width="5.6640625" style="31" customWidth="1"/>
    <col min="766" max="767" width="5.5546875" style="31" customWidth="1"/>
    <col min="768" max="784" width="6.109375" style="31" customWidth="1"/>
    <col min="785" max="785" width="6.5546875" style="31" bestFit="1" customWidth="1"/>
    <col min="786" max="786" width="6.109375" style="31" customWidth="1"/>
    <col min="787" max="787" width="6.5546875" style="31" bestFit="1" customWidth="1"/>
    <col min="788" max="788" width="6.109375" style="31" customWidth="1"/>
    <col min="789" max="789" width="6.5546875" style="31" bestFit="1" customWidth="1"/>
    <col min="790" max="790" width="6.109375" style="31" customWidth="1"/>
    <col min="791" max="791" width="6.5546875" style="31" bestFit="1" customWidth="1"/>
    <col min="792" max="792" width="6.109375" style="31" customWidth="1"/>
    <col min="793" max="794" width="6.5546875" style="31" customWidth="1"/>
    <col min="795" max="795" width="7.6640625" style="31" bestFit="1" customWidth="1"/>
    <col min="796" max="1015" width="11.5546875" style="31"/>
    <col min="1016" max="1016" width="7.109375" style="31" customWidth="1"/>
    <col min="1017" max="1017" width="36.5546875" style="31" customWidth="1"/>
    <col min="1018" max="1019" width="6.44140625" style="31" customWidth="1"/>
    <col min="1020" max="1021" width="5.6640625" style="31" customWidth="1"/>
    <col min="1022" max="1023" width="5.5546875" style="31" customWidth="1"/>
    <col min="1024" max="1040" width="6.109375" style="31" customWidth="1"/>
    <col min="1041" max="1041" width="6.5546875" style="31" bestFit="1" customWidth="1"/>
    <col min="1042" max="1042" width="6.109375" style="31" customWidth="1"/>
    <col min="1043" max="1043" width="6.5546875" style="31" bestFit="1" customWidth="1"/>
    <col min="1044" max="1044" width="6.109375" style="31" customWidth="1"/>
    <col min="1045" max="1045" width="6.5546875" style="31" bestFit="1" customWidth="1"/>
    <col min="1046" max="1046" width="6.109375" style="31" customWidth="1"/>
    <col min="1047" max="1047" width="6.5546875" style="31" bestFit="1" customWidth="1"/>
    <col min="1048" max="1048" width="6.109375" style="31" customWidth="1"/>
    <col min="1049" max="1050" width="6.5546875" style="31" customWidth="1"/>
    <col min="1051" max="1051" width="7.6640625" style="31" bestFit="1" customWidth="1"/>
    <col min="1052" max="1271" width="11.5546875" style="31"/>
    <col min="1272" max="1272" width="7.109375" style="31" customWidth="1"/>
    <col min="1273" max="1273" width="36.5546875" style="31" customWidth="1"/>
    <col min="1274" max="1275" width="6.44140625" style="31" customWidth="1"/>
    <col min="1276" max="1277" width="5.6640625" style="31" customWidth="1"/>
    <col min="1278" max="1279" width="5.5546875" style="31" customWidth="1"/>
    <col min="1280" max="1296" width="6.109375" style="31" customWidth="1"/>
    <col min="1297" max="1297" width="6.5546875" style="31" bestFit="1" customWidth="1"/>
    <col min="1298" max="1298" width="6.109375" style="31" customWidth="1"/>
    <col min="1299" max="1299" width="6.5546875" style="31" bestFit="1" customWidth="1"/>
    <col min="1300" max="1300" width="6.109375" style="31" customWidth="1"/>
    <col min="1301" max="1301" width="6.5546875" style="31" bestFit="1" customWidth="1"/>
    <col min="1302" max="1302" width="6.109375" style="31" customWidth="1"/>
    <col min="1303" max="1303" width="6.5546875" style="31" bestFit="1" customWidth="1"/>
    <col min="1304" max="1304" width="6.109375" style="31" customWidth="1"/>
    <col min="1305" max="1306" width="6.5546875" style="31" customWidth="1"/>
    <col min="1307" max="1307" width="7.6640625" style="31" bestFit="1" customWidth="1"/>
    <col min="1308" max="1527" width="11.5546875" style="31"/>
    <col min="1528" max="1528" width="7.109375" style="31" customWidth="1"/>
    <col min="1529" max="1529" width="36.5546875" style="31" customWidth="1"/>
    <col min="1530" max="1531" width="6.44140625" style="31" customWidth="1"/>
    <col min="1532" max="1533" width="5.6640625" style="31" customWidth="1"/>
    <col min="1534" max="1535" width="5.5546875" style="31" customWidth="1"/>
    <col min="1536" max="1552" width="6.109375" style="31" customWidth="1"/>
    <col min="1553" max="1553" width="6.5546875" style="31" bestFit="1" customWidth="1"/>
    <col min="1554" max="1554" width="6.109375" style="31" customWidth="1"/>
    <col min="1555" max="1555" width="6.5546875" style="31" bestFit="1" customWidth="1"/>
    <col min="1556" max="1556" width="6.109375" style="31" customWidth="1"/>
    <col min="1557" max="1557" width="6.5546875" style="31" bestFit="1" customWidth="1"/>
    <col min="1558" max="1558" width="6.109375" style="31" customWidth="1"/>
    <col min="1559" max="1559" width="6.5546875" style="31" bestFit="1" customWidth="1"/>
    <col min="1560" max="1560" width="6.109375" style="31" customWidth="1"/>
    <col min="1561" max="1562" width="6.5546875" style="31" customWidth="1"/>
    <col min="1563" max="1563" width="7.6640625" style="31" bestFit="1" customWidth="1"/>
    <col min="1564" max="1783" width="11.5546875" style="31"/>
    <col min="1784" max="1784" width="7.109375" style="31" customWidth="1"/>
    <col min="1785" max="1785" width="36.5546875" style="31" customWidth="1"/>
    <col min="1786" max="1787" width="6.44140625" style="31" customWidth="1"/>
    <col min="1788" max="1789" width="5.6640625" style="31" customWidth="1"/>
    <col min="1790" max="1791" width="5.5546875" style="31" customWidth="1"/>
    <col min="1792" max="1808" width="6.109375" style="31" customWidth="1"/>
    <col min="1809" max="1809" width="6.5546875" style="31" bestFit="1" customWidth="1"/>
    <col min="1810" max="1810" width="6.109375" style="31" customWidth="1"/>
    <col min="1811" max="1811" width="6.5546875" style="31" bestFit="1" customWidth="1"/>
    <col min="1812" max="1812" width="6.109375" style="31" customWidth="1"/>
    <col min="1813" max="1813" width="6.5546875" style="31" bestFit="1" customWidth="1"/>
    <col min="1814" max="1814" width="6.109375" style="31" customWidth="1"/>
    <col min="1815" max="1815" width="6.5546875" style="31" bestFit="1" customWidth="1"/>
    <col min="1816" max="1816" width="6.109375" style="31" customWidth="1"/>
    <col min="1817" max="1818" width="6.5546875" style="31" customWidth="1"/>
    <col min="1819" max="1819" width="7.6640625" style="31" bestFit="1" customWidth="1"/>
    <col min="1820" max="2039" width="11.5546875" style="31"/>
    <col min="2040" max="2040" width="7.109375" style="31" customWidth="1"/>
    <col min="2041" max="2041" width="36.5546875" style="31" customWidth="1"/>
    <col min="2042" max="2043" width="6.44140625" style="31" customWidth="1"/>
    <col min="2044" max="2045" width="5.6640625" style="31" customWidth="1"/>
    <col min="2046" max="2047" width="5.5546875" style="31" customWidth="1"/>
    <col min="2048" max="2064" width="6.109375" style="31" customWidth="1"/>
    <col min="2065" max="2065" width="6.5546875" style="31" bestFit="1" customWidth="1"/>
    <col min="2066" max="2066" width="6.109375" style="31" customWidth="1"/>
    <col min="2067" max="2067" width="6.5546875" style="31" bestFit="1" customWidth="1"/>
    <col min="2068" max="2068" width="6.109375" style="31" customWidth="1"/>
    <col min="2069" max="2069" width="6.5546875" style="31" bestFit="1" customWidth="1"/>
    <col min="2070" max="2070" width="6.109375" style="31" customWidth="1"/>
    <col min="2071" max="2071" width="6.5546875" style="31" bestFit="1" customWidth="1"/>
    <col min="2072" max="2072" width="6.109375" style="31" customWidth="1"/>
    <col min="2073" max="2074" width="6.5546875" style="31" customWidth="1"/>
    <col min="2075" max="2075" width="7.6640625" style="31" bestFit="1" customWidth="1"/>
    <col min="2076" max="2295" width="11.5546875" style="31"/>
    <col min="2296" max="2296" width="7.109375" style="31" customWidth="1"/>
    <col min="2297" max="2297" width="36.5546875" style="31" customWidth="1"/>
    <col min="2298" max="2299" width="6.44140625" style="31" customWidth="1"/>
    <col min="2300" max="2301" width="5.6640625" style="31" customWidth="1"/>
    <col min="2302" max="2303" width="5.5546875" style="31" customWidth="1"/>
    <col min="2304" max="2320" width="6.109375" style="31" customWidth="1"/>
    <col min="2321" max="2321" width="6.5546875" style="31" bestFit="1" customWidth="1"/>
    <col min="2322" max="2322" width="6.109375" style="31" customWidth="1"/>
    <col min="2323" max="2323" width="6.5546875" style="31" bestFit="1" customWidth="1"/>
    <col min="2324" max="2324" width="6.109375" style="31" customWidth="1"/>
    <col min="2325" max="2325" width="6.5546875" style="31" bestFit="1" customWidth="1"/>
    <col min="2326" max="2326" width="6.109375" style="31" customWidth="1"/>
    <col min="2327" max="2327" width="6.5546875" style="31" bestFit="1" customWidth="1"/>
    <col min="2328" max="2328" width="6.109375" style="31" customWidth="1"/>
    <col min="2329" max="2330" width="6.5546875" style="31" customWidth="1"/>
    <col min="2331" max="2331" width="7.6640625" style="31" bestFit="1" customWidth="1"/>
    <col min="2332" max="2551" width="11.5546875" style="31"/>
    <col min="2552" max="2552" width="7.109375" style="31" customWidth="1"/>
    <col min="2553" max="2553" width="36.5546875" style="31" customWidth="1"/>
    <col min="2554" max="2555" width="6.44140625" style="31" customWidth="1"/>
    <col min="2556" max="2557" width="5.6640625" style="31" customWidth="1"/>
    <col min="2558" max="2559" width="5.5546875" style="31" customWidth="1"/>
    <col min="2560" max="2576" width="6.109375" style="31" customWidth="1"/>
    <col min="2577" max="2577" width="6.5546875" style="31" bestFit="1" customWidth="1"/>
    <col min="2578" max="2578" width="6.109375" style="31" customWidth="1"/>
    <col min="2579" max="2579" width="6.5546875" style="31" bestFit="1" customWidth="1"/>
    <col min="2580" max="2580" width="6.109375" style="31" customWidth="1"/>
    <col min="2581" max="2581" width="6.5546875" style="31" bestFit="1" customWidth="1"/>
    <col min="2582" max="2582" width="6.109375" style="31" customWidth="1"/>
    <col min="2583" max="2583" width="6.5546875" style="31" bestFit="1" customWidth="1"/>
    <col min="2584" max="2584" width="6.109375" style="31" customWidth="1"/>
    <col min="2585" max="2586" width="6.5546875" style="31" customWidth="1"/>
    <col min="2587" max="2587" width="7.6640625" style="31" bestFit="1" customWidth="1"/>
    <col min="2588" max="2807" width="11.5546875" style="31"/>
    <col min="2808" max="2808" width="7.109375" style="31" customWidth="1"/>
    <col min="2809" max="2809" width="36.5546875" style="31" customWidth="1"/>
    <col min="2810" max="2811" width="6.44140625" style="31" customWidth="1"/>
    <col min="2812" max="2813" width="5.6640625" style="31" customWidth="1"/>
    <col min="2814" max="2815" width="5.5546875" style="31" customWidth="1"/>
    <col min="2816" max="2832" width="6.109375" style="31" customWidth="1"/>
    <col min="2833" max="2833" width="6.5546875" style="31" bestFit="1" customWidth="1"/>
    <col min="2834" max="2834" width="6.109375" style="31" customWidth="1"/>
    <col min="2835" max="2835" width="6.5546875" style="31" bestFit="1" customWidth="1"/>
    <col min="2836" max="2836" width="6.109375" style="31" customWidth="1"/>
    <col min="2837" max="2837" width="6.5546875" style="31" bestFit="1" customWidth="1"/>
    <col min="2838" max="2838" width="6.109375" style="31" customWidth="1"/>
    <col min="2839" max="2839" width="6.5546875" style="31" bestFit="1" customWidth="1"/>
    <col min="2840" max="2840" width="6.109375" style="31" customWidth="1"/>
    <col min="2841" max="2842" width="6.5546875" style="31" customWidth="1"/>
    <col min="2843" max="2843" width="7.6640625" style="31" bestFit="1" customWidth="1"/>
    <col min="2844" max="3063" width="11.5546875" style="31"/>
    <col min="3064" max="3064" width="7.109375" style="31" customWidth="1"/>
    <col min="3065" max="3065" width="36.5546875" style="31" customWidth="1"/>
    <col min="3066" max="3067" width="6.44140625" style="31" customWidth="1"/>
    <col min="3068" max="3069" width="5.6640625" style="31" customWidth="1"/>
    <col min="3070" max="3071" width="5.5546875" style="31" customWidth="1"/>
    <col min="3072" max="3088" width="6.109375" style="31" customWidth="1"/>
    <col min="3089" max="3089" width="6.5546875" style="31" bestFit="1" customWidth="1"/>
    <col min="3090" max="3090" width="6.109375" style="31" customWidth="1"/>
    <col min="3091" max="3091" width="6.5546875" style="31" bestFit="1" customWidth="1"/>
    <col min="3092" max="3092" width="6.109375" style="31" customWidth="1"/>
    <col min="3093" max="3093" width="6.5546875" style="31" bestFit="1" customWidth="1"/>
    <col min="3094" max="3094" width="6.109375" style="31" customWidth="1"/>
    <col min="3095" max="3095" width="6.5546875" style="31" bestFit="1" customWidth="1"/>
    <col min="3096" max="3096" width="6.109375" style="31" customWidth="1"/>
    <col min="3097" max="3098" width="6.5546875" style="31" customWidth="1"/>
    <col min="3099" max="3099" width="7.6640625" style="31" bestFit="1" customWidth="1"/>
    <col min="3100" max="3319" width="11.5546875" style="31"/>
    <col min="3320" max="3320" width="7.109375" style="31" customWidth="1"/>
    <col min="3321" max="3321" width="36.5546875" style="31" customWidth="1"/>
    <col min="3322" max="3323" width="6.44140625" style="31" customWidth="1"/>
    <col min="3324" max="3325" width="5.6640625" style="31" customWidth="1"/>
    <col min="3326" max="3327" width="5.5546875" style="31" customWidth="1"/>
    <col min="3328" max="3344" width="6.109375" style="31" customWidth="1"/>
    <col min="3345" max="3345" width="6.5546875" style="31" bestFit="1" customWidth="1"/>
    <col min="3346" max="3346" width="6.109375" style="31" customWidth="1"/>
    <col min="3347" max="3347" width="6.5546875" style="31" bestFit="1" customWidth="1"/>
    <col min="3348" max="3348" width="6.109375" style="31" customWidth="1"/>
    <col min="3349" max="3349" width="6.5546875" style="31" bestFit="1" customWidth="1"/>
    <col min="3350" max="3350" width="6.109375" style="31" customWidth="1"/>
    <col min="3351" max="3351" width="6.5546875" style="31" bestFit="1" customWidth="1"/>
    <col min="3352" max="3352" width="6.109375" style="31" customWidth="1"/>
    <col min="3353" max="3354" width="6.5546875" style="31" customWidth="1"/>
    <col min="3355" max="3355" width="7.6640625" style="31" bestFit="1" customWidth="1"/>
    <col min="3356" max="3575" width="11.5546875" style="31"/>
    <col min="3576" max="3576" width="7.109375" style="31" customWidth="1"/>
    <col min="3577" max="3577" width="36.5546875" style="31" customWidth="1"/>
    <col min="3578" max="3579" width="6.44140625" style="31" customWidth="1"/>
    <col min="3580" max="3581" width="5.6640625" style="31" customWidth="1"/>
    <col min="3582" max="3583" width="5.5546875" style="31" customWidth="1"/>
    <col min="3584" max="3600" width="6.109375" style="31" customWidth="1"/>
    <col min="3601" max="3601" width="6.5546875" style="31" bestFit="1" customWidth="1"/>
    <col min="3602" max="3602" width="6.109375" style="31" customWidth="1"/>
    <col min="3603" max="3603" width="6.5546875" style="31" bestFit="1" customWidth="1"/>
    <col min="3604" max="3604" width="6.109375" style="31" customWidth="1"/>
    <col min="3605" max="3605" width="6.5546875" style="31" bestFit="1" customWidth="1"/>
    <col min="3606" max="3606" width="6.109375" style="31" customWidth="1"/>
    <col min="3607" max="3607" width="6.5546875" style="31" bestFit="1" customWidth="1"/>
    <col min="3608" max="3608" width="6.109375" style="31" customWidth="1"/>
    <col min="3609" max="3610" width="6.5546875" style="31" customWidth="1"/>
    <col min="3611" max="3611" width="7.6640625" style="31" bestFit="1" customWidth="1"/>
    <col min="3612" max="3831" width="11.5546875" style="31"/>
    <col min="3832" max="3832" width="7.109375" style="31" customWidth="1"/>
    <col min="3833" max="3833" width="36.5546875" style="31" customWidth="1"/>
    <col min="3834" max="3835" width="6.44140625" style="31" customWidth="1"/>
    <col min="3836" max="3837" width="5.6640625" style="31" customWidth="1"/>
    <col min="3838" max="3839" width="5.5546875" style="31" customWidth="1"/>
    <col min="3840" max="3856" width="6.109375" style="31" customWidth="1"/>
    <col min="3857" max="3857" width="6.5546875" style="31" bestFit="1" customWidth="1"/>
    <col min="3858" max="3858" width="6.109375" style="31" customWidth="1"/>
    <col min="3859" max="3859" width="6.5546875" style="31" bestFit="1" customWidth="1"/>
    <col min="3860" max="3860" width="6.109375" style="31" customWidth="1"/>
    <col min="3861" max="3861" width="6.5546875" style="31" bestFit="1" customWidth="1"/>
    <col min="3862" max="3862" width="6.109375" style="31" customWidth="1"/>
    <col min="3863" max="3863" width="6.5546875" style="31" bestFit="1" customWidth="1"/>
    <col min="3864" max="3864" width="6.109375" style="31" customWidth="1"/>
    <col min="3865" max="3866" width="6.5546875" style="31" customWidth="1"/>
    <col min="3867" max="3867" width="7.6640625" style="31" bestFit="1" customWidth="1"/>
    <col min="3868" max="4087" width="11.5546875" style="31"/>
    <col min="4088" max="4088" width="7.109375" style="31" customWidth="1"/>
    <col min="4089" max="4089" width="36.5546875" style="31" customWidth="1"/>
    <col min="4090" max="4091" width="6.44140625" style="31" customWidth="1"/>
    <col min="4092" max="4093" width="5.6640625" style="31" customWidth="1"/>
    <col min="4094" max="4095" width="5.5546875" style="31" customWidth="1"/>
    <col min="4096" max="4112" width="6.109375" style="31" customWidth="1"/>
    <col min="4113" max="4113" width="6.5546875" style="31" bestFit="1" customWidth="1"/>
    <col min="4114" max="4114" width="6.109375" style="31" customWidth="1"/>
    <col min="4115" max="4115" width="6.5546875" style="31" bestFit="1" customWidth="1"/>
    <col min="4116" max="4116" width="6.109375" style="31" customWidth="1"/>
    <col min="4117" max="4117" width="6.5546875" style="31" bestFit="1" customWidth="1"/>
    <col min="4118" max="4118" width="6.109375" style="31" customWidth="1"/>
    <col min="4119" max="4119" width="6.5546875" style="31" bestFit="1" customWidth="1"/>
    <col min="4120" max="4120" width="6.109375" style="31" customWidth="1"/>
    <col min="4121" max="4122" width="6.5546875" style="31" customWidth="1"/>
    <col min="4123" max="4123" width="7.6640625" style="31" bestFit="1" customWidth="1"/>
    <col min="4124" max="4343" width="11.5546875" style="31"/>
    <col min="4344" max="4344" width="7.109375" style="31" customWidth="1"/>
    <col min="4345" max="4345" width="36.5546875" style="31" customWidth="1"/>
    <col min="4346" max="4347" width="6.44140625" style="31" customWidth="1"/>
    <col min="4348" max="4349" width="5.6640625" style="31" customWidth="1"/>
    <col min="4350" max="4351" width="5.5546875" style="31" customWidth="1"/>
    <col min="4352" max="4368" width="6.109375" style="31" customWidth="1"/>
    <col min="4369" max="4369" width="6.5546875" style="31" bestFit="1" customWidth="1"/>
    <col min="4370" max="4370" width="6.109375" style="31" customWidth="1"/>
    <col min="4371" max="4371" width="6.5546875" style="31" bestFit="1" customWidth="1"/>
    <col min="4372" max="4372" width="6.109375" style="31" customWidth="1"/>
    <col min="4373" max="4373" width="6.5546875" style="31" bestFit="1" customWidth="1"/>
    <col min="4374" max="4374" width="6.109375" style="31" customWidth="1"/>
    <col min="4375" max="4375" width="6.5546875" style="31" bestFit="1" customWidth="1"/>
    <col min="4376" max="4376" width="6.109375" style="31" customWidth="1"/>
    <col min="4377" max="4378" width="6.5546875" style="31" customWidth="1"/>
    <col min="4379" max="4379" width="7.6640625" style="31" bestFit="1" customWidth="1"/>
    <col min="4380" max="4599" width="11.5546875" style="31"/>
    <col min="4600" max="4600" width="7.109375" style="31" customWidth="1"/>
    <col min="4601" max="4601" width="36.5546875" style="31" customWidth="1"/>
    <col min="4602" max="4603" width="6.44140625" style="31" customWidth="1"/>
    <col min="4604" max="4605" width="5.6640625" style="31" customWidth="1"/>
    <col min="4606" max="4607" width="5.5546875" style="31" customWidth="1"/>
    <col min="4608" max="4624" width="6.109375" style="31" customWidth="1"/>
    <col min="4625" max="4625" width="6.5546875" style="31" bestFit="1" customWidth="1"/>
    <col min="4626" max="4626" width="6.109375" style="31" customWidth="1"/>
    <col min="4627" max="4627" width="6.5546875" style="31" bestFit="1" customWidth="1"/>
    <col min="4628" max="4628" width="6.109375" style="31" customWidth="1"/>
    <col min="4629" max="4629" width="6.5546875" style="31" bestFit="1" customWidth="1"/>
    <col min="4630" max="4630" width="6.109375" style="31" customWidth="1"/>
    <col min="4631" max="4631" width="6.5546875" style="31" bestFit="1" customWidth="1"/>
    <col min="4632" max="4632" width="6.109375" style="31" customWidth="1"/>
    <col min="4633" max="4634" width="6.5546875" style="31" customWidth="1"/>
    <col min="4635" max="4635" width="7.6640625" style="31" bestFit="1" customWidth="1"/>
    <col min="4636" max="4855" width="11.5546875" style="31"/>
    <col min="4856" max="4856" width="7.109375" style="31" customWidth="1"/>
    <col min="4857" max="4857" width="36.5546875" style="31" customWidth="1"/>
    <col min="4858" max="4859" width="6.44140625" style="31" customWidth="1"/>
    <col min="4860" max="4861" width="5.6640625" style="31" customWidth="1"/>
    <col min="4862" max="4863" width="5.5546875" style="31" customWidth="1"/>
    <col min="4864" max="4880" width="6.109375" style="31" customWidth="1"/>
    <col min="4881" max="4881" width="6.5546875" style="31" bestFit="1" customWidth="1"/>
    <col min="4882" max="4882" width="6.109375" style="31" customWidth="1"/>
    <col min="4883" max="4883" width="6.5546875" style="31" bestFit="1" customWidth="1"/>
    <col min="4884" max="4884" width="6.109375" style="31" customWidth="1"/>
    <col min="4885" max="4885" width="6.5546875" style="31" bestFit="1" customWidth="1"/>
    <col min="4886" max="4886" width="6.109375" style="31" customWidth="1"/>
    <col min="4887" max="4887" width="6.5546875" style="31" bestFit="1" customWidth="1"/>
    <col min="4888" max="4888" width="6.109375" style="31" customWidth="1"/>
    <col min="4889" max="4890" width="6.5546875" style="31" customWidth="1"/>
    <col min="4891" max="4891" width="7.6640625" style="31" bestFit="1" customWidth="1"/>
    <col min="4892" max="5111" width="11.5546875" style="31"/>
    <col min="5112" max="5112" width="7.109375" style="31" customWidth="1"/>
    <col min="5113" max="5113" width="36.5546875" style="31" customWidth="1"/>
    <col min="5114" max="5115" width="6.44140625" style="31" customWidth="1"/>
    <col min="5116" max="5117" width="5.6640625" style="31" customWidth="1"/>
    <col min="5118" max="5119" width="5.5546875" style="31" customWidth="1"/>
    <col min="5120" max="5136" width="6.109375" style="31" customWidth="1"/>
    <col min="5137" max="5137" width="6.5546875" style="31" bestFit="1" customWidth="1"/>
    <col min="5138" max="5138" width="6.109375" style="31" customWidth="1"/>
    <col min="5139" max="5139" width="6.5546875" style="31" bestFit="1" customWidth="1"/>
    <col min="5140" max="5140" width="6.109375" style="31" customWidth="1"/>
    <col min="5141" max="5141" width="6.5546875" style="31" bestFit="1" customWidth="1"/>
    <col min="5142" max="5142" width="6.109375" style="31" customWidth="1"/>
    <col min="5143" max="5143" width="6.5546875" style="31" bestFit="1" customWidth="1"/>
    <col min="5144" max="5144" width="6.109375" style="31" customWidth="1"/>
    <col min="5145" max="5146" width="6.5546875" style="31" customWidth="1"/>
    <col min="5147" max="5147" width="7.6640625" style="31" bestFit="1" customWidth="1"/>
    <col min="5148" max="5367" width="11.5546875" style="31"/>
    <col min="5368" max="5368" width="7.109375" style="31" customWidth="1"/>
    <col min="5369" max="5369" width="36.5546875" style="31" customWidth="1"/>
    <col min="5370" max="5371" width="6.44140625" style="31" customWidth="1"/>
    <col min="5372" max="5373" width="5.6640625" style="31" customWidth="1"/>
    <col min="5374" max="5375" width="5.5546875" style="31" customWidth="1"/>
    <col min="5376" max="5392" width="6.109375" style="31" customWidth="1"/>
    <col min="5393" max="5393" width="6.5546875" style="31" bestFit="1" customWidth="1"/>
    <col min="5394" max="5394" width="6.109375" style="31" customWidth="1"/>
    <col min="5395" max="5395" width="6.5546875" style="31" bestFit="1" customWidth="1"/>
    <col min="5396" max="5396" width="6.109375" style="31" customWidth="1"/>
    <col min="5397" max="5397" width="6.5546875" style="31" bestFit="1" customWidth="1"/>
    <col min="5398" max="5398" width="6.109375" style="31" customWidth="1"/>
    <col min="5399" max="5399" width="6.5546875" style="31" bestFit="1" customWidth="1"/>
    <col min="5400" max="5400" width="6.109375" style="31" customWidth="1"/>
    <col min="5401" max="5402" width="6.5546875" style="31" customWidth="1"/>
    <col min="5403" max="5403" width="7.6640625" style="31" bestFit="1" customWidth="1"/>
    <col min="5404" max="5623" width="11.5546875" style="31"/>
    <col min="5624" max="5624" width="7.109375" style="31" customWidth="1"/>
    <col min="5625" max="5625" width="36.5546875" style="31" customWidth="1"/>
    <col min="5626" max="5627" width="6.44140625" style="31" customWidth="1"/>
    <col min="5628" max="5629" width="5.6640625" style="31" customWidth="1"/>
    <col min="5630" max="5631" width="5.5546875" style="31" customWidth="1"/>
    <col min="5632" max="5648" width="6.109375" style="31" customWidth="1"/>
    <col min="5649" max="5649" width="6.5546875" style="31" bestFit="1" customWidth="1"/>
    <col min="5650" max="5650" width="6.109375" style="31" customWidth="1"/>
    <col min="5651" max="5651" width="6.5546875" style="31" bestFit="1" customWidth="1"/>
    <col min="5652" max="5652" width="6.109375" style="31" customWidth="1"/>
    <col min="5653" max="5653" width="6.5546875" style="31" bestFit="1" customWidth="1"/>
    <col min="5654" max="5654" width="6.109375" style="31" customWidth="1"/>
    <col min="5655" max="5655" width="6.5546875" style="31" bestFit="1" customWidth="1"/>
    <col min="5656" max="5656" width="6.109375" style="31" customWidth="1"/>
    <col min="5657" max="5658" width="6.5546875" style="31" customWidth="1"/>
    <col min="5659" max="5659" width="7.6640625" style="31" bestFit="1" customWidth="1"/>
    <col min="5660" max="5879" width="11.5546875" style="31"/>
    <col min="5880" max="5880" width="7.109375" style="31" customWidth="1"/>
    <col min="5881" max="5881" width="36.5546875" style="31" customWidth="1"/>
    <col min="5882" max="5883" width="6.44140625" style="31" customWidth="1"/>
    <col min="5884" max="5885" width="5.6640625" style="31" customWidth="1"/>
    <col min="5886" max="5887" width="5.5546875" style="31" customWidth="1"/>
    <col min="5888" max="5904" width="6.109375" style="31" customWidth="1"/>
    <col min="5905" max="5905" width="6.5546875" style="31" bestFit="1" customWidth="1"/>
    <col min="5906" max="5906" width="6.109375" style="31" customWidth="1"/>
    <col min="5907" max="5907" width="6.5546875" style="31" bestFit="1" customWidth="1"/>
    <col min="5908" max="5908" width="6.109375" style="31" customWidth="1"/>
    <col min="5909" max="5909" width="6.5546875" style="31" bestFit="1" customWidth="1"/>
    <col min="5910" max="5910" width="6.109375" style="31" customWidth="1"/>
    <col min="5911" max="5911" width="6.5546875" style="31" bestFit="1" customWidth="1"/>
    <col min="5912" max="5912" width="6.109375" style="31" customWidth="1"/>
    <col min="5913" max="5914" width="6.5546875" style="31" customWidth="1"/>
    <col min="5915" max="5915" width="7.6640625" style="31" bestFit="1" customWidth="1"/>
    <col min="5916" max="6135" width="11.5546875" style="31"/>
    <col min="6136" max="6136" width="7.109375" style="31" customWidth="1"/>
    <col min="6137" max="6137" width="36.5546875" style="31" customWidth="1"/>
    <col min="6138" max="6139" width="6.44140625" style="31" customWidth="1"/>
    <col min="6140" max="6141" width="5.6640625" style="31" customWidth="1"/>
    <col min="6142" max="6143" width="5.5546875" style="31" customWidth="1"/>
    <col min="6144" max="6160" width="6.109375" style="31" customWidth="1"/>
    <col min="6161" max="6161" width="6.5546875" style="31" bestFit="1" customWidth="1"/>
    <col min="6162" max="6162" width="6.109375" style="31" customWidth="1"/>
    <col min="6163" max="6163" width="6.5546875" style="31" bestFit="1" customWidth="1"/>
    <col min="6164" max="6164" width="6.109375" style="31" customWidth="1"/>
    <col min="6165" max="6165" width="6.5546875" style="31" bestFit="1" customWidth="1"/>
    <col min="6166" max="6166" width="6.109375" style="31" customWidth="1"/>
    <col min="6167" max="6167" width="6.5546875" style="31" bestFit="1" customWidth="1"/>
    <col min="6168" max="6168" width="6.109375" style="31" customWidth="1"/>
    <col min="6169" max="6170" width="6.5546875" style="31" customWidth="1"/>
    <col min="6171" max="6171" width="7.6640625" style="31" bestFit="1" customWidth="1"/>
    <col min="6172" max="6391" width="11.5546875" style="31"/>
    <col min="6392" max="6392" width="7.109375" style="31" customWidth="1"/>
    <col min="6393" max="6393" width="36.5546875" style="31" customWidth="1"/>
    <col min="6394" max="6395" width="6.44140625" style="31" customWidth="1"/>
    <col min="6396" max="6397" width="5.6640625" style="31" customWidth="1"/>
    <col min="6398" max="6399" width="5.5546875" style="31" customWidth="1"/>
    <col min="6400" max="6416" width="6.109375" style="31" customWidth="1"/>
    <col min="6417" max="6417" width="6.5546875" style="31" bestFit="1" customWidth="1"/>
    <col min="6418" max="6418" width="6.109375" style="31" customWidth="1"/>
    <col min="6419" max="6419" width="6.5546875" style="31" bestFit="1" customWidth="1"/>
    <col min="6420" max="6420" width="6.109375" style="31" customWidth="1"/>
    <col min="6421" max="6421" width="6.5546875" style="31" bestFit="1" customWidth="1"/>
    <col min="6422" max="6422" width="6.109375" style="31" customWidth="1"/>
    <col min="6423" max="6423" width="6.5546875" style="31" bestFit="1" customWidth="1"/>
    <col min="6424" max="6424" width="6.109375" style="31" customWidth="1"/>
    <col min="6425" max="6426" width="6.5546875" style="31" customWidth="1"/>
    <col min="6427" max="6427" width="7.6640625" style="31" bestFit="1" customWidth="1"/>
    <col min="6428" max="6647" width="11.5546875" style="31"/>
    <col min="6648" max="6648" width="7.109375" style="31" customWidth="1"/>
    <col min="6649" max="6649" width="36.5546875" style="31" customWidth="1"/>
    <col min="6650" max="6651" width="6.44140625" style="31" customWidth="1"/>
    <col min="6652" max="6653" width="5.6640625" style="31" customWidth="1"/>
    <col min="6654" max="6655" width="5.5546875" style="31" customWidth="1"/>
    <col min="6656" max="6672" width="6.109375" style="31" customWidth="1"/>
    <col min="6673" max="6673" width="6.5546875" style="31" bestFit="1" customWidth="1"/>
    <col min="6674" max="6674" width="6.109375" style="31" customWidth="1"/>
    <col min="6675" max="6675" width="6.5546875" style="31" bestFit="1" customWidth="1"/>
    <col min="6676" max="6676" width="6.109375" style="31" customWidth="1"/>
    <col min="6677" max="6677" width="6.5546875" style="31" bestFit="1" customWidth="1"/>
    <col min="6678" max="6678" width="6.109375" style="31" customWidth="1"/>
    <col min="6679" max="6679" width="6.5546875" style="31" bestFit="1" customWidth="1"/>
    <col min="6680" max="6680" width="6.109375" style="31" customWidth="1"/>
    <col min="6681" max="6682" width="6.5546875" style="31" customWidth="1"/>
    <col min="6683" max="6683" width="7.6640625" style="31" bestFit="1" customWidth="1"/>
    <col min="6684" max="6903" width="11.5546875" style="31"/>
    <col min="6904" max="6904" width="7.109375" style="31" customWidth="1"/>
    <col min="6905" max="6905" width="36.5546875" style="31" customWidth="1"/>
    <col min="6906" max="6907" width="6.44140625" style="31" customWidth="1"/>
    <col min="6908" max="6909" width="5.6640625" style="31" customWidth="1"/>
    <col min="6910" max="6911" width="5.5546875" style="31" customWidth="1"/>
    <col min="6912" max="6928" width="6.109375" style="31" customWidth="1"/>
    <col min="6929" max="6929" width="6.5546875" style="31" bestFit="1" customWidth="1"/>
    <col min="6930" max="6930" width="6.109375" style="31" customWidth="1"/>
    <col min="6931" max="6931" width="6.5546875" style="31" bestFit="1" customWidth="1"/>
    <col min="6932" max="6932" width="6.109375" style="31" customWidth="1"/>
    <col min="6933" max="6933" width="6.5546875" style="31" bestFit="1" customWidth="1"/>
    <col min="6934" max="6934" width="6.109375" style="31" customWidth="1"/>
    <col min="6935" max="6935" width="6.5546875" style="31" bestFit="1" customWidth="1"/>
    <col min="6936" max="6936" width="6.109375" style="31" customWidth="1"/>
    <col min="6937" max="6938" width="6.5546875" style="31" customWidth="1"/>
    <col min="6939" max="6939" width="7.6640625" style="31" bestFit="1" customWidth="1"/>
    <col min="6940" max="7159" width="11.5546875" style="31"/>
    <col min="7160" max="7160" width="7.109375" style="31" customWidth="1"/>
    <col min="7161" max="7161" width="36.5546875" style="31" customWidth="1"/>
    <col min="7162" max="7163" width="6.44140625" style="31" customWidth="1"/>
    <col min="7164" max="7165" width="5.6640625" style="31" customWidth="1"/>
    <col min="7166" max="7167" width="5.5546875" style="31" customWidth="1"/>
    <col min="7168" max="7184" width="6.109375" style="31" customWidth="1"/>
    <col min="7185" max="7185" width="6.5546875" style="31" bestFit="1" customWidth="1"/>
    <col min="7186" max="7186" width="6.109375" style="31" customWidth="1"/>
    <col min="7187" max="7187" width="6.5546875" style="31" bestFit="1" customWidth="1"/>
    <col min="7188" max="7188" width="6.109375" style="31" customWidth="1"/>
    <col min="7189" max="7189" width="6.5546875" style="31" bestFit="1" customWidth="1"/>
    <col min="7190" max="7190" width="6.109375" style="31" customWidth="1"/>
    <col min="7191" max="7191" width="6.5546875" style="31" bestFit="1" customWidth="1"/>
    <col min="7192" max="7192" width="6.109375" style="31" customWidth="1"/>
    <col min="7193" max="7194" width="6.5546875" style="31" customWidth="1"/>
    <col min="7195" max="7195" width="7.6640625" style="31" bestFit="1" customWidth="1"/>
    <col min="7196" max="7415" width="11.5546875" style="31"/>
    <col min="7416" max="7416" width="7.109375" style="31" customWidth="1"/>
    <col min="7417" max="7417" width="36.5546875" style="31" customWidth="1"/>
    <col min="7418" max="7419" width="6.44140625" style="31" customWidth="1"/>
    <col min="7420" max="7421" width="5.6640625" style="31" customWidth="1"/>
    <col min="7422" max="7423" width="5.5546875" style="31" customWidth="1"/>
    <col min="7424" max="7440" width="6.109375" style="31" customWidth="1"/>
    <col min="7441" max="7441" width="6.5546875" style="31" bestFit="1" customWidth="1"/>
    <col min="7442" max="7442" width="6.109375" style="31" customWidth="1"/>
    <col min="7443" max="7443" width="6.5546875" style="31" bestFit="1" customWidth="1"/>
    <col min="7444" max="7444" width="6.109375" style="31" customWidth="1"/>
    <col min="7445" max="7445" width="6.5546875" style="31" bestFit="1" customWidth="1"/>
    <col min="7446" max="7446" width="6.109375" style="31" customWidth="1"/>
    <col min="7447" max="7447" width="6.5546875" style="31" bestFit="1" customWidth="1"/>
    <col min="7448" max="7448" width="6.109375" style="31" customWidth="1"/>
    <col min="7449" max="7450" width="6.5546875" style="31" customWidth="1"/>
    <col min="7451" max="7451" width="7.6640625" style="31" bestFit="1" customWidth="1"/>
    <col min="7452" max="7671" width="11.5546875" style="31"/>
    <col min="7672" max="7672" width="7.109375" style="31" customWidth="1"/>
    <col min="7673" max="7673" width="36.5546875" style="31" customWidth="1"/>
    <col min="7674" max="7675" width="6.44140625" style="31" customWidth="1"/>
    <col min="7676" max="7677" width="5.6640625" style="31" customWidth="1"/>
    <col min="7678" max="7679" width="5.5546875" style="31" customWidth="1"/>
    <col min="7680" max="7696" width="6.109375" style="31" customWidth="1"/>
    <col min="7697" max="7697" width="6.5546875" style="31" bestFit="1" customWidth="1"/>
    <col min="7698" max="7698" width="6.109375" style="31" customWidth="1"/>
    <col min="7699" max="7699" width="6.5546875" style="31" bestFit="1" customWidth="1"/>
    <col min="7700" max="7700" width="6.109375" style="31" customWidth="1"/>
    <col min="7701" max="7701" width="6.5546875" style="31" bestFit="1" customWidth="1"/>
    <col min="7702" max="7702" width="6.109375" style="31" customWidth="1"/>
    <col min="7703" max="7703" width="6.5546875" style="31" bestFit="1" customWidth="1"/>
    <col min="7704" max="7704" width="6.109375" style="31" customWidth="1"/>
    <col min="7705" max="7706" width="6.5546875" style="31" customWidth="1"/>
    <col min="7707" max="7707" width="7.6640625" style="31" bestFit="1" customWidth="1"/>
    <col min="7708" max="7927" width="11.5546875" style="31"/>
    <col min="7928" max="7928" width="7.109375" style="31" customWidth="1"/>
    <col min="7929" max="7929" width="36.5546875" style="31" customWidth="1"/>
    <col min="7930" max="7931" width="6.44140625" style="31" customWidth="1"/>
    <col min="7932" max="7933" width="5.6640625" style="31" customWidth="1"/>
    <col min="7934" max="7935" width="5.5546875" style="31" customWidth="1"/>
    <col min="7936" max="7952" width="6.109375" style="31" customWidth="1"/>
    <col min="7953" max="7953" width="6.5546875" style="31" bestFit="1" customWidth="1"/>
    <col min="7954" max="7954" width="6.109375" style="31" customWidth="1"/>
    <col min="7955" max="7955" width="6.5546875" style="31" bestFit="1" customWidth="1"/>
    <col min="7956" max="7956" width="6.109375" style="31" customWidth="1"/>
    <col min="7957" max="7957" width="6.5546875" style="31" bestFit="1" customWidth="1"/>
    <col min="7958" max="7958" width="6.109375" style="31" customWidth="1"/>
    <col min="7959" max="7959" width="6.5546875" style="31" bestFit="1" customWidth="1"/>
    <col min="7960" max="7960" width="6.109375" style="31" customWidth="1"/>
    <col min="7961" max="7962" width="6.5546875" style="31" customWidth="1"/>
    <col min="7963" max="7963" width="7.6640625" style="31" bestFit="1" customWidth="1"/>
    <col min="7964" max="8183" width="11.5546875" style="31"/>
    <col min="8184" max="8184" width="7.109375" style="31" customWidth="1"/>
    <col min="8185" max="8185" width="36.5546875" style="31" customWidth="1"/>
    <col min="8186" max="8187" width="6.44140625" style="31" customWidth="1"/>
    <col min="8188" max="8189" width="5.6640625" style="31" customWidth="1"/>
    <col min="8190" max="8191" width="5.5546875" style="31" customWidth="1"/>
    <col min="8192" max="8208" width="6.109375" style="31" customWidth="1"/>
    <col min="8209" max="8209" width="6.5546875" style="31" bestFit="1" customWidth="1"/>
    <col min="8210" max="8210" width="6.109375" style="31" customWidth="1"/>
    <col min="8211" max="8211" width="6.5546875" style="31" bestFit="1" customWidth="1"/>
    <col min="8212" max="8212" width="6.109375" style="31" customWidth="1"/>
    <col min="8213" max="8213" width="6.5546875" style="31" bestFit="1" customWidth="1"/>
    <col min="8214" max="8214" width="6.109375" style="31" customWidth="1"/>
    <col min="8215" max="8215" width="6.5546875" style="31" bestFit="1" customWidth="1"/>
    <col min="8216" max="8216" width="6.109375" style="31" customWidth="1"/>
    <col min="8217" max="8218" width="6.5546875" style="31" customWidth="1"/>
    <col min="8219" max="8219" width="7.6640625" style="31" bestFit="1" customWidth="1"/>
    <col min="8220" max="8439" width="11.5546875" style="31"/>
    <col min="8440" max="8440" width="7.109375" style="31" customWidth="1"/>
    <col min="8441" max="8441" width="36.5546875" style="31" customWidth="1"/>
    <col min="8442" max="8443" width="6.44140625" style="31" customWidth="1"/>
    <col min="8444" max="8445" width="5.6640625" style="31" customWidth="1"/>
    <col min="8446" max="8447" width="5.5546875" style="31" customWidth="1"/>
    <col min="8448" max="8464" width="6.109375" style="31" customWidth="1"/>
    <col min="8465" max="8465" width="6.5546875" style="31" bestFit="1" customWidth="1"/>
    <col min="8466" max="8466" width="6.109375" style="31" customWidth="1"/>
    <col min="8467" max="8467" width="6.5546875" style="31" bestFit="1" customWidth="1"/>
    <col min="8468" max="8468" width="6.109375" style="31" customWidth="1"/>
    <col min="8469" max="8469" width="6.5546875" style="31" bestFit="1" customWidth="1"/>
    <col min="8470" max="8470" width="6.109375" style="31" customWidth="1"/>
    <col min="8471" max="8471" width="6.5546875" style="31" bestFit="1" customWidth="1"/>
    <col min="8472" max="8472" width="6.109375" style="31" customWidth="1"/>
    <col min="8473" max="8474" width="6.5546875" style="31" customWidth="1"/>
    <col min="8475" max="8475" width="7.6640625" style="31" bestFit="1" customWidth="1"/>
    <col min="8476" max="8695" width="11.5546875" style="31"/>
    <col min="8696" max="8696" width="7.109375" style="31" customWidth="1"/>
    <col min="8697" max="8697" width="36.5546875" style="31" customWidth="1"/>
    <col min="8698" max="8699" width="6.44140625" style="31" customWidth="1"/>
    <col min="8700" max="8701" width="5.6640625" style="31" customWidth="1"/>
    <col min="8702" max="8703" width="5.5546875" style="31" customWidth="1"/>
    <col min="8704" max="8720" width="6.109375" style="31" customWidth="1"/>
    <col min="8721" max="8721" width="6.5546875" style="31" bestFit="1" customWidth="1"/>
    <col min="8722" max="8722" width="6.109375" style="31" customWidth="1"/>
    <col min="8723" max="8723" width="6.5546875" style="31" bestFit="1" customWidth="1"/>
    <col min="8724" max="8724" width="6.109375" style="31" customWidth="1"/>
    <col min="8725" max="8725" width="6.5546875" style="31" bestFit="1" customWidth="1"/>
    <col min="8726" max="8726" width="6.109375" style="31" customWidth="1"/>
    <col min="8727" max="8727" width="6.5546875" style="31" bestFit="1" customWidth="1"/>
    <col min="8728" max="8728" width="6.109375" style="31" customWidth="1"/>
    <col min="8729" max="8730" width="6.5546875" style="31" customWidth="1"/>
    <col min="8731" max="8731" width="7.6640625" style="31" bestFit="1" customWidth="1"/>
    <col min="8732" max="8951" width="11.5546875" style="31"/>
    <col min="8952" max="8952" width="7.109375" style="31" customWidth="1"/>
    <col min="8953" max="8953" width="36.5546875" style="31" customWidth="1"/>
    <col min="8954" max="8955" width="6.44140625" style="31" customWidth="1"/>
    <col min="8956" max="8957" width="5.6640625" style="31" customWidth="1"/>
    <col min="8958" max="8959" width="5.5546875" style="31" customWidth="1"/>
    <col min="8960" max="8976" width="6.109375" style="31" customWidth="1"/>
    <col min="8977" max="8977" width="6.5546875" style="31" bestFit="1" customWidth="1"/>
    <col min="8978" max="8978" width="6.109375" style="31" customWidth="1"/>
    <col min="8979" max="8979" width="6.5546875" style="31" bestFit="1" customWidth="1"/>
    <col min="8980" max="8980" width="6.109375" style="31" customWidth="1"/>
    <col min="8981" max="8981" width="6.5546875" style="31" bestFit="1" customWidth="1"/>
    <col min="8982" max="8982" width="6.109375" style="31" customWidth="1"/>
    <col min="8983" max="8983" width="6.5546875" style="31" bestFit="1" customWidth="1"/>
    <col min="8984" max="8984" width="6.109375" style="31" customWidth="1"/>
    <col min="8985" max="8986" width="6.5546875" style="31" customWidth="1"/>
    <col min="8987" max="8987" width="7.6640625" style="31" bestFit="1" customWidth="1"/>
    <col min="8988" max="9207" width="11.5546875" style="31"/>
    <col min="9208" max="9208" width="7.109375" style="31" customWidth="1"/>
    <col min="9209" max="9209" width="36.5546875" style="31" customWidth="1"/>
    <col min="9210" max="9211" width="6.44140625" style="31" customWidth="1"/>
    <col min="9212" max="9213" width="5.6640625" style="31" customWidth="1"/>
    <col min="9214" max="9215" width="5.5546875" style="31" customWidth="1"/>
    <col min="9216" max="9232" width="6.109375" style="31" customWidth="1"/>
    <col min="9233" max="9233" width="6.5546875" style="31" bestFit="1" customWidth="1"/>
    <col min="9234" max="9234" width="6.109375" style="31" customWidth="1"/>
    <col min="9235" max="9235" width="6.5546875" style="31" bestFit="1" customWidth="1"/>
    <col min="9236" max="9236" width="6.109375" style="31" customWidth="1"/>
    <col min="9237" max="9237" width="6.5546875" style="31" bestFit="1" customWidth="1"/>
    <col min="9238" max="9238" width="6.109375" style="31" customWidth="1"/>
    <col min="9239" max="9239" width="6.5546875" style="31" bestFit="1" customWidth="1"/>
    <col min="9240" max="9240" width="6.109375" style="31" customWidth="1"/>
    <col min="9241" max="9242" width="6.5546875" style="31" customWidth="1"/>
    <col min="9243" max="9243" width="7.6640625" style="31" bestFit="1" customWidth="1"/>
    <col min="9244" max="9463" width="11.5546875" style="31"/>
    <col min="9464" max="9464" width="7.109375" style="31" customWidth="1"/>
    <col min="9465" max="9465" width="36.5546875" style="31" customWidth="1"/>
    <col min="9466" max="9467" width="6.44140625" style="31" customWidth="1"/>
    <col min="9468" max="9469" width="5.6640625" style="31" customWidth="1"/>
    <col min="9470" max="9471" width="5.5546875" style="31" customWidth="1"/>
    <col min="9472" max="9488" width="6.109375" style="31" customWidth="1"/>
    <col min="9489" max="9489" width="6.5546875" style="31" bestFit="1" customWidth="1"/>
    <col min="9490" max="9490" width="6.109375" style="31" customWidth="1"/>
    <col min="9491" max="9491" width="6.5546875" style="31" bestFit="1" customWidth="1"/>
    <col min="9492" max="9492" width="6.109375" style="31" customWidth="1"/>
    <col min="9493" max="9493" width="6.5546875" style="31" bestFit="1" customWidth="1"/>
    <col min="9494" max="9494" width="6.109375" style="31" customWidth="1"/>
    <col min="9495" max="9495" width="6.5546875" style="31" bestFit="1" customWidth="1"/>
    <col min="9496" max="9496" width="6.109375" style="31" customWidth="1"/>
    <col min="9497" max="9498" width="6.5546875" style="31" customWidth="1"/>
    <col min="9499" max="9499" width="7.6640625" style="31" bestFit="1" customWidth="1"/>
    <col min="9500" max="9719" width="11.5546875" style="31"/>
    <col min="9720" max="9720" width="7.109375" style="31" customWidth="1"/>
    <col min="9721" max="9721" width="36.5546875" style="31" customWidth="1"/>
    <col min="9722" max="9723" width="6.44140625" style="31" customWidth="1"/>
    <col min="9724" max="9725" width="5.6640625" style="31" customWidth="1"/>
    <col min="9726" max="9727" width="5.5546875" style="31" customWidth="1"/>
    <col min="9728" max="9744" width="6.109375" style="31" customWidth="1"/>
    <col min="9745" max="9745" width="6.5546875" style="31" bestFit="1" customWidth="1"/>
    <col min="9746" max="9746" width="6.109375" style="31" customWidth="1"/>
    <col min="9747" max="9747" width="6.5546875" style="31" bestFit="1" customWidth="1"/>
    <col min="9748" max="9748" width="6.109375" style="31" customWidth="1"/>
    <col min="9749" max="9749" width="6.5546875" style="31" bestFit="1" customWidth="1"/>
    <col min="9750" max="9750" width="6.109375" style="31" customWidth="1"/>
    <col min="9751" max="9751" width="6.5546875" style="31" bestFit="1" customWidth="1"/>
    <col min="9752" max="9752" width="6.109375" style="31" customWidth="1"/>
    <col min="9753" max="9754" width="6.5546875" style="31" customWidth="1"/>
    <col min="9755" max="9755" width="7.6640625" style="31" bestFit="1" customWidth="1"/>
    <col min="9756" max="9975" width="11.5546875" style="31"/>
    <col min="9976" max="9976" width="7.109375" style="31" customWidth="1"/>
    <col min="9977" max="9977" width="36.5546875" style="31" customWidth="1"/>
    <col min="9978" max="9979" width="6.44140625" style="31" customWidth="1"/>
    <col min="9980" max="9981" width="5.6640625" style="31" customWidth="1"/>
    <col min="9982" max="9983" width="5.5546875" style="31" customWidth="1"/>
    <col min="9984" max="10000" width="6.109375" style="31" customWidth="1"/>
    <col min="10001" max="10001" width="6.5546875" style="31" bestFit="1" customWidth="1"/>
    <col min="10002" max="10002" width="6.109375" style="31" customWidth="1"/>
    <col min="10003" max="10003" width="6.5546875" style="31" bestFit="1" customWidth="1"/>
    <col min="10004" max="10004" width="6.109375" style="31" customWidth="1"/>
    <col min="10005" max="10005" width="6.5546875" style="31" bestFit="1" customWidth="1"/>
    <col min="10006" max="10006" width="6.109375" style="31" customWidth="1"/>
    <col min="10007" max="10007" width="6.5546875" style="31" bestFit="1" customWidth="1"/>
    <col min="10008" max="10008" width="6.109375" style="31" customWidth="1"/>
    <col min="10009" max="10010" width="6.5546875" style="31" customWidth="1"/>
    <col min="10011" max="10011" width="7.6640625" style="31" bestFit="1" customWidth="1"/>
    <col min="10012" max="10231" width="11.5546875" style="31"/>
    <col min="10232" max="10232" width="7.109375" style="31" customWidth="1"/>
    <col min="10233" max="10233" width="36.5546875" style="31" customWidth="1"/>
    <col min="10234" max="10235" width="6.44140625" style="31" customWidth="1"/>
    <col min="10236" max="10237" width="5.6640625" style="31" customWidth="1"/>
    <col min="10238" max="10239" width="5.5546875" style="31" customWidth="1"/>
    <col min="10240" max="10256" width="6.109375" style="31" customWidth="1"/>
    <col min="10257" max="10257" width="6.5546875" style="31" bestFit="1" customWidth="1"/>
    <col min="10258" max="10258" width="6.109375" style="31" customWidth="1"/>
    <col min="10259" max="10259" width="6.5546875" style="31" bestFit="1" customWidth="1"/>
    <col min="10260" max="10260" width="6.109375" style="31" customWidth="1"/>
    <col min="10261" max="10261" width="6.5546875" style="31" bestFit="1" customWidth="1"/>
    <col min="10262" max="10262" width="6.109375" style="31" customWidth="1"/>
    <col min="10263" max="10263" width="6.5546875" style="31" bestFit="1" customWidth="1"/>
    <col min="10264" max="10264" width="6.109375" style="31" customWidth="1"/>
    <col min="10265" max="10266" width="6.5546875" style="31" customWidth="1"/>
    <col min="10267" max="10267" width="7.6640625" style="31" bestFit="1" customWidth="1"/>
    <col min="10268" max="10487" width="11.5546875" style="31"/>
    <col min="10488" max="10488" width="7.109375" style="31" customWidth="1"/>
    <col min="10489" max="10489" width="36.5546875" style="31" customWidth="1"/>
    <col min="10490" max="10491" width="6.44140625" style="31" customWidth="1"/>
    <col min="10492" max="10493" width="5.6640625" style="31" customWidth="1"/>
    <col min="10494" max="10495" width="5.5546875" style="31" customWidth="1"/>
    <col min="10496" max="10512" width="6.109375" style="31" customWidth="1"/>
    <col min="10513" max="10513" width="6.5546875" style="31" bestFit="1" customWidth="1"/>
    <col min="10514" max="10514" width="6.109375" style="31" customWidth="1"/>
    <col min="10515" max="10515" width="6.5546875" style="31" bestFit="1" customWidth="1"/>
    <col min="10516" max="10516" width="6.109375" style="31" customWidth="1"/>
    <col min="10517" max="10517" width="6.5546875" style="31" bestFit="1" customWidth="1"/>
    <col min="10518" max="10518" width="6.109375" style="31" customWidth="1"/>
    <col min="10519" max="10519" width="6.5546875" style="31" bestFit="1" customWidth="1"/>
    <col min="10520" max="10520" width="6.109375" style="31" customWidth="1"/>
    <col min="10521" max="10522" width="6.5546875" style="31" customWidth="1"/>
    <col min="10523" max="10523" width="7.6640625" style="31" bestFit="1" customWidth="1"/>
    <col min="10524" max="10743" width="11.5546875" style="31"/>
    <col min="10744" max="10744" width="7.109375" style="31" customWidth="1"/>
    <col min="10745" max="10745" width="36.5546875" style="31" customWidth="1"/>
    <col min="10746" max="10747" width="6.44140625" style="31" customWidth="1"/>
    <col min="10748" max="10749" width="5.6640625" style="31" customWidth="1"/>
    <col min="10750" max="10751" width="5.5546875" style="31" customWidth="1"/>
    <col min="10752" max="10768" width="6.109375" style="31" customWidth="1"/>
    <col min="10769" max="10769" width="6.5546875" style="31" bestFit="1" customWidth="1"/>
    <col min="10770" max="10770" width="6.109375" style="31" customWidth="1"/>
    <col min="10771" max="10771" width="6.5546875" style="31" bestFit="1" customWidth="1"/>
    <col min="10772" max="10772" width="6.109375" style="31" customWidth="1"/>
    <col min="10773" max="10773" width="6.5546875" style="31" bestFit="1" customWidth="1"/>
    <col min="10774" max="10774" width="6.109375" style="31" customWidth="1"/>
    <col min="10775" max="10775" width="6.5546875" style="31" bestFit="1" customWidth="1"/>
    <col min="10776" max="10776" width="6.109375" style="31" customWidth="1"/>
    <col min="10777" max="10778" width="6.5546875" style="31" customWidth="1"/>
    <col min="10779" max="10779" width="7.6640625" style="31" bestFit="1" customWidth="1"/>
    <col min="10780" max="10999" width="11.5546875" style="31"/>
    <col min="11000" max="11000" width="7.109375" style="31" customWidth="1"/>
    <col min="11001" max="11001" width="36.5546875" style="31" customWidth="1"/>
    <col min="11002" max="11003" width="6.44140625" style="31" customWidth="1"/>
    <col min="11004" max="11005" width="5.6640625" style="31" customWidth="1"/>
    <col min="11006" max="11007" width="5.5546875" style="31" customWidth="1"/>
    <col min="11008" max="11024" width="6.109375" style="31" customWidth="1"/>
    <col min="11025" max="11025" width="6.5546875" style="31" bestFit="1" customWidth="1"/>
    <col min="11026" max="11026" width="6.109375" style="31" customWidth="1"/>
    <col min="11027" max="11027" width="6.5546875" style="31" bestFit="1" customWidth="1"/>
    <col min="11028" max="11028" width="6.109375" style="31" customWidth="1"/>
    <col min="11029" max="11029" width="6.5546875" style="31" bestFit="1" customWidth="1"/>
    <col min="11030" max="11030" width="6.109375" style="31" customWidth="1"/>
    <col min="11031" max="11031" width="6.5546875" style="31" bestFit="1" customWidth="1"/>
    <col min="11032" max="11032" width="6.109375" style="31" customWidth="1"/>
    <col min="11033" max="11034" width="6.5546875" style="31" customWidth="1"/>
    <col min="11035" max="11035" width="7.6640625" style="31" bestFit="1" customWidth="1"/>
    <col min="11036" max="11255" width="11.5546875" style="31"/>
    <col min="11256" max="11256" width="7.109375" style="31" customWidth="1"/>
    <col min="11257" max="11257" width="36.5546875" style="31" customWidth="1"/>
    <col min="11258" max="11259" width="6.44140625" style="31" customWidth="1"/>
    <col min="11260" max="11261" width="5.6640625" style="31" customWidth="1"/>
    <col min="11262" max="11263" width="5.5546875" style="31" customWidth="1"/>
    <col min="11264" max="11280" width="6.109375" style="31" customWidth="1"/>
    <col min="11281" max="11281" width="6.5546875" style="31" bestFit="1" customWidth="1"/>
    <col min="11282" max="11282" width="6.109375" style="31" customWidth="1"/>
    <col min="11283" max="11283" width="6.5546875" style="31" bestFit="1" customWidth="1"/>
    <col min="11284" max="11284" width="6.109375" style="31" customWidth="1"/>
    <col min="11285" max="11285" width="6.5546875" style="31" bestFit="1" customWidth="1"/>
    <col min="11286" max="11286" width="6.109375" style="31" customWidth="1"/>
    <col min="11287" max="11287" width="6.5546875" style="31" bestFit="1" customWidth="1"/>
    <col min="11288" max="11288" width="6.109375" style="31" customWidth="1"/>
    <col min="11289" max="11290" width="6.5546875" style="31" customWidth="1"/>
    <col min="11291" max="11291" width="7.6640625" style="31" bestFit="1" customWidth="1"/>
    <col min="11292" max="11511" width="11.5546875" style="31"/>
    <col min="11512" max="11512" width="7.109375" style="31" customWidth="1"/>
    <col min="11513" max="11513" width="36.5546875" style="31" customWidth="1"/>
    <col min="11514" max="11515" width="6.44140625" style="31" customWidth="1"/>
    <col min="11516" max="11517" width="5.6640625" style="31" customWidth="1"/>
    <col min="11518" max="11519" width="5.5546875" style="31" customWidth="1"/>
    <col min="11520" max="11536" width="6.109375" style="31" customWidth="1"/>
    <col min="11537" max="11537" width="6.5546875" style="31" bestFit="1" customWidth="1"/>
    <col min="11538" max="11538" width="6.109375" style="31" customWidth="1"/>
    <col min="11539" max="11539" width="6.5546875" style="31" bestFit="1" customWidth="1"/>
    <col min="11540" max="11540" width="6.109375" style="31" customWidth="1"/>
    <col min="11541" max="11541" width="6.5546875" style="31" bestFit="1" customWidth="1"/>
    <col min="11542" max="11542" width="6.109375" style="31" customWidth="1"/>
    <col min="11543" max="11543" width="6.5546875" style="31" bestFit="1" customWidth="1"/>
    <col min="11544" max="11544" width="6.109375" style="31" customWidth="1"/>
    <col min="11545" max="11546" width="6.5546875" style="31" customWidth="1"/>
    <col min="11547" max="11547" width="7.6640625" style="31" bestFit="1" customWidth="1"/>
    <col min="11548" max="11767" width="11.5546875" style="31"/>
    <col min="11768" max="11768" width="7.109375" style="31" customWidth="1"/>
    <col min="11769" max="11769" width="36.5546875" style="31" customWidth="1"/>
    <col min="11770" max="11771" width="6.44140625" style="31" customWidth="1"/>
    <col min="11772" max="11773" width="5.6640625" style="31" customWidth="1"/>
    <col min="11774" max="11775" width="5.5546875" style="31" customWidth="1"/>
    <col min="11776" max="11792" width="6.109375" style="31" customWidth="1"/>
    <col min="11793" max="11793" width="6.5546875" style="31" bestFit="1" customWidth="1"/>
    <col min="11794" max="11794" width="6.109375" style="31" customWidth="1"/>
    <col min="11795" max="11795" width="6.5546875" style="31" bestFit="1" customWidth="1"/>
    <col min="11796" max="11796" width="6.109375" style="31" customWidth="1"/>
    <col min="11797" max="11797" width="6.5546875" style="31" bestFit="1" customWidth="1"/>
    <col min="11798" max="11798" width="6.109375" style="31" customWidth="1"/>
    <col min="11799" max="11799" width="6.5546875" style="31" bestFit="1" customWidth="1"/>
    <col min="11800" max="11800" width="6.109375" style="31" customWidth="1"/>
    <col min="11801" max="11802" width="6.5546875" style="31" customWidth="1"/>
    <col min="11803" max="11803" width="7.6640625" style="31" bestFit="1" customWidth="1"/>
    <col min="11804" max="12023" width="11.5546875" style="31"/>
    <col min="12024" max="12024" width="7.109375" style="31" customWidth="1"/>
    <col min="12025" max="12025" width="36.5546875" style="31" customWidth="1"/>
    <col min="12026" max="12027" width="6.44140625" style="31" customWidth="1"/>
    <col min="12028" max="12029" width="5.6640625" style="31" customWidth="1"/>
    <col min="12030" max="12031" width="5.5546875" style="31" customWidth="1"/>
    <col min="12032" max="12048" width="6.109375" style="31" customWidth="1"/>
    <col min="12049" max="12049" width="6.5546875" style="31" bestFit="1" customWidth="1"/>
    <col min="12050" max="12050" width="6.109375" style="31" customWidth="1"/>
    <col min="12051" max="12051" width="6.5546875" style="31" bestFit="1" customWidth="1"/>
    <col min="12052" max="12052" width="6.109375" style="31" customWidth="1"/>
    <col min="12053" max="12053" width="6.5546875" style="31" bestFit="1" customWidth="1"/>
    <col min="12054" max="12054" width="6.109375" style="31" customWidth="1"/>
    <col min="12055" max="12055" width="6.5546875" style="31" bestFit="1" customWidth="1"/>
    <col min="12056" max="12056" width="6.109375" style="31" customWidth="1"/>
    <col min="12057" max="12058" width="6.5546875" style="31" customWidth="1"/>
    <col min="12059" max="12059" width="7.6640625" style="31" bestFit="1" customWidth="1"/>
    <col min="12060" max="12279" width="11.5546875" style="31"/>
    <col min="12280" max="12280" width="7.109375" style="31" customWidth="1"/>
    <col min="12281" max="12281" width="36.5546875" style="31" customWidth="1"/>
    <col min="12282" max="12283" width="6.44140625" style="31" customWidth="1"/>
    <col min="12284" max="12285" width="5.6640625" style="31" customWidth="1"/>
    <col min="12286" max="12287" width="5.5546875" style="31" customWidth="1"/>
    <col min="12288" max="12304" width="6.109375" style="31" customWidth="1"/>
    <col min="12305" max="12305" width="6.5546875" style="31" bestFit="1" customWidth="1"/>
    <col min="12306" max="12306" width="6.109375" style="31" customWidth="1"/>
    <col min="12307" max="12307" width="6.5546875" style="31" bestFit="1" customWidth="1"/>
    <col min="12308" max="12308" width="6.109375" style="31" customWidth="1"/>
    <col min="12309" max="12309" width="6.5546875" style="31" bestFit="1" customWidth="1"/>
    <col min="12310" max="12310" width="6.109375" style="31" customWidth="1"/>
    <col min="12311" max="12311" width="6.5546875" style="31" bestFit="1" customWidth="1"/>
    <col min="12312" max="12312" width="6.109375" style="31" customWidth="1"/>
    <col min="12313" max="12314" width="6.5546875" style="31" customWidth="1"/>
    <col min="12315" max="12315" width="7.6640625" style="31" bestFit="1" customWidth="1"/>
    <col min="12316" max="12535" width="11.5546875" style="31"/>
    <col min="12536" max="12536" width="7.109375" style="31" customWidth="1"/>
    <col min="12537" max="12537" width="36.5546875" style="31" customWidth="1"/>
    <col min="12538" max="12539" width="6.44140625" style="31" customWidth="1"/>
    <col min="12540" max="12541" width="5.6640625" style="31" customWidth="1"/>
    <col min="12542" max="12543" width="5.5546875" style="31" customWidth="1"/>
    <col min="12544" max="12560" width="6.109375" style="31" customWidth="1"/>
    <col min="12561" max="12561" width="6.5546875" style="31" bestFit="1" customWidth="1"/>
    <col min="12562" max="12562" width="6.109375" style="31" customWidth="1"/>
    <col min="12563" max="12563" width="6.5546875" style="31" bestFit="1" customWidth="1"/>
    <col min="12564" max="12564" width="6.109375" style="31" customWidth="1"/>
    <col min="12565" max="12565" width="6.5546875" style="31" bestFit="1" customWidth="1"/>
    <col min="12566" max="12566" width="6.109375" style="31" customWidth="1"/>
    <col min="12567" max="12567" width="6.5546875" style="31" bestFit="1" customWidth="1"/>
    <col min="12568" max="12568" width="6.109375" style="31" customWidth="1"/>
    <col min="12569" max="12570" width="6.5546875" style="31" customWidth="1"/>
    <col min="12571" max="12571" width="7.6640625" style="31" bestFit="1" customWidth="1"/>
    <col min="12572" max="12791" width="11.5546875" style="31"/>
    <col min="12792" max="12792" width="7.109375" style="31" customWidth="1"/>
    <col min="12793" max="12793" width="36.5546875" style="31" customWidth="1"/>
    <col min="12794" max="12795" width="6.44140625" style="31" customWidth="1"/>
    <col min="12796" max="12797" width="5.6640625" style="31" customWidth="1"/>
    <col min="12798" max="12799" width="5.5546875" style="31" customWidth="1"/>
    <col min="12800" max="12816" width="6.109375" style="31" customWidth="1"/>
    <col min="12817" max="12817" width="6.5546875" style="31" bestFit="1" customWidth="1"/>
    <col min="12818" max="12818" width="6.109375" style="31" customWidth="1"/>
    <col min="12819" max="12819" width="6.5546875" style="31" bestFit="1" customWidth="1"/>
    <col min="12820" max="12820" width="6.109375" style="31" customWidth="1"/>
    <col min="12821" max="12821" width="6.5546875" style="31" bestFit="1" customWidth="1"/>
    <col min="12822" max="12822" width="6.109375" style="31" customWidth="1"/>
    <col min="12823" max="12823" width="6.5546875" style="31" bestFit="1" customWidth="1"/>
    <col min="12824" max="12824" width="6.109375" style="31" customWidth="1"/>
    <col min="12825" max="12826" width="6.5546875" style="31" customWidth="1"/>
    <col min="12827" max="12827" width="7.6640625" style="31" bestFit="1" customWidth="1"/>
    <col min="12828" max="13047" width="11.5546875" style="31"/>
    <col min="13048" max="13048" width="7.109375" style="31" customWidth="1"/>
    <col min="13049" max="13049" width="36.5546875" style="31" customWidth="1"/>
    <col min="13050" max="13051" width="6.44140625" style="31" customWidth="1"/>
    <col min="13052" max="13053" width="5.6640625" style="31" customWidth="1"/>
    <col min="13054" max="13055" width="5.5546875" style="31" customWidth="1"/>
    <col min="13056" max="13072" width="6.109375" style="31" customWidth="1"/>
    <col min="13073" max="13073" width="6.5546875" style="31" bestFit="1" customWidth="1"/>
    <col min="13074" max="13074" width="6.109375" style="31" customWidth="1"/>
    <col min="13075" max="13075" width="6.5546875" style="31" bestFit="1" customWidth="1"/>
    <col min="13076" max="13076" width="6.109375" style="31" customWidth="1"/>
    <col min="13077" max="13077" width="6.5546875" style="31" bestFit="1" customWidth="1"/>
    <col min="13078" max="13078" width="6.109375" style="31" customWidth="1"/>
    <col min="13079" max="13079" width="6.5546875" style="31" bestFit="1" customWidth="1"/>
    <col min="13080" max="13080" width="6.109375" style="31" customWidth="1"/>
    <col min="13081" max="13082" width="6.5546875" style="31" customWidth="1"/>
    <col min="13083" max="13083" width="7.6640625" style="31" bestFit="1" customWidth="1"/>
    <col min="13084" max="13303" width="11.5546875" style="31"/>
    <col min="13304" max="13304" width="7.109375" style="31" customWidth="1"/>
    <col min="13305" max="13305" width="36.5546875" style="31" customWidth="1"/>
    <col min="13306" max="13307" width="6.44140625" style="31" customWidth="1"/>
    <col min="13308" max="13309" width="5.6640625" style="31" customWidth="1"/>
    <col min="13310" max="13311" width="5.5546875" style="31" customWidth="1"/>
    <col min="13312" max="13328" width="6.109375" style="31" customWidth="1"/>
    <col min="13329" max="13329" width="6.5546875" style="31" bestFit="1" customWidth="1"/>
    <col min="13330" max="13330" width="6.109375" style="31" customWidth="1"/>
    <col min="13331" max="13331" width="6.5546875" style="31" bestFit="1" customWidth="1"/>
    <col min="13332" max="13332" width="6.109375" style="31" customWidth="1"/>
    <col min="13333" max="13333" width="6.5546875" style="31" bestFit="1" customWidth="1"/>
    <col min="13334" max="13334" width="6.109375" style="31" customWidth="1"/>
    <col min="13335" max="13335" width="6.5546875" style="31" bestFit="1" customWidth="1"/>
    <col min="13336" max="13336" width="6.109375" style="31" customWidth="1"/>
    <col min="13337" max="13338" width="6.5546875" style="31" customWidth="1"/>
    <col min="13339" max="13339" width="7.6640625" style="31" bestFit="1" customWidth="1"/>
    <col min="13340" max="13559" width="11.5546875" style="31"/>
    <col min="13560" max="13560" width="7.109375" style="31" customWidth="1"/>
    <col min="13561" max="13561" width="36.5546875" style="31" customWidth="1"/>
    <col min="13562" max="13563" width="6.44140625" style="31" customWidth="1"/>
    <col min="13564" max="13565" width="5.6640625" style="31" customWidth="1"/>
    <col min="13566" max="13567" width="5.5546875" style="31" customWidth="1"/>
    <col min="13568" max="13584" width="6.109375" style="31" customWidth="1"/>
    <col min="13585" max="13585" width="6.5546875" style="31" bestFit="1" customWidth="1"/>
    <col min="13586" max="13586" width="6.109375" style="31" customWidth="1"/>
    <col min="13587" max="13587" width="6.5546875" style="31" bestFit="1" customWidth="1"/>
    <col min="13588" max="13588" width="6.109375" style="31" customWidth="1"/>
    <col min="13589" max="13589" width="6.5546875" style="31" bestFit="1" customWidth="1"/>
    <col min="13590" max="13590" width="6.109375" style="31" customWidth="1"/>
    <col min="13591" max="13591" width="6.5546875" style="31" bestFit="1" customWidth="1"/>
    <col min="13592" max="13592" width="6.109375" style="31" customWidth="1"/>
    <col min="13593" max="13594" width="6.5546875" style="31" customWidth="1"/>
    <col min="13595" max="13595" width="7.6640625" style="31" bestFit="1" customWidth="1"/>
    <col min="13596" max="13815" width="11.5546875" style="31"/>
    <col min="13816" max="13816" width="7.109375" style="31" customWidth="1"/>
    <col min="13817" max="13817" width="36.5546875" style="31" customWidth="1"/>
    <col min="13818" max="13819" width="6.44140625" style="31" customWidth="1"/>
    <col min="13820" max="13821" width="5.6640625" style="31" customWidth="1"/>
    <col min="13822" max="13823" width="5.5546875" style="31" customWidth="1"/>
    <col min="13824" max="13840" width="6.109375" style="31" customWidth="1"/>
    <col min="13841" max="13841" width="6.5546875" style="31" bestFit="1" customWidth="1"/>
    <col min="13842" max="13842" width="6.109375" style="31" customWidth="1"/>
    <col min="13843" max="13843" width="6.5546875" style="31" bestFit="1" customWidth="1"/>
    <col min="13844" max="13844" width="6.109375" style="31" customWidth="1"/>
    <col min="13845" max="13845" width="6.5546875" style="31" bestFit="1" customWidth="1"/>
    <col min="13846" max="13846" width="6.109375" style="31" customWidth="1"/>
    <col min="13847" max="13847" width="6.5546875" style="31" bestFit="1" customWidth="1"/>
    <col min="13848" max="13848" width="6.109375" style="31" customWidth="1"/>
    <col min="13849" max="13850" width="6.5546875" style="31" customWidth="1"/>
    <col min="13851" max="13851" width="7.6640625" style="31" bestFit="1" customWidth="1"/>
    <col min="13852" max="14071" width="11.5546875" style="31"/>
    <col min="14072" max="14072" width="7.109375" style="31" customWidth="1"/>
    <col min="14073" max="14073" width="36.5546875" style="31" customWidth="1"/>
    <col min="14074" max="14075" width="6.44140625" style="31" customWidth="1"/>
    <col min="14076" max="14077" width="5.6640625" style="31" customWidth="1"/>
    <col min="14078" max="14079" width="5.5546875" style="31" customWidth="1"/>
    <col min="14080" max="14096" width="6.109375" style="31" customWidth="1"/>
    <col min="14097" max="14097" width="6.5546875" style="31" bestFit="1" customWidth="1"/>
    <col min="14098" max="14098" width="6.109375" style="31" customWidth="1"/>
    <col min="14099" max="14099" width="6.5546875" style="31" bestFit="1" customWidth="1"/>
    <col min="14100" max="14100" width="6.109375" style="31" customWidth="1"/>
    <col min="14101" max="14101" width="6.5546875" style="31" bestFit="1" customWidth="1"/>
    <col min="14102" max="14102" width="6.109375" style="31" customWidth="1"/>
    <col min="14103" max="14103" width="6.5546875" style="31" bestFit="1" customWidth="1"/>
    <col min="14104" max="14104" width="6.109375" style="31" customWidth="1"/>
    <col min="14105" max="14106" width="6.5546875" style="31" customWidth="1"/>
    <col min="14107" max="14107" width="7.6640625" style="31" bestFit="1" customWidth="1"/>
    <col min="14108" max="14327" width="11.5546875" style="31"/>
    <col min="14328" max="14328" width="7.109375" style="31" customWidth="1"/>
    <col min="14329" max="14329" width="36.5546875" style="31" customWidth="1"/>
    <col min="14330" max="14331" width="6.44140625" style="31" customWidth="1"/>
    <col min="14332" max="14333" width="5.6640625" style="31" customWidth="1"/>
    <col min="14334" max="14335" width="5.5546875" style="31" customWidth="1"/>
    <col min="14336" max="14352" width="6.109375" style="31" customWidth="1"/>
    <col min="14353" max="14353" width="6.5546875" style="31" bestFit="1" customWidth="1"/>
    <col min="14354" max="14354" width="6.109375" style="31" customWidth="1"/>
    <col min="14355" max="14355" width="6.5546875" style="31" bestFit="1" customWidth="1"/>
    <col min="14356" max="14356" width="6.109375" style="31" customWidth="1"/>
    <col min="14357" max="14357" width="6.5546875" style="31" bestFit="1" customWidth="1"/>
    <col min="14358" max="14358" width="6.109375" style="31" customWidth="1"/>
    <col min="14359" max="14359" width="6.5546875" style="31" bestFit="1" customWidth="1"/>
    <col min="14360" max="14360" width="6.109375" style="31" customWidth="1"/>
    <col min="14361" max="14362" width="6.5546875" style="31" customWidth="1"/>
    <col min="14363" max="14363" width="7.6640625" style="31" bestFit="1" customWidth="1"/>
    <col min="14364" max="14583" width="11.5546875" style="31"/>
    <col min="14584" max="14584" width="7.109375" style="31" customWidth="1"/>
    <col min="14585" max="14585" width="36.5546875" style="31" customWidth="1"/>
    <col min="14586" max="14587" width="6.44140625" style="31" customWidth="1"/>
    <col min="14588" max="14589" width="5.6640625" style="31" customWidth="1"/>
    <col min="14590" max="14591" width="5.5546875" style="31" customWidth="1"/>
    <col min="14592" max="14608" width="6.109375" style="31" customWidth="1"/>
    <col min="14609" max="14609" width="6.5546875" style="31" bestFit="1" customWidth="1"/>
    <col min="14610" max="14610" width="6.109375" style="31" customWidth="1"/>
    <col min="14611" max="14611" width="6.5546875" style="31" bestFit="1" customWidth="1"/>
    <col min="14612" max="14612" width="6.109375" style="31" customWidth="1"/>
    <col min="14613" max="14613" width="6.5546875" style="31" bestFit="1" customWidth="1"/>
    <col min="14614" max="14614" width="6.109375" style="31" customWidth="1"/>
    <col min="14615" max="14615" width="6.5546875" style="31" bestFit="1" customWidth="1"/>
    <col min="14616" max="14616" width="6.109375" style="31" customWidth="1"/>
    <col min="14617" max="14618" width="6.5546875" style="31" customWidth="1"/>
    <col min="14619" max="14619" width="7.6640625" style="31" bestFit="1" customWidth="1"/>
    <col min="14620" max="14839" width="11.5546875" style="31"/>
    <col min="14840" max="14840" width="7.109375" style="31" customWidth="1"/>
    <col min="14841" max="14841" width="36.5546875" style="31" customWidth="1"/>
    <col min="14842" max="14843" width="6.44140625" style="31" customWidth="1"/>
    <col min="14844" max="14845" width="5.6640625" style="31" customWidth="1"/>
    <col min="14846" max="14847" width="5.5546875" style="31" customWidth="1"/>
    <col min="14848" max="14864" width="6.109375" style="31" customWidth="1"/>
    <col min="14865" max="14865" width="6.5546875" style="31" bestFit="1" customWidth="1"/>
    <col min="14866" max="14866" width="6.109375" style="31" customWidth="1"/>
    <col min="14867" max="14867" width="6.5546875" style="31" bestFit="1" customWidth="1"/>
    <col min="14868" max="14868" width="6.109375" style="31" customWidth="1"/>
    <col min="14869" max="14869" width="6.5546875" style="31" bestFit="1" customWidth="1"/>
    <col min="14870" max="14870" width="6.109375" style="31" customWidth="1"/>
    <col min="14871" max="14871" width="6.5546875" style="31" bestFit="1" customWidth="1"/>
    <col min="14872" max="14872" width="6.109375" style="31" customWidth="1"/>
    <col min="14873" max="14874" width="6.5546875" style="31" customWidth="1"/>
    <col min="14875" max="14875" width="7.6640625" style="31" bestFit="1" customWidth="1"/>
    <col min="14876" max="15095" width="11.5546875" style="31"/>
    <col min="15096" max="15096" width="7.109375" style="31" customWidth="1"/>
    <col min="15097" max="15097" width="36.5546875" style="31" customWidth="1"/>
    <col min="15098" max="15099" width="6.44140625" style="31" customWidth="1"/>
    <col min="15100" max="15101" width="5.6640625" style="31" customWidth="1"/>
    <col min="15102" max="15103" width="5.5546875" style="31" customWidth="1"/>
    <col min="15104" max="15120" width="6.109375" style="31" customWidth="1"/>
    <col min="15121" max="15121" width="6.5546875" style="31" bestFit="1" customWidth="1"/>
    <col min="15122" max="15122" width="6.109375" style="31" customWidth="1"/>
    <col min="15123" max="15123" width="6.5546875" style="31" bestFit="1" customWidth="1"/>
    <col min="15124" max="15124" width="6.109375" style="31" customWidth="1"/>
    <col min="15125" max="15125" width="6.5546875" style="31" bestFit="1" customWidth="1"/>
    <col min="15126" max="15126" width="6.109375" style="31" customWidth="1"/>
    <col min="15127" max="15127" width="6.5546875" style="31" bestFit="1" customWidth="1"/>
    <col min="15128" max="15128" width="6.109375" style="31" customWidth="1"/>
    <col min="15129" max="15130" width="6.5546875" style="31" customWidth="1"/>
    <col min="15131" max="15131" width="7.6640625" style="31" bestFit="1" customWidth="1"/>
    <col min="15132" max="15351" width="11.5546875" style="31"/>
    <col min="15352" max="15352" width="7.109375" style="31" customWidth="1"/>
    <col min="15353" max="15353" width="36.5546875" style="31" customWidth="1"/>
    <col min="15354" max="15355" width="6.44140625" style="31" customWidth="1"/>
    <col min="15356" max="15357" width="5.6640625" style="31" customWidth="1"/>
    <col min="15358" max="15359" width="5.5546875" style="31" customWidth="1"/>
    <col min="15360" max="15376" width="6.109375" style="31" customWidth="1"/>
    <col min="15377" max="15377" width="6.5546875" style="31" bestFit="1" customWidth="1"/>
    <col min="15378" max="15378" width="6.109375" style="31" customWidth="1"/>
    <col min="15379" max="15379" width="6.5546875" style="31" bestFit="1" customWidth="1"/>
    <col min="15380" max="15380" width="6.109375" style="31" customWidth="1"/>
    <col min="15381" max="15381" width="6.5546875" style="31" bestFit="1" customWidth="1"/>
    <col min="15382" max="15382" width="6.109375" style="31" customWidth="1"/>
    <col min="15383" max="15383" width="6.5546875" style="31" bestFit="1" customWidth="1"/>
    <col min="15384" max="15384" width="6.109375" style="31" customWidth="1"/>
    <col min="15385" max="15386" width="6.5546875" style="31" customWidth="1"/>
    <col min="15387" max="15387" width="7.6640625" style="31" bestFit="1" customWidth="1"/>
    <col min="15388" max="15607" width="11.5546875" style="31"/>
    <col min="15608" max="15608" width="7.109375" style="31" customWidth="1"/>
    <col min="15609" max="15609" width="36.5546875" style="31" customWidth="1"/>
    <col min="15610" max="15611" width="6.44140625" style="31" customWidth="1"/>
    <col min="15612" max="15613" width="5.6640625" style="31" customWidth="1"/>
    <col min="15614" max="15615" width="5.5546875" style="31" customWidth="1"/>
    <col min="15616" max="15632" width="6.109375" style="31" customWidth="1"/>
    <col min="15633" max="15633" width="6.5546875" style="31" bestFit="1" customWidth="1"/>
    <col min="15634" max="15634" width="6.109375" style="31" customWidth="1"/>
    <col min="15635" max="15635" width="6.5546875" style="31" bestFit="1" customWidth="1"/>
    <col min="15636" max="15636" width="6.109375" style="31" customWidth="1"/>
    <col min="15637" max="15637" width="6.5546875" style="31" bestFit="1" customWidth="1"/>
    <col min="15638" max="15638" width="6.109375" style="31" customWidth="1"/>
    <col min="15639" max="15639" width="6.5546875" style="31" bestFit="1" customWidth="1"/>
    <col min="15640" max="15640" width="6.109375" style="31" customWidth="1"/>
    <col min="15641" max="15642" width="6.5546875" style="31" customWidth="1"/>
    <col min="15643" max="15643" width="7.6640625" style="31" bestFit="1" customWidth="1"/>
    <col min="15644" max="15863" width="11.5546875" style="31"/>
    <col min="15864" max="15864" width="7.109375" style="31" customWidth="1"/>
    <col min="15865" max="15865" width="36.5546875" style="31" customWidth="1"/>
    <col min="15866" max="15867" width="6.44140625" style="31" customWidth="1"/>
    <col min="15868" max="15869" width="5.6640625" style="31" customWidth="1"/>
    <col min="15870" max="15871" width="5.5546875" style="31" customWidth="1"/>
    <col min="15872" max="15888" width="6.109375" style="31" customWidth="1"/>
    <col min="15889" max="15889" width="6.5546875" style="31" bestFit="1" customWidth="1"/>
    <col min="15890" max="15890" width="6.109375" style="31" customWidth="1"/>
    <col min="15891" max="15891" width="6.5546875" style="31" bestFit="1" customWidth="1"/>
    <col min="15892" max="15892" width="6.109375" style="31" customWidth="1"/>
    <col min="15893" max="15893" width="6.5546875" style="31" bestFit="1" customWidth="1"/>
    <col min="15894" max="15894" width="6.109375" style="31" customWidth="1"/>
    <col min="15895" max="15895" width="6.5546875" style="31" bestFit="1" customWidth="1"/>
    <col min="15896" max="15896" width="6.109375" style="31" customWidth="1"/>
    <col min="15897" max="15898" width="6.5546875" style="31" customWidth="1"/>
    <col min="15899" max="15899" width="7.6640625" style="31" bestFit="1" customWidth="1"/>
    <col min="15900" max="16119" width="11.5546875" style="31"/>
    <col min="16120" max="16120" width="7.109375" style="31" customWidth="1"/>
    <col min="16121" max="16121" width="36.5546875" style="31" customWidth="1"/>
    <col min="16122" max="16123" width="6.44140625" style="31" customWidth="1"/>
    <col min="16124" max="16125" width="5.6640625" style="31" customWidth="1"/>
    <col min="16126" max="16127" width="5.5546875" style="31" customWidth="1"/>
    <col min="16128" max="16144" width="6.109375" style="31" customWidth="1"/>
    <col min="16145" max="16145" width="6.5546875" style="31" bestFit="1" customWidth="1"/>
    <col min="16146" max="16146" width="6.109375" style="31" customWidth="1"/>
    <col min="16147" max="16147" width="6.5546875" style="31" bestFit="1" customWidth="1"/>
    <col min="16148" max="16148" width="6.109375" style="31" customWidth="1"/>
    <col min="16149" max="16149" width="6.5546875" style="31" bestFit="1" customWidth="1"/>
    <col min="16150" max="16150" width="6.109375" style="31" customWidth="1"/>
    <col min="16151" max="16151" width="6.5546875" style="31" bestFit="1" customWidth="1"/>
    <col min="16152" max="16152" width="6.109375" style="31" customWidth="1"/>
    <col min="16153" max="16154" width="6.5546875" style="31" customWidth="1"/>
    <col min="16155" max="16155" width="7.6640625" style="31" bestFit="1" customWidth="1"/>
    <col min="16156" max="16384" width="11.5546875" style="31"/>
  </cols>
  <sheetData>
    <row r="1" spans="1:54" ht="13.2" x14ac:dyDescent="0.25">
      <c r="A1" s="117" t="s">
        <v>277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</row>
    <row r="2" spans="1:54" ht="13.2" x14ac:dyDescent="0.25">
      <c r="A2" s="117" t="s">
        <v>276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</row>
    <row r="3" spans="1:54" ht="12" x14ac:dyDescent="0.25">
      <c r="A3" s="111" t="s">
        <v>172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</row>
    <row r="4" spans="1:54" ht="9.75" customHeight="1" x14ac:dyDescent="0.25">
      <c r="A4" s="58"/>
      <c r="B4" s="58"/>
      <c r="C4" s="59"/>
      <c r="D4" s="59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54" ht="12.75" customHeight="1" x14ac:dyDescent="0.2">
      <c r="A5" s="113" t="s">
        <v>0</v>
      </c>
      <c r="B5" s="113"/>
      <c r="C5" s="116" t="s">
        <v>1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</row>
    <row r="6" spans="1:54" ht="12" x14ac:dyDescent="0.25">
      <c r="A6" s="114"/>
      <c r="B6" s="114"/>
      <c r="C6" s="118" t="s">
        <v>2</v>
      </c>
      <c r="D6" s="119"/>
      <c r="E6" s="112" t="s">
        <v>3</v>
      </c>
      <c r="F6" s="112"/>
      <c r="G6" s="112" t="s">
        <v>4</v>
      </c>
      <c r="H6" s="112"/>
      <c r="I6" s="112" t="s">
        <v>5</v>
      </c>
      <c r="J6" s="112"/>
      <c r="K6" s="112" t="s">
        <v>6</v>
      </c>
      <c r="L6" s="112"/>
      <c r="M6" s="112" t="s">
        <v>7</v>
      </c>
      <c r="N6" s="112"/>
      <c r="O6" s="112" t="s">
        <v>8</v>
      </c>
      <c r="P6" s="112"/>
      <c r="Q6" s="112" t="s">
        <v>9</v>
      </c>
      <c r="R6" s="112"/>
      <c r="S6" s="112" t="s">
        <v>10</v>
      </c>
      <c r="T6" s="112"/>
      <c r="U6" s="112" t="s">
        <v>11</v>
      </c>
      <c r="V6" s="112"/>
      <c r="W6" s="112" t="s">
        <v>12</v>
      </c>
      <c r="X6" s="112"/>
      <c r="Y6" s="112" t="s">
        <v>13</v>
      </c>
      <c r="Z6" s="112"/>
      <c r="AA6" s="112" t="s">
        <v>14</v>
      </c>
      <c r="AB6" s="112"/>
      <c r="AC6" s="112" t="s">
        <v>15</v>
      </c>
      <c r="AD6" s="112"/>
      <c r="AE6" s="112" t="s">
        <v>16</v>
      </c>
      <c r="AF6" s="112"/>
      <c r="AG6" s="112" t="s">
        <v>17</v>
      </c>
      <c r="AH6" s="112"/>
      <c r="AI6" s="112" t="s">
        <v>174</v>
      </c>
      <c r="AJ6" s="112"/>
      <c r="AL6" s="31" t="s">
        <v>173</v>
      </c>
    </row>
    <row r="7" spans="1:54" ht="12" x14ac:dyDescent="0.25">
      <c r="A7" s="115"/>
      <c r="B7" s="115"/>
      <c r="C7" s="38" t="s">
        <v>19</v>
      </c>
      <c r="D7" s="39" t="s">
        <v>20</v>
      </c>
      <c r="E7" s="36" t="s">
        <v>19</v>
      </c>
      <c r="F7" s="36" t="s">
        <v>20</v>
      </c>
      <c r="G7" s="36" t="s">
        <v>19</v>
      </c>
      <c r="H7" s="36" t="s">
        <v>20</v>
      </c>
      <c r="I7" s="36" t="s">
        <v>19</v>
      </c>
      <c r="J7" s="36" t="s">
        <v>20</v>
      </c>
      <c r="K7" s="36" t="s">
        <v>19</v>
      </c>
      <c r="L7" s="36" t="s">
        <v>20</v>
      </c>
      <c r="M7" s="36" t="s">
        <v>19</v>
      </c>
      <c r="N7" s="36" t="s">
        <v>20</v>
      </c>
      <c r="O7" s="36" t="s">
        <v>19</v>
      </c>
      <c r="P7" s="36" t="s">
        <v>20</v>
      </c>
      <c r="Q7" s="36" t="s">
        <v>19</v>
      </c>
      <c r="R7" s="36" t="s">
        <v>20</v>
      </c>
      <c r="S7" s="36" t="s">
        <v>19</v>
      </c>
      <c r="T7" s="36" t="s">
        <v>20</v>
      </c>
      <c r="U7" s="36" t="s">
        <v>19</v>
      </c>
      <c r="V7" s="36" t="s">
        <v>20</v>
      </c>
      <c r="W7" s="36" t="s">
        <v>19</v>
      </c>
      <c r="X7" s="36" t="s">
        <v>20</v>
      </c>
      <c r="Y7" s="36" t="s">
        <v>19</v>
      </c>
      <c r="Z7" s="36" t="s">
        <v>20</v>
      </c>
      <c r="AA7" s="36" t="s">
        <v>19</v>
      </c>
      <c r="AB7" s="36" t="s">
        <v>20</v>
      </c>
      <c r="AC7" s="36" t="s">
        <v>19</v>
      </c>
      <c r="AD7" s="36" t="s">
        <v>20</v>
      </c>
      <c r="AE7" s="36" t="s">
        <v>19</v>
      </c>
      <c r="AF7" s="36" t="s">
        <v>20</v>
      </c>
      <c r="AG7" s="36" t="s">
        <v>19</v>
      </c>
      <c r="AH7" s="36" t="s">
        <v>20</v>
      </c>
      <c r="AI7" s="34" t="s">
        <v>19</v>
      </c>
      <c r="AJ7" s="34" t="s">
        <v>20</v>
      </c>
      <c r="AL7" s="37" t="s">
        <v>2</v>
      </c>
      <c r="AM7" s="37" t="s">
        <v>3</v>
      </c>
      <c r="AN7" s="37" t="s">
        <v>4</v>
      </c>
      <c r="AO7" s="37" t="s">
        <v>5</v>
      </c>
      <c r="AP7" s="37" t="s">
        <v>6</v>
      </c>
      <c r="AQ7" s="37" t="s">
        <v>7</v>
      </c>
      <c r="AR7" s="37" t="s">
        <v>8</v>
      </c>
      <c r="AS7" s="37" t="s">
        <v>9</v>
      </c>
      <c r="AT7" s="37" t="s">
        <v>10</v>
      </c>
      <c r="AU7" s="37" t="s">
        <v>11</v>
      </c>
      <c r="AV7" s="37" t="s">
        <v>12</v>
      </c>
      <c r="AW7" s="37" t="s">
        <v>13</v>
      </c>
      <c r="AX7" s="37" t="s">
        <v>14</v>
      </c>
      <c r="AY7" s="37" t="s">
        <v>15</v>
      </c>
      <c r="AZ7" s="37" t="s">
        <v>16</v>
      </c>
      <c r="BA7" s="37" t="s">
        <v>17</v>
      </c>
      <c r="BB7" s="37" t="s">
        <v>174</v>
      </c>
    </row>
    <row r="8" spans="1:54" s="35" customFormat="1" ht="12" x14ac:dyDescent="0.25">
      <c r="A8" s="42" t="s">
        <v>161</v>
      </c>
      <c r="B8" s="43" t="s">
        <v>2</v>
      </c>
      <c r="C8" s="60">
        <f>SUM(C9:C19)</f>
        <v>5286</v>
      </c>
      <c r="D8" s="45">
        <f>SUM(C8/AL8*100000)</f>
        <v>206.29363397202664</v>
      </c>
      <c r="E8" s="42">
        <f>SUM(E9:E19)</f>
        <v>43</v>
      </c>
      <c r="F8" s="45">
        <f>SUM(E8/AM8*100000)</f>
        <v>24.251448037042678</v>
      </c>
      <c r="G8" s="42">
        <f>SUM(G9:G19)</f>
        <v>16</v>
      </c>
      <c r="H8" s="45">
        <f>SUM(G8/AN8*100000)</f>
        <v>8.7285740783171306</v>
      </c>
      <c r="I8" s="42">
        <f>SUM(I9:I19)</f>
        <v>21</v>
      </c>
      <c r="J8" s="45">
        <f>SUM(I8/AO8*100000)</f>
        <v>11.540554056504751</v>
      </c>
      <c r="K8" s="42">
        <f>SUM(K9:K19)</f>
        <v>31</v>
      </c>
      <c r="L8" s="45">
        <f>SUM(K8/AP8*100000)</f>
        <v>17.000833589259859</v>
      </c>
      <c r="M8" s="42">
        <f>SUM(M9:M19)</f>
        <v>56</v>
      </c>
      <c r="N8" s="45">
        <f>SUM(M8/AQ8*100000)</f>
        <v>27.497213452029637</v>
      </c>
      <c r="O8" s="42">
        <f>SUM(O9:O19)</f>
        <v>121</v>
      </c>
      <c r="P8" s="45">
        <f>SUM(O8/AR8*100000)</f>
        <v>56.61957727168506</v>
      </c>
      <c r="Q8" s="42">
        <f>SUM(Q9:Q19)</f>
        <v>209</v>
      </c>
      <c r="R8" s="45">
        <f>SUM(Q8/AS8*100000)</f>
        <v>95.984275112058199</v>
      </c>
      <c r="S8" s="42">
        <f>SUM(S9:S19)</f>
        <v>263</v>
      </c>
      <c r="T8" s="45">
        <f>SUM(S8/AT8*100000)</f>
        <v>125.98017847990305</v>
      </c>
      <c r="U8" s="42">
        <f>SUM(U9:U19)</f>
        <v>329</v>
      </c>
      <c r="V8" s="45">
        <f>SUM(U8/AU8*100000)</f>
        <v>181.24225313317726</v>
      </c>
      <c r="W8" s="42">
        <f>SUM(W9:W19)</f>
        <v>396</v>
      </c>
      <c r="X8" s="45">
        <f>SUM(W8/AV8*100000)</f>
        <v>257.80914311011577</v>
      </c>
      <c r="Y8" s="42">
        <f>SUM(Y9:Y19)</f>
        <v>483</v>
      </c>
      <c r="Z8" s="45">
        <f>SUM(Y8/AW8*100000)</f>
        <v>331.14171905744593</v>
      </c>
      <c r="AA8" s="42">
        <f>SUM(AA9:AA19)</f>
        <v>578</v>
      </c>
      <c r="AB8" s="45">
        <f>SUM(AA8/AX8*100000)</f>
        <v>411.78356427884444</v>
      </c>
      <c r="AC8" s="42">
        <f>SUM(AC9:AC19)</f>
        <v>633</v>
      </c>
      <c r="AD8" s="45">
        <f>SUM(AC8/AY8*100000)</f>
        <v>527.49560420329829</v>
      </c>
      <c r="AE8" s="42">
        <f>SUM(AE9:AE19)</f>
        <v>610</v>
      </c>
      <c r="AF8" s="45">
        <f>SUM(AE8/AZ8*100000)</f>
        <v>656.81798604530968</v>
      </c>
      <c r="AG8" s="42">
        <f>SUM(AG9:AG19)</f>
        <v>493</v>
      </c>
      <c r="AH8" s="45">
        <f>SUM(AG8/BA8*100000)</f>
        <v>793.89362147538611</v>
      </c>
      <c r="AI8" s="61">
        <f>SUM(AI9:AI19)</f>
        <v>1004</v>
      </c>
      <c r="AJ8" s="45">
        <f>SUM(AI8/BB8*100000)</f>
        <v>1032.422594013183</v>
      </c>
      <c r="AL8" s="37">
        <v>2562367</v>
      </c>
      <c r="AM8" s="37">
        <v>177309</v>
      </c>
      <c r="AN8" s="37">
        <v>183306</v>
      </c>
      <c r="AO8" s="37">
        <v>181967</v>
      </c>
      <c r="AP8" s="37">
        <v>182344</v>
      </c>
      <c r="AQ8" s="37">
        <v>203657</v>
      </c>
      <c r="AR8" s="37">
        <v>213707</v>
      </c>
      <c r="AS8" s="37">
        <v>217744</v>
      </c>
      <c r="AT8" s="37">
        <v>208763</v>
      </c>
      <c r="AU8" s="37">
        <v>181525</v>
      </c>
      <c r="AV8" s="37">
        <v>153602</v>
      </c>
      <c r="AW8" s="37">
        <v>145859</v>
      </c>
      <c r="AX8" s="37">
        <v>140365</v>
      </c>
      <c r="AY8" s="37">
        <v>120001</v>
      </c>
      <c r="AZ8" s="37">
        <v>92872</v>
      </c>
      <c r="BA8" s="37">
        <v>62099</v>
      </c>
      <c r="BB8" s="37">
        <v>97247</v>
      </c>
    </row>
    <row r="9" spans="1:54" ht="12" x14ac:dyDescent="0.25">
      <c r="A9" s="46" t="s">
        <v>98</v>
      </c>
      <c r="B9" s="47" t="s">
        <v>149</v>
      </c>
      <c r="C9" s="44">
        <f>SUM(E9+G9+I9+K9+M9+O9+Q9+S9+U9+W9+Y9+AA9+AC9+AE9+AG9+AI9)</f>
        <v>1332</v>
      </c>
      <c r="D9" s="45">
        <f t="shared" ref="D9:D19" si="0">SUM(C9/AL9*100000)</f>
        <v>51.983185859012394</v>
      </c>
      <c r="E9" s="46">
        <v>0</v>
      </c>
      <c r="F9" s="48">
        <f t="shared" ref="F9:F19" si="1">SUM(E9/AM9*100000)</f>
        <v>0</v>
      </c>
      <c r="G9" s="46">
        <v>0</v>
      </c>
      <c r="H9" s="48">
        <f t="shared" ref="H9:H19" si="2">SUM(G9/AN9*100000)</f>
        <v>0</v>
      </c>
      <c r="I9" s="46">
        <v>0</v>
      </c>
      <c r="J9" s="48">
        <f t="shared" ref="J9:J19" si="3">SUM(I9/AO9*100000)</f>
        <v>0</v>
      </c>
      <c r="K9" s="46">
        <v>2</v>
      </c>
      <c r="L9" s="48">
        <f t="shared" ref="L9:L19" si="4">SUM(K9/AP9*100000)</f>
        <v>1.0968279735006363</v>
      </c>
      <c r="M9" s="46">
        <v>3</v>
      </c>
      <c r="N9" s="48">
        <f t="shared" ref="N9:N19" si="5">SUM(M9/AQ9*100000)</f>
        <v>1.4730650063587307</v>
      </c>
      <c r="O9" s="46">
        <v>17</v>
      </c>
      <c r="P9" s="48">
        <f t="shared" ref="P9:P19" si="6">SUM(O9/AR9*100000)</f>
        <v>7.9548166414764134</v>
      </c>
      <c r="Q9" s="46">
        <v>35</v>
      </c>
      <c r="R9" s="48">
        <f t="shared" ref="R9:R19" si="7">SUM(Q9/AS9*100000)</f>
        <v>16.073921669483429</v>
      </c>
      <c r="S9" s="46">
        <v>62</v>
      </c>
      <c r="T9" s="48">
        <f t="shared" ref="T9:T19" si="8">SUM(S9/AT9*100000)</f>
        <v>29.698749299444824</v>
      </c>
      <c r="U9" s="46">
        <v>107</v>
      </c>
      <c r="V9" s="48">
        <f t="shared" ref="V9:V19" si="9">SUM(U9/AU9*100000)</f>
        <v>58.945048891337279</v>
      </c>
      <c r="W9" s="46">
        <v>115</v>
      </c>
      <c r="X9" s="48">
        <f t="shared" ref="X9:X19" si="10">SUM(W9/AV9*100000)</f>
        <v>74.868816812281082</v>
      </c>
      <c r="Y9" s="46">
        <v>154</v>
      </c>
      <c r="Z9" s="48">
        <f t="shared" ref="Z9:Z19" si="11">SUM(Y9/AW9*100000)</f>
        <v>105.58141767049</v>
      </c>
      <c r="AA9" s="46">
        <v>192</v>
      </c>
      <c r="AB9" s="48">
        <f t="shared" ref="AB9:AB19" si="12">SUM(AA9/AX9*100000)</f>
        <v>136.78623588501407</v>
      </c>
      <c r="AC9" s="46">
        <v>176</v>
      </c>
      <c r="AD9" s="48">
        <f t="shared" ref="AD9:AD19" si="13">SUM(AC9/AY9*100000)</f>
        <v>146.66544445462952</v>
      </c>
      <c r="AE9" s="46">
        <v>164</v>
      </c>
      <c r="AF9" s="48">
        <f t="shared" ref="AF9:AF19" si="14">SUM(AE9/AZ9*100000)</f>
        <v>176.5871306744767</v>
      </c>
      <c r="AG9" s="46">
        <v>129</v>
      </c>
      <c r="AH9" s="48">
        <f t="shared" ref="AH9:AH19" si="15">SUM(AG9/BA9*100000)</f>
        <v>207.73281373291036</v>
      </c>
      <c r="AI9" s="46">
        <v>176</v>
      </c>
      <c r="AJ9" s="48">
        <f t="shared" ref="AJ9:AJ19" si="16">SUM(AI9/BB9*100000)</f>
        <v>180.98244675928305</v>
      </c>
      <c r="AL9" s="37">
        <v>2562367</v>
      </c>
      <c r="AM9" s="37">
        <v>177309</v>
      </c>
      <c r="AN9" s="37">
        <v>183306</v>
      </c>
      <c r="AO9" s="37">
        <v>181967</v>
      </c>
      <c r="AP9" s="37">
        <v>182344</v>
      </c>
      <c r="AQ9" s="37">
        <v>203657</v>
      </c>
      <c r="AR9" s="37">
        <v>213707</v>
      </c>
      <c r="AS9" s="37">
        <v>217744</v>
      </c>
      <c r="AT9" s="37">
        <v>208763</v>
      </c>
      <c r="AU9" s="37">
        <v>181525</v>
      </c>
      <c r="AV9" s="37">
        <v>153602</v>
      </c>
      <c r="AW9" s="37">
        <v>145859</v>
      </c>
      <c r="AX9" s="37">
        <v>140365</v>
      </c>
      <c r="AY9" s="37">
        <v>120001</v>
      </c>
      <c r="AZ9" s="37">
        <v>92872</v>
      </c>
      <c r="BA9" s="37">
        <v>62099</v>
      </c>
      <c r="BB9" s="37">
        <v>97247</v>
      </c>
    </row>
    <row r="10" spans="1:54" ht="12" x14ac:dyDescent="0.25">
      <c r="A10" s="46" t="s">
        <v>92</v>
      </c>
      <c r="B10" s="47" t="s">
        <v>147</v>
      </c>
      <c r="C10" s="44">
        <f t="shared" ref="C10:C19" si="17">SUM(E10+G10+I10+K10+M10+O10+Q10+S10+U10+W10+Y10+AA10+AC10+AE10+AG10+AI10)</f>
        <v>904</v>
      </c>
      <c r="D10" s="45">
        <f t="shared" si="0"/>
        <v>35.279879892302702</v>
      </c>
      <c r="E10" s="46">
        <v>2</v>
      </c>
      <c r="F10" s="48">
        <f t="shared" si="1"/>
        <v>1.1279743273043106</v>
      </c>
      <c r="G10" s="46">
        <v>0</v>
      </c>
      <c r="H10" s="48">
        <f t="shared" si="2"/>
        <v>0</v>
      </c>
      <c r="I10" s="46">
        <v>1</v>
      </c>
      <c r="J10" s="48">
        <f t="shared" si="3"/>
        <v>0.54955019316689291</v>
      </c>
      <c r="K10" s="46">
        <v>0</v>
      </c>
      <c r="L10" s="48">
        <f t="shared" si="4"/>
        <v>0</v>
      </c>
      <c r="M10" s="46">
        <v>3</v>
      </c>
      <c r="N10" s="48">
        <f t="shared" si="5"/>
        <v>1.4730650063587307</v>
      </c>
      <c r="O10" s="46">
        <v>9</v>
      </c>
      <c r="P10" s="48">
        <f t="shared" si="6"/>
        <v>4.2113735160757484</v>
      </c>
      <c r="Q10" s="46">
        <v>15</v>
      </c>
      <c r="R10" s="48">
        <f t="shared" si="7"/>
        <v>6.8888235726357561</v>
      </c>
      <c r="S10" s="46">
        <v>19</v>
      </c>
      <c r="T10" s="48">
        <f t="shared" si="8"/>
        <v>9.1012296240234143</v>
      </c>
      <c r="U10" s="46">
        <v>26</v>
      </c>
      <c r="V10" s="48">
        <f t="shared" si="9"/>
        <v>14.323095992287564</v>
      </c>
      <c r="W10" s="46">
        <v>41</v>
      </c>
      <c r="X10" s="48">
        <f t="shared" si="10"/>
        <v>26.692360776552391</v>
      </c>
      <c r="Y10" s="46">
        <v>54</v>
      </c>
      <c r="Z10" s="48">
        <f t="shared" si="11"/>
        <v>37.022055546795194</v>
      </c>
      <c r="AA10" s="46">
        <v>86</v>
      </c>
      <c r="AB10" s="48">
        <f t="shared" si="12"/>
        <v>61.268834823495887</v>
      </c>
      <c r="AC10" s="46">
        <v>103</v>
      </c>
      <c r="AD10" s="48">
        <f t="shared" si="13"/>
        <v>85.832618061516158</v>
      </c>
      <c r="AE10" s="46">
        <v>108</v>
      </c>
      <c r="AF10" s="48">
        <f t="shared" si="14"/>
        <v>116.28908605392368</v>
      </c>
      <c r="AG10" s="46">
        <v>94</v>
      </c>
      <c r="AH10" s="48">
        <f t="shared" si="15"/>
        <v>151.37119760382615</v>
      </c>
      <c r="AI10" s="46">
        <v>343</v>
      </c>
      <c r="AJ10" s="48">
        <f t="shared" si="16"/>
        <v>352.71010930928458</v>
      </c>
      <c r="AL10" s="37">
        <v>2562367</v>
      </c>
      <c r="AM10" s="37">
        <v>177309</v>
      </c>
      <c r="AN10" s="37">
        <v>183306</v>
      </c>
      <c r="AO10" s="37">
        <v>181967</v>
      </c>
      <c r="AP10" s="37">
        <v>182344</v>
      </c>
      <c r="AQ10" s="37">
        <v>203657</v>
      </c>
      <c r="AR10" s="37">
        <v>213707</v>
      </c>
      <c r="AS10" s="37">
        <v>217744</v>
      </c>
      <c r="AT10" s="37">
        <v>208763</v>
      </c>
      <c r="AU10" s="37">
        <v>181525</v>
      </c>
      <c r="AV10" s="37">
        <v>153602</v>
      </c>
      <c r="AW10" s="37">
        <v>145859</v>
      </c>
      <c r="AX10" s="37">
        <v>140365</v>
      </c>
      <c r="AY10" s="37">
        <v>120001</v>
      </c>
      <c r="AZ10" s="37">
        <v>92872</v>
      </c>
      <c r="BA10" s="37">
        <v>62099</v>
      </c>
      <c r="BB10" s="37">
        <v>97247</v>
      </c>
    </row>
    <row r="11" spans="1:54" ht="12" x14ac:dyDescent="0.25">
      <c r="A11" s="46" t="s">
        <v>103</v>
      </c>
      <c r="B11" s="47" t="s">
        <v>150</v>
      </c>
      <c r="C11" s="44">
        <f t="shared" si="17"/>
        <v>413</v>
      </c>
      <c r="D11" s="45">
        <f t="shared" si="0"/>
        <v>16.117909729558647</v>
      </c>
      <c r="E11" s="46">
        <v>0</v>
      </c>
      <c r="F11" s="48">
        <f t="shared" si="1"/>
        <v>0</v>
      </c>
      <c r="G11" s="46">
        <v>0</v>
      </c>
      <c r="H11" s="48">
        <f t="shared" si="2"/>
        <v>0</v>
      </c>
      <c r="I11" s="46">
        <v>0</v>
      </c>
      <c r="J11" s="48">
        <f t="shared" si="3"/>
        <v>0</v>
      </c>
      <c r="K11" s="46">
        <v>3</v>
      </c>
      <c r="L11" s="48">
        <f t="shared" si="4"/>
        <v>1.6452419602509543</v>
      </c>
      <c r="M11" s="46">
        <v>17</v>
      </c>
      <c r="N11" s="48">
        <f t="shared" si="5"/>
        <v>8.3473683693661389</v>
      </c>
      <c r="O11" s="46">
        <v>40</v>
      </c>
      <c r="P11" s="48">
        <f t="shared" si="6"/>
        <v>18.717215627003327</v>
      </c>
      <c r="Q11" s="46">
        <v>58</v>
      </c>
      <c r="R11" s="48">
        <f t="shared" si="7"/>
        <v>26.636784480858257</v>
      </c>
      <c r="S11" s="46">
        <v>62</v>
      </c>
      <c r="T11" s="48">
        <f t="shared" si="8"/>
        <v>29.698749299444824</v>
      </c>
      <c r="U11" s="46">
        <v>57</v>
      </c>
      <c r="V11" s="48">
        <f t="shared" si="9"/>
        <v>31.400633521553505</v>
      </c>
      <c r="W11" s="46">
        <v>62</v>
      </c>
      <c r="X11" s="48">
        <f t="shared" si="10"/>
        <v>40.36405775966459</v>
      </c>
      <c r="Y11" s="46">
        <v>40</v>
      </c>
      <c r="Z11" s="48">
        <f t="shared" si="11"/>
        <v>27.423744849477924</v>
      </c>
      <c r="AA11" s="46">
        <v>25</v>
      </c>
      <c r="AB11" s="48">
        <f t="shared" si="12"/>
        <v>17.810707797527872</v>
      </c>
      <c r="AC11" s="46">
        <v>20</v>
      </c>
      <c r="AD11" s="48">
        <f t="shared" si="13"/>
        <v>16.666527778935176</v>
      </c>
      <c r="AE11" s="46">
        <v>14</v>
      </c>
      <c r="AF11" s="48">
        <f t="shared" si="14"/>
        <v>15.074511155138255</v>
      </c>
      <c r="AG11" s="46">
        <v>10</v>
      </c>
      <c r="AH11" s="48">
        <f t="shared" si="15"/>
        <v>16.10331889402406</v>
      </c>
      <c r="AI11" s="46">
        <v>5</v>
      </c>
      <c r="AJ11" s="48">
        <f t="shared" si="16"/>
        <v>5.1415467829341779</v>
      </c>
      <c r="AL11" s="37">
        <v>2562367</v>
      </c>
      <c r="AM11" s="37">
        <v>177309</v>
      </c>
      <c r="AN11" s="37">
        <v>183306</v>
      </c>
      <c r="AO11" s="37">
        <v>181967</v>
      </c>
      <c r="AP11" s="37">
        <v>182344</v>
      </c>
      <c r="AQ11" s="37">
        <v>203657</v>
      </c>
      <c r="AR11" s="37">
        <v>213707</v>
      </c>
      <c r="AS11" s="37">
        <v>217744</v>
      </c>
      <c r="AT11" s="37">
        <v>208763</v>
      </c>
      <c r="AU11" s="37">
        <v>181525</v>
      </c>
      <c r="AV11" s="37">
        <v>153602</v>
      </c>
      <c r="AW11" s="37">
        <v>145859</v>
      </c>
      <c r="AX11" s="37">
        <v>140365</v>
      </c>
      <c r="AY11" s="37">
        <v>120001</v>
      </c>
      <c r="AZ11" s="37">
        <v>92872</v>
      </c>
      <c r="BA11" s="37">
        <v>62099</v>
      </c>
      <c r="BB11" s="37">
        <v>97247</v>
      </c>
    </row>
    <row r="12" spans="1:54" ht="12" x14ac:dyDescent="0.25">
      <c r="A12" s="46" t="s">
        <v>134</v>
      </c>
      <c r="B12" s="47" t="s">
        <v>135</v>
      </c>
      <c r="C12" s="44">
        <f t="shared" si="17"/>
        <v>397</v>
      </c>
      <c r="D12" s="45">
        <f t="shared" si="0"/>
        <v>15.493487076597537</v>
      </c>
      <c r="E12" s="46">
        <v>0</v>
      </c>
      <c r="F12" s="48">
        <f t="shared" si="1"/>
        <v>0</v>
      </c>
      <c r="G12" s="46">
        <v>1</v>
      </c>
      <c r="H12" s="48">
        <f t="shared" si="2"/>
        <v>0.54553587989482066</v>
      </c>
      <c r="I12" s="46">
        <v>0</v>
      </c>
      <c r="J12" s="48">
        <f t="shared" si="3"/>
        <v>0</v>
      </c>
      <c r="K12" s="46">
        <v>3</v>
      </c>
      <c r="L12" s="48">
        <f t="shared" si="4"/>
        <v>1.6452419602509543</v>
      </c>
      <c r="M12" s="46">
        <v>10</v>
      </c>
      <c r="N12" s="48">
        <f t="shared" si="5"/>
        <v>4.9102166878624356</v>
      </c>
      <c r="O12" s="46">
        <v>13</v>
      </c>
      <c r="P12" s="48">
        <f t="shared" si="6"/>
        <v>6.0830950787760809</v>
      </c>
      <c r="Q12" s="46">
        <v>48</v>
      </c>
      <c r="R12" s="48">
        <f t="shared" si="7"/>
        <v>22.044235432434416</v>
      </c>
      <c r="S12" s="46">
        <v>50</v>
      </c>
      <c r="T12" s="48">
        <f t="shared" si="8"/>
        <v>23.950604273745828</v>
      </c>
      <c r="U12" s="46">
        <v>35</v>
      </c>
      <c r="V12" s="48">
        <f t="shared" si="9"/>
        <v>19.281090758848642</v>
      </c>
      <c r="W12" s="46">
        <v>50</v>
      </c>
      <c r="X12" s="48">
        <f t="shared" si="10"/>
        <v>32.551659483600474</v>
      </c>
      <c r="Y12" s="46">
        <v>52</v>
      </c>
      <c r="Z12" s="48">
        <f t="shared" si="11"/>
        <v>35.6508683043213</v>
      </c>
      <c r="AA12" s="46">
        <v>46</v>
      </c>
      <c r="AB12" s="48">
        <f t="shared" si="12"/>
        <v>32.771702347451289</v>
      </c>
      <c r="AC12" s="46">
        <v>36</v>
      </c>
      <c r="AD12" s="48">
        <f t="shared" si="13"/>
        <v>29.999750002083314</v>
      </c>
      <c r="AE12" s="46">
        <v>28</v>
      </c>
      <c r="AF12" s="48">
        <f t="shared" si="14"/>
        <v>30.149022310276511</v>
      </c>
      <c r="AG12" s="46">
        <v>12</v>
      </c>
      <c r="AH12" s="48">
        <f t="shared" si="15"/>
        <v>19.323982672828869</v>
      </c>
      <c r="AI12" s="46">
        <v>13</v>
      </c>
      <c r="AJ12" s="48">
        <f t="shared" si="16"/>
        <v>13.368021635628864</v>
      </c>
      <c r="AL12" s="37">
        <v>2562367</v>
      </c>
      <c r="AM12" s="37">
        <v>177309</v>
      </c>
      <c r="AN12" s="37">
        <v>183306</v>
      </c>
      <c r="AO12" s="37">
        <v>181967</v>
      </c>
      <c r="AP12" s="37">
        <v>182344</v>
      </c>
      <c r="AQ12" s="37">
        <v>203657</v>
      </c>
      <c r="AR12" s="37">
        <v>213707</v>
      </c>
      <c r="AS12" s="37">
        <v>217744</v>
      </c>
      <c r="AT12" s="37">
        <v>208763</v>
      </c>
      <c r="AU12" s="37">
        <v>181525</v>
      </c>
      <c r="AV12" s="37">
        <v>153602</v>
      </c>
      <c r="AW12" s="37">
        <v>145859</v>
      </c>
      <c r="AX12" s="37">
        <v>140365</v>
      </c>
      <c r="AY12" s="37">
        <v>120001</v>
      </c>
      <c r="AZ12" s="37">
        <v>92872</v>
      </c>
      <c r="BA12" s="37">
        <v>62099</v>
      </c>
      <c r="BB12" s="37">
        <v>97247</v>
      </c>
    </row>
    <row r="13" spans="1:54" ht="12" x14ac:dyDescent="0.25">
      <c r="A13" s="46" t="s">
        <v>57</v>
      </c>
      <c r="B13" s="47" t="s">
        <v>58</v>
      </c>
      <c r="C13" s="44">
        <f t="shared" si="17"/>
        <v>326</v>
      </c>
      <c r="D13" s="45">
        <f t="shared" si="0"/>
        <v>12.722611554082613</v>
      </c>
      <c r="E13" s="46">
        <v>0</v>
      </c>
      <c r="F13" s="48">
        <f t="shared" si="1"/>
        <v>0</v>
      </c>
      <c r="G13" s="46">
        <v>0</v>
      </c>
      <c r="H13" s="48">
        <f t="shared" si="2"/>
        <v>0</v>
      </c>
      <c r="I13" s="46">
        <v>1</v>
      </c>
      <c r="J13" s="48">
        <f t="shared" si="3"/>
        <v>0.54955019316689291</v>
      </c>
      <c r="K13" s="46">
        <v>0</v>
      </c>
      <c r="L13" s="48">
        <f t="shared" si="4"/>
        <v>0</v>
      </c>
      <c r="M13" s="46">
        <v>1</v>
      </c>
      <c r="N13" s="48">
        <f t="shared" si="5"/>
        <v>0.49102166878624354</v>
      </c>
      <c r="O13" s="46">
        <v>2</v>
      </c>
      <c r="P13" s="48">
        <f t="shared" si="6"/>
        <v>0.93586078135016637</v>
      </c>
      <c r="Q13" s="46">
        <v>5</v>
      </c>
      <c r="R13" s="48">
        <f t="shared" si="7"/>
        <v>2.2962745242119187</v>
      </c>
      <c r="S13" s="46">
        <v>3</v>
      </c>
      <c r="T13" s="48">
        <f t="shared" si="8"/>
        <v>1.4370362564247496</v>
      </c>
      <c r="U13" s="46">
        <v>10</v>
      </c>
      <c r="V13" s="48">
        <f t="shared" si="9"/>
        <v>5.5088830739567554</v>
      </c>
      <c r="W13" s="46">
        <v>15</v>
      </c>
      <c r="X13" s="48">
        <f t="shared" si="10"/>
        <v>9.7654978450801408</v>
      </c>
      <c r="Y13" s="46">
        <v>25</v>
      </c>
      <c r="Z13" s="48">
        <f t="shared" si="11"/>
        <v>17.139840530923699</v>
      </c>
      <c r="AA13" s="46">
        <v>41</v>
      </c>
      <c r="AB13" s="48">
        <f t="shared" si="12"/>
        <v>29.209560787945716</v>
      </c>
      <c r="AC13" s="46">
        <v>39</v>
      </c>
      <c r="AD13" s="48">
        <f t="shared" si="13"/>
        <v>32.499729168923594</v>
      </c>
      <c r="AE13" s="46">
        <v>57</v>
      </c>
      <c r="AF13" s="48">
        <f t="shared" si="14"/>
        <v>61.374795417348608</v>
      </c>
      <c r="AG13" s="46">
        <v>38</v>
      </c>
      <c r="AH13" s="48">
        <f t="shared" si="15"/>
        <v>61.192611797291427</v>
      </c>
      <c r="AI13" s="46">
        <v>89</v>
      </c>
      <c r="AJ13" s="48">
        <f t="shared" si="16"/>
        <v>91.519532736228371</v>
      </c>
      <c r="AL13" s="37">
        <v>2562367</v>
      </c>
      <c r="AM13" s="37">
        <v>177309</v>
      </c>
      <c r="AN13" s="37">
        <v>183306</v>
      </c>
      <c r="AO13" s="37">
        <v>181967</v>
      </c>
      <c r="AP13" s="37">
        <v>182344</v>
      </c>
      <c r="AQ13" s="37">
        <v>203657</v>
      </c>
      <c r="AR13" s="37">
        <v>213707</v>
      </c>
      <c r="AS13" s="37">
        <v>217744</v>
      </c>
      <c r="AT13" s="37">
        <v>208763</v>
      </c>
      <c r="AU13" s="37">
        <v>181525</v>
      </c>
      <c r="AV13" s="37">
        <v>153602</v>
      </c>
      <c r="AW13" s="37">
        <v>145859</v>
      </c>
      <c r="AX13" s="37">
        <v>140365</v>
      </c>
      <c r="AY13" s="37">
        <v>120001</v>
      </c>
      <c r="AZ13" s="37">
        <v>92872</v>
      </c>
      <c r="BA13" s="37">
        <v>62099</v>
      </c>
      <c r="BB13" s="37">
        <v>97247</v>
      </c>
    </row>
    <row r="14" spans="1:54" ht="12" x14ac:dyDescent="0.25">
      <c r="A14" s="46" t="s">
        <v>53</v>
      </c>
      <c r="B14" s="47" t="s">
        <v>54</v>
      </c>
      <c r="C14" s="44">
        <f t="shared" si="17"/>
        <v>271</v>
      </c>
      <c r="D14" s="45">
        <f t="shared" si="0"/>
        <v>10.576158684528798</v>
      </c>
      <c r="E14" s="46">
        <v>0</v>
      </c>
      <c r="F14" s="48">
        <f t="shared" si="1"/>
        <v>0</v>
      </c>
      <c r="G14" s="46">
        <v>0</v>
      </c>
      <c r="H14" s="48">
        <f t="shared" si="2"/>
        <v>0</v>
      </c>
      <c r="I14" s="46">
        <v>0</v>
      </c>
      <c r="J14" s="48">
        <f t="shared" si="3"/>
        <v>0</v>
      </c>
      <c r="K14" s="46">
        <v>0</v>
      </c>
      <c r="L14" s="48">
        <f t="shared" si="4"/>
        <v>0</v>
      </c>
      <c r="M14" s="46">
        <v>1</v>
      </c>
      <c r="N14" s="48">
        <f t="shared" si="5"/>
        <v>0.49102166878624354</v>
      </c>
      <c r="O14" s="46">
        <v>1</v>
      </c>
      <c r="P14" s="48">
        <f t="shared" si="6"/>
        <v>0.46793039067508319</v>
      </c>
      <c r="Q14" s="46">
        <v>6</v>
      </c>
      <c r="R14" s="48">
        <f t="shared" si="7"/>
        <v>2.755529429054302</v>
      </c>
      <c r="S14" s="46">
        <v>7</v>
      </c>
      <c r="T14" s="48">
        <f t="shared" si="8"/>
        <v>3.3530845983244157</v>
      </c>
      <c r="U14" s="46">
        <v>9</v>
      </c>
      <c r="V14" s="48">
        <f t="shared" si="9"/>
        <v>4.9579947665610797</v>
      </c>
      <c r="W14" s="46">
        <v>13</v>
      </c>
      <c r="X14" s="48">
        <f t="shared" si="10"/>
        <v>8.4634314657361234</v>
      </c>
      <c r="Y14" s="46">
        <v>24</v>
      </c>
      <c r="Z14" s="48">
        <f t="shared" si="11"/>
        <v>16.454246909686752</v>
      </c>
      <c r="AA14" s="46">
        <v>28</v>
      </c>
      <c r="AB14" s="48">
        <f t="shared" si="12"/>
        <v>19.947992733231221</v>
      </c>
      <c r="AC14" s="46">
        <v>32</v>
      </c>
      <c r="AD14" s="48">
        <f t="shared" si="13"/>
        <v>26.666444446296282</v>
      </c>
      <c r="AE14" s="46">
        <v>35</v>
      </c>
      <c r="AF14" s="48">
        <f t="shared" si="14"/>
        <v>37.686277887845634</v>
      </c>
      <c r="AG14" s="46">
        <v>35</v>
      </c>
      <c r="AH14" s="48">
        <f t="shared" si="15"/>
        <v>56.361616129084211</v>
      </c>
      <c r="AI14" s="46">
        <v>80</v>
      </c>
      <c r="AJ14" s="48">
        <f t="shared" si="16"/>
        <v>82.264748526946846</v>
      </c>
      <c r="AL14" s="37">
        <v>2562367</v>
      </c>
      <c r="AM14" s="37">
        <v>177309</v>
      </c>
      <c r="AN14" s="37">
        <v>183306</v>
      </c>
      <c r="AO14" s="37">
        <v>181967</v>
      </c>
      <c r="AP14" s="37">
        <v>182344</v>
      </c>
      <c r="AQ14" s="37">
        <v>203657</v>
      </c>
      <c r="AR14" s="37">
        <v>213707</v>
      </c>
      <c r="AS14" s="37">
        <v>217744</v>
      </c>
      <c r="AT14" s="37">
        <v>208763</v>
      </c>
      <c r="AU14" s="37">
        <v>181525</v>
      </c>
      <c r="AV14" s="37">
        <v>153602</v>
      </c>
      <c r="AW14" s="37">
        <v>145859</v>
      </c>
      <c r="AX14" s="37">
        <v>140365</v>
      </c>
      <c r="AY14" s="37">
        <v>120001</v>
      </c>
      <c r="AZ14" s="37">
        <v>92872</v>
      </c>
      <c r="BA14" s="37">
        <v>62099</v>
      </c>
      <c r="BB14" s="37">
        <v>97247</v>
      </c>
    </row>
    <row r="15" spans="1:54" ht="12" x14ac:dyDescent="0.25">
      <c r="A15" s="46" t="s">
        <v>104</v>
      </c>
      <c r="B15" s="47" t="s">
        <v>151</v>
      </c>
      <c r="C15" s="44">
        <f t="shared" si="17"/>
        <v>229</v>
      </c>
      <c r="D15" s="45">
        <f t="shared" si="0"/>
        <v>8.9370492205058838</v>
      </c>
      <c r="E15" s="46">
        <v>0</v>
      </c>
      <c r="F15" s="48">
        <f t="shared" si="1"/>
        <v>0</v>
      </c>
      <c r="G15" s="46">
        <v>0</v>
      </c>
      <c r="H15" s="48">
        <f t="shared" si="2"/>
        <v>0</v>
      </c>
      <c r="I15" s="46">
        <v>0</v>
      </c>
      <c r="J15" s="48">
        <f t="shared" si="3"/>
        <v>0</v>
      </c>
      <c r="K15" s="46">
        <v>1</v>
      </c>
      <c r="L15" s="48">
        <f t="shared" si="4"/>
        <v>0.54841398675031816</v>
      </c>
      <c r="M15" s="46">
        <v>1</v>
      </c>
      <c r="N15" s="48">
        <f t="shared" si="5"/>
        <v>0.49102166878624354</v>
      </c>
      <c r="O15" s="46">
        <v>4</v>
      </c>
      <c r="P15" s="48">
        <f t="shared" si="6"/>
        <v>1.8717215627003327</v>
      </c>
      <c r="Q15" s="46">
        <v>3</v>
      </c>
      <c r="R15" s="48">
        <f t="shared" si="7"/>
        <v>1.377764714527151</v>
      </c>
      <c r="S15" s="46">
        <v>10</v>
      </c>
      <c r="T15" s="48">
        <f t="shared" si="8"/>
        <v>4.7901208547491656</v>
      </c>
      <c r="U15" s="46">
        <v>12</v>
      </c>
      <c r="V15" s="48">
        <f t="shared" si="9"/>
        <v>6.6106596887481057</v>
      </c>
      <c r="W15" s="46">
        <v>14</v>
      </c>
      <c r="X15" s="48">
        <f t="shared" si="10"/>
        <v>9.114464655408133</v>
      </c>
      <c r="Y15" s="46">
        <v>33</v>
      </c>
      <c r="Z15" s="48">
        <f t="shared" si="11"/>
        <v>22.624589500819287</v>
      </c>
      <c r="AA15" s="46">
        <v>31</v>
      </c>
      <c r="AB15" s="48">
        <f t="shared" si="12"/>
        <v>22.085277668934562</v>
      </c>
      <c r="AC15" s="46">
        <v>31</v>
      </c>
      <c r="AD15" s="48">
        <f t="shared" si="13"/>
        <v>25.833118057349523</v>
      </c>
      <c r="AE15" s="46">
        <v>34</v>
      </c>
      <c r="AF15" s="48">
        <f t="shared" si="14"/>
        <v>36.609527091050047</v>
      </c>
      <c r="AG15" s="46">
        <v>26</v>
      </c>
      <c r="AH15" s="48">
        <f t="shared" si="15"/>
        <v>41.868629124462551</v>
      </c>
      <c r="AI15" s="46">
        <v>29</v>
      </c>
      <c r="AJ15" s="48">
        <f t="shared" si="16"/>
        <v>29.820971341018229</v>
      </c>
      <c r="AL15" s="37">
        <v>2562367</v>
      </c>
      <c r="AM15" s="37">
        <v>177309</v>
      </c>
      <c r="AN15" s="37">
        <v>183306</v>
      </c>
      <c r="AO15" s="37">
        <v>181967</v>
      </c>
      <c r="AP15" s="37">
        <v>182344</v>
      </c>
      <c r="AQ15" s="37">
        <v>203657</v>
      </c>
      <c r="AR15" s="37">
        <v>213707</v>
      </c>
      <c r="AS15" s="37">
        <v>217744</v>
      </c>
      <c r="AT15" s="37">
        <v>208763</v>
      </c>
      <c r="AU15" s="37">
        <v>181525</v>
      </c>
      <c r="AV15" s="37">
        <v>153602</v>
      </c>
      <c r="AW15" s="37">
        <v>145859</v>
      </c>
      <c r="AX15" s="37">
        <v>140365</v>
      </c>
      <c r="AY15" s="37">
        <v>120001</v>
      </c>
      <c r="AZ15" s="37">
        <v>92872</v>
      </c>
      <c r="BA15" s="37">
        <v>62099</v>
      </c>
      <c r="BB15" s="37">
        <v>97247</v>
      </c>
    </row>
    <row r="16" spans="1:54" ht="12" x14ac:dyDescent="0.25">
      <c r="A16" s="46" t="s">
        <v>140</v>
      </c>
      <c r="B16" s="47" t="s">
        <v>159</v>
      </c>
      <c r="C16" s="44">
        <f t="shared" si="17"/>
        <v>144</v>
      </c>
      <c r="D16" s="45">
        <f t="shared" si="0"/>
        <v>5.6198038766499883</v>
      </c>
      <c r="E16" s="46">
        <v>0</v>
      </c>
      <c r="F16" s="48">
        <f t="shared" si="1"/>
        <v>0</v>
      </c>
      <c r="G16" s="46">
        <v>1</v>
      </c>
      <c r="H16" s="48">
        <f t="shared" si="2"/>
        <v>0.54553587989482066</v>
      </c>
      <c r="I16" s="46">
        <v>0</v>
      </c>
      <c r="J16" s="48">
        <f t="shared" si="3"/>
        <v>0</v>
      </c>
      <c r="K16" s="46">
        <v>7</v>
      </c>
      <c r="L16" s="48">
        <f t="shared" si="4"/>
        <v>3.8388979072522269</v>
      </c>
      <c r="M16" s="46">
        <v>3</v>
      </c>
      <c r="N16" s="48">
        <f t="shared" si="5"/>
        <v>1.4730650063587307</v>
      </c>
      <c r="O16" s="46">
        <v>12</v>
      </c>
      <c r="P16" s="48">
        <f t="shared" si="6"/>
        <v>5.6151646881009976</v>
      </c>
      <c r="Q16" s="46">
        <v>6</v>
      </c>
      <c r="R16" s="48">
        <f t="shared" si="7"/>
        <v>2.755529429054302</v>
      </c>
      <c r="S16" s="46">
        <v>4</v>
      </c>
      <c r="T16" s="48">
        <f t="shared" si="8"/>
        <v>1.9160483418996663</v>
      </c>
      <c r="U16" s="46">
        <v>5</v>
      </c>
      <c r="V16" s="48">
        <f t="shared" si="9"/>
        <v>2.7544415369783777</v>
      </c>
      <c r="W16" s="46">
        <v>6</v>
      </c>
      <c r="X16" s="48">
        <f t="shared" si="10"/>
        <v>3.9061991380320569</v>
      </c>
      <c r="Y16" s="46">
        <v>8</v>
      </c>
      <c r="Z16" s="48">
        <f t="shared" si="11"/>
        <v>5.484748969895584</v>
      </c>
      <c r="AA16" s="46">
        <v>11</v>
      </c>
      <c r="AB16" s="48">
        <f t="shared" si="12"/>
        <v>7.8367114309122652</v>
      </c>
      <c r="AC16" s="46">
        <v>11</v>
      </c>
      <c r="AD16" s="48">
        <f t="shared" si="13"/>
        <v>9.1665902784143451</v>
      </c>
      <c r="AE16" s="46">
        <v>19</v>
      </c>
      <c r="AF16" s="48">
        <f t="shared" si="14"/>
        <v>20.458265139116204</v>
      </c>
      <c r="AG16" s="46">
        <v>23</v>
      </c>
      <c r="AH16" s="48">
        <f t="shared" si="15"/>
        <v>37.037633456255335</v>
      </c>
      <c r="AI16" s="46">
        <v>28</v>
      </c>
      <c r="AJ16" s="48">
        <f t="shared" si="16"/>
        <v>28.792661984431398</v>
      </c>
      <c r="AL16" s="37">
        <v>2562367</v>
      </c>
      <c r="AM16" s="37">
        <v>177309</v>
      </c>
      <c r="AN16" s="37">
        <v>183306</v>
      </c>
      <c r="AO16" s="37">
        <v>181967</v>
      </c>
      <c r="AP16" s="37">
        <v>182344</v>
      </c>
      <c r="AQ16" s="37">
        <v>203657</v>
      </c>
      <c r="AR16" s="37">
        <v>213707</v>
      </c>
      <c r="AS16" s="37">
        <v>217744</v>
      </c>
      <c r="AT16" s="37">
        <v>208763</v>
      </c>
      <c r="AU16" s="37">
        <v>181525</v>
      </c>
      <c r="AV16" s="37">
        <v>153602</v>
      </c>
      <c r="AW16" s="37">
        <v>145859</v>
      </c>
      <c r="AX16" s="37">
        <v>140365</v>
      </c>
      <c r="AY16" s="37">
        <v>120001</v>
      </c>
      <c r="AZ16" s="37">
        <v>92872</v>
      </c>
      <c r="BA16" s="37">
        <v>62099</v>
      </c>
      <c r="BB16" s="37">
        <v>97247</v>
      </c>
    </row>
    <row r="17" spans="1:54" ht="12" x14ac:dyDescent="0.25">
      <c r="A17" s="46" t="s">
        <v>145</v>
      </c>
      <c r="B17" s="47" t="s">
        <v>175</v>
      </c>
      <c r="C17" s="44">
        <f t="shared" si="17"/>
        <v>111</v>
      </c>
      <c r="D17" s="45">
        <f t="shared" si="0"/>
        <v>4.3319321549176992</v>
      </c>
      <c r="E17" s="46">
        <v>17</v>
      </c>
      <c r="F17" s="48">
        <f t="shared" si="1"/>
        <v>9.5877817820866404</v>
      </c>
      <c r="G17" s="46">
        <v>7</v>
      </c>
      <c r="H17" s="48">
        <f t="shared" si="2"/>
        <v>3.8187511592637446</v>
      </c>
      <c r="I17" s="46">
        <v>8</v>
      </c>
      <c r="J17" s="48">
        <f t="shared" si="3"/>
        <v>4.3964015453351433</v>
      </c>
      <c r="K17" s="46">
        <v>2</v>
      </c>
      <c r="L17" s="48">
        <f t="shared" si="4"/>
        <v>1.0968279735006363</v>
      </c>
      <c r="M17" s="46">
        <v>5</v>
      </c>
      <c r="N17" s="48">
        <f t="shared" si="5"/>
        <v>2.4551083439312178</v>
      </c>
      <c r="O17" s="46">
        <v>1</v>
      </c>
      <c r="P17" s="48">
        <f t="shared" si="6"/>
        <v>0.46793039067508319</v>
      </c>
      <c r="Q17" s="46">
        <v>2</v>
      </c>
      <c r="R17" s="48">
        <f t="shared" si="7"/>
        <v>0.91850980968476748</v>
      </c>
      <c r="S17" s="46">
        <v>1</v>
      </c>
      <c r="T17" s="48">
        <f t="shared" si="8"/>
        <v>0.47901208547491658</v>
      </c>
      <c r="U17" s="46"/>
      <c r="V17" s="48">
        <f t="shared" si="9"/>
        <v>0</v>
      </c>
      <c r="W17" s="46">
        <v>7</v>
      </c>
      <c r="X17" s="48">
        <f t="shared" si="10"/>
        <v>4.5572323277040665</v>
      </c>
      <c r="Y17" s="46">
        <v>4</v>
      </c>
      <c r="Z17" s="48">
        <f t="shared" si="11"/>
        <v>2.742374484947792</v>
      </c>
      <c r="AA17" s="46">
        <v>4</v>
      </c>
      <c r="AB17" s="48">
        <f t="shared" si="12"/>
        <v>2.84971324760446</v>
      </c>
      <c r="AC17" s="46">
        <v>7</v>
      </c>
      <c r="AD17" s="48">
        <f t="shared" si="13"/>
        <v>5.8332847226273117</v>
      </c>
      <c r="AE17" s="46">
        <v>11</v>
      </c>
      <c r="AF17" s="48">
        <f t="shared" si="14"/>
        <v>11.844258764751485</v>
      </c>
      <c r="AG17" s="46">
        <v>12</v>
      </c>
      <c r="AH17" s="48">
        <f t="shared" si="15"/>
        <v>19.323982672828869</v>
      </c>
      <c r="AI17" s="46">
        <v>23</v>
      </c>
      <c r="AJ17" s="48">
        <f t="shared" si="16"/>
        <v>23.65111520149722</v>
      </c>
      <c r="AL17" s="37">
        <v>2562367</v>
      </c>
      <c r="AM17" s="37">
        <v>177309</v>
      </c>
      <c r="AN17" s="37">
        <v>183306</v>
      </c>
      <c r="AO17" s="37">
        <v>181967</v>
      </c>
      <c r="AP17" s="37">
        <v>182344</v>
      </c>
      <c r="AQ17" s="37">
        <v>203657</v>
      </c>
      <c r="AR17" s="37">
        <v>213707</v>
      </c>
      <c r="AS17" s="37">
        <v>217744</v>
      </c>
      <c r="AT17" s="37">
        <v>208763</v>
      </c>
      <c r="AU17" s="37">
        <v>181525</v>
      </c>
      <c r="AV17" s="37">
        <v>153602</v>
      </c>
      <c r="AW17" s="37">
        <v>145859</v>
      </c>
      <c r="AX17" s="37">
        <v>140365</v>
      </c>
      <c r="AY17" s="37">
        <v>120001</v>
      </c>
      <c r="AZ17" s="37">
        <v>92872</v>
      </c>
      <c r="BA17" s="37">
        <v>62099</v>
      </c>
      <c r="BB17" s="37">
        <v>97247</v>
      </c>
    </row>
    <row r="18" spans="1:54" ht="12" x14ac:dyDescent="0.25">
      <c r="A18" s="46" t="s">
        <v>61</v>
      </c>
      <c r="B18" s="47" t="s">
        <v>62</v>
      </c>
      <c r="C18" s="44">
        <f t="shared" si="17"/>
        <v>108</v>
      </c>
      <c r="D18" s="45">
        <f t="shared" si="0"/>
        <v>4.214852907487491</v>
      </c>
      <c r="E18" s="46">
        <v>0</v>
      </c>
      <c r="F18" s="48">
        <f t="shared" si="1"/>
        <v>0</v>
      </c>
      <c r="G18" s="46">
        <v>0</v>
      </c>
      <c r="H18" s="48">
        <f t="shared" si="2"/>
        <v>0</v>
      </c>
      <c r="I18" s="46">
        <v>0</v>
      </c>
      <c r="J18" s="48">
        <f t="shared" si="3"/>
        <v>0</v>
      </c>
      <c r="K18" s="46">
        <v>1</v>
      </c>
      <c r="L18" s="48">
        <f t="shared" si="4"/>
        <v>0.54841398675031816</v>
      </c>
      <c r="M18" s="46">
        <v>0</v>
      </c>
      <c r="N18" s="48">
        <f t="shared" si="5"/>
        <v>0</v>
      </c>
      <c r="O18" s="46">
        <v>1</v>
      </c>
      <c r="P18" s="48">
        <f t="shared" si="6"/>
        <v>0.46793039067508319</v>
      </c>
      <c r="Q18" s="46">
        <v>2</v>
      </c>
      <c r="R18" s="48">
        <f t="shared" si="7"/>
        <v>0.91850980968476748</v>
      </c>
      <c r="S18" s="46">
        <v>4</v>
      </c>
      <c r="T18" s="48">
        <f t="shared" si="8"/>
        <v>1.9160483418996663</v>
      </c>
      <c r="U18" s="46">
        <v>8</v>
      </c>
      <c r="V18" s="48">
        <f t="shared" si="9"/>
        <v>4.4071064591654041</v>
      </c>
      <c r="W18" s="46">
        <v>3</v>
      </c>
      <c r="X18" s="48">
        <f t="shared" si="10"/>
        <v>1.9530995690160284</v>
      </c>
      <c r="Y18" s="46">
        <v>5</v>
      </c>
      <c r="Z18" s="48">
        <f t="shared" si="11"/>
        <v>3.4279681061847405</v>
      </c>
      <c r="AA18" s="46">
        <v>8</v>
      </c>
      <c r="AB18" s="48">
        <f t="shared" si="12"/>
        <v>5.69942649520892</v>
      </c>
      <c r="AC18" s="46">
        <v>21</v>
      </c>
      <c r="AD18" s="48">
        <f t="shared" si="13"/>
        <v>17.499854167881935</v>
      </c>
      <c r="AE18" s="46">
        <v>17</v>
      </c>
      <c r="AF18" s="48">
        <f t="shared" si="14"/>
        <v>18.304763545525024</v>
      </c>
      <c r="AG18" s="46">
        <v>19</v>
      </c>
      <c r="AH18" s="48">
        <f t="shared" si="15"/>
        <v>30.596305898645713</v>
      </c>
      <c r="AI18" s="46">
        <v>19</v>
      </c>
      <c r="AJ18" s="48">
        <f t="shared" si="16"/>
        <v>19.537877775149877</v>
      </c>
      <c r="AL18" s="37">
        <v>2562367</v>
      </c>
      <c r="AM18" s="37">
        <v>177309</v>
      </c>
      <c r="AN18" s="37">
        <v>183306</v>
      </c>
      <c r="AO18" s="37">
        <v>181967</v>
      </c>
      <c r="AP18" s="37">
        <v>182344</v>
      </c>
      <c r="AQ18" s="37">
        <v>203657</v>
      </c>
      <c r="AR18" s="37">
        <v>213707</v>
      </c>
      <c r="AS18" s="37">
        <v>217744</v>
      </c>
      <c r="AT18" s="37">
        <v>208763</v>
      </c>
      <c r="AU18" s="37">
        <v>181525</v>
      </c>
      <c r="AV18" s="37">
        <v>153602</v>
      </c>
      <c r="AW18" s="37">
        <v>145859</v>
      </c>
      <c r="AX18" s="37">
        <v>140365</v>
      </c>
      <c r="AY18" s="37">
        <v>120001</v>
      </c>
      <c r="AZ18" s="37">
        <v>92872</v>
      </c>
      <c r="BA18" s="37">
        <v>62099</v>
      </c>
      <c r="BB18" s="37">
        <v>97247</v>
      </c>
    </row>
    <row r="19" spans="1:54" ht="12" x14ac:dyDescent="0.25">
      <c r="A19" s="33"/>
      <c r="B19" s="52" t="s">
        <v>177</v>
      </c>
      <c r="C19" s="38">
        <f t="shared" si="17"/>
        <v>1051</v>
      </c>
      <c r="D19" s="53">
        <f t="shared" si="0"/>
        <v>41.016763016382903</v>
      </c>
      <c r="E19" s="34">
        <v>24</v>
      </c>
      <c r="F19" s="54">
        <f t="shared" si="1"/>
        <v>13.535691927651726</v>
      </c>
      <c r="G19" s="34">
        <v>7</v>
      </c>
      <c r="H19" s="54">
        <f t="shared" si="2"/>
        <v>3.8187511592637446</v>
      </c>
      <c r="I19" s="34">
        <v>11</v>
      </c>
      <c r="J19" s="54">
        <f t="shared" si="3"/>
        <v>6.0450521248358218</v>
      </c>
      <c r="K19" s="34">
        <v>12</v>
      </c>
      <c r="L19" s="54">
        <f t="shared" si="4"/>
        <v>6.580967841003817</v>
      </c>
      <c r="M19" s="34">
        <v>12</v>
      </c>
      <c r="N19" s="54">
        <f t="shared" si="5"/>
        <v>5.8922600254349229</v>
      </c>
      <c r="O19" s="34">
        <v>21</v>
      </c>
      <c r="P19" s="54">
        <f t="shared" si="6"/>
        <v>9.8265382041767459</v>
      </c>
      <c r="Q19" s="34">
        <v>29</v>
      </c>
      <c r="R19" s="54">
        <f t="shared" si="7"/>
        <v>13.318392240429128</v>
      </c>
      <c r="S19" s="34">
        <v>41</v>
      </c>
      <c r="T19" s="54">
        <f t="shared" si="8"/>
        <v>19.639495504471576</v>
      </c>
      <c r="U19" s="34">
        <v>60</v>
      </c>
      <c r="V19" s="54">
        <f t="shared" si="9"/>
        <v>33.05329844374053</v>
      </c>
      <c r="W19" s="34">
        <v>70</v>
      </c>
      <c r="X19" s="54">
        <f t="shared" si="10"/>
        <v>45.57232327704066</v>
      </c>
      <c r="Y19" s="34">
        <v>84</v>
      </c>
      <c r="Z19" s="54">
        <f t="shared" si="11"/>
        <v>57.589864183903636</v>
      </c>
      <c r="AA19" s="34">
        <v>106</v>
      </c>
      <c r="AB19" s="54">
        <f t="shared" si="12"/>
        <v>75.517401061518186</v>
      </c>
      <c r="AC19" s="34">
        <v>157</v>
      </c>
      <c r="AD19" s="54">
        <f t="shared" si="13"/>
        <v>130.83224306464112</v>
      </c>
      <c r="AE19" s="34">
        <v>123</v>
      </c>
      <c r="AF19" s="54">
        <f t="shared" si="14"/>
        <v>132.44034800585752</v>
      </c>
      <c r="AG19" s="34">
        <v>95</v>
      </c>
      <c r="AH19" s="54">
        <f t="shared" si="15"/>
        <v>152.98152949322855</v>
      </c>
      <c r="AI19" s="34">
        <v>199</v>
      </c>
      <c r="AJ19" s="54">
        <f t="shared" si="16"/>
        <v>204.63356196078027</v>
      </c>
      <c r="AL19" s="37">
        <v>2562367</v>
      </c>
      <c r="AM19" s="37">
        <v>177309</v>
      </c>
      <c r="AN19" s="37">
        <v>183306</v>
      </c>
      <c r="AO19" s="37">
        <v>181967</v>
      </c>
      <c r="AP19" s="37">
        <v>182344</v>
      </c>
      <c r="AQ19" s="37">
        <v>203657</v>
      </c>
      <c r="AR19" s="37">
        <v>213707</v>
      </c>
      <c r="AS19" s="37">
        <v>217744</v>
      </c>
      <c r="AT19" s="37">
        <v>208763</v>
      </c>
      <c r="AU19" s="37">
        <v>181525</v>
      </c>
      <c r="AV19" s="37">
        <v>153602</v>
      </c>
      <c r="AW19" s="37">
        <v>145859</v>
      </c>
      <c r="AX19" s="37">
        <v>140365</v>
      </c>
      <c r="AY19" s="37">
        <v>120001</v>
      </c>
      <c r="AZ19" s="37">
        <v>92872</v>
      </c>
      <c r="BA19" s="37">
        <v>62099</v>
      </c>
      <c r="BB19" s="37">
        <v>97247</v>
      </c>
    </row>
    <row r="20" spans="1:54" ht="12" x14ac:dyDescent="0.25">
      <c r="A20" s="30" t="s">
        <v>164</v>
      </c>
      <c r="B20" s="56"/>
      <c r="C20" s="42"/>
      <c r="D20" s="45"/>
      <c r="E20" s="46"/>
      <c r="F20" s="48"/>
      <c r="G20" s="46"/>
      <c r="H20" s="48"/>
      <c r="I20" s="46"/>
      <c r="J20" s="48"/>
      <c r="K20" s="46"/>
      <c r="L20" s="48"/>
      <c r="M20" s="46"/>
      <c r="N20" s="48"/>
      <c r="O20" s="46"/>
      <c r="P20" s="48"/>
      <c r="Q20" s="46"/>
      <c r="R20" s="48"/>
      <c r="S20" s="46"/>
      <c r="T20" s="48"/>
      <c r="U20" s="46"/>
      <c r="V20" s="48"/>
      <c r="W20" s="46"/>
      <c r="X20" s="48"/>
      <c r="Y20" s="46"/>
      <c r="Z20" s="48"/>
      <c r="AA20" s="46"/>
      <c r="AB20" s="48"/>
      <c r="AC20" s="46"/>
      <c r="AD20" s="48"/>
      <c r="AE20" s="46"/>
      <c r="AF20" s="48"/>
      <c r="AG20" s="46"/>
      <c r="AH20" s="48"/>
      <c r="AI20" s="46"/>
      <c r="AJ20" s="48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</row>
    <row r="21" spans="1:54" ht="14.25" customHeight="1" x14ac:dyDescent="0.2">
      <c r="A21" s="30" t="s">
        <v>280</v>
      </c>
      <c r="AB21" s="64"/>
      <c r="AM21" s="65"/>
    </row>
    <row r="22" spans="1:54" ht="13.2" x14ac:dyDescent="0.25"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T22" s="66"/>
      <c r="AU22" s="37"/>
    </row>
  </sheetData>
  <mergeCells count="22">
    <mergeCell ref="S6:T6"/>
    <mergeCell ref="A5:B7"/>
    <mergeCell ref="C5:AJ5"/>
    <mergeCell ref="C6:D6"/>
    <mergeCell ref="E6:F6"/>
    <mergeCell ref="G6:H6"/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</mergeCells>
  <pageMargins left="0.21" right="0.23" top="2.1" bottom="1" header="0" footer="0"/>
  <pageSetup orientation="landscape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257AE-4B86-42F8-BB40-5FA4E3E37C3D}">
  <dimension ref="A1:AD204"/>
  <sheetViews>
    <sheetView zoomScaleNormal="100" workbookViewId="0">
      <selection sqref="A1:Y1"/>
    </sheetView>
  </sheetViews>
  <sheetFormatPr baseColWidth="10" defaultRowHeight="10.199999999999999" x14ac:dyDescent="0.2"/>
  <cols>
    <col min="1" max="1" width="21.33203125" style="31" customWidth="1"/>
    <col min="2" max="3" width="7" style="35" customWidth="1"/>
    <col min="4" max="4" width="6.109375" style="31" customWidth="1"/>
    <col min="5" max="5" width="6.33203125" style="31" customWidth="1"/>
    <col min="6" max="15" width="6.6640625" style="31" customWidth="1"/>
    <col min="16" max="16" width="10.6640625" style="31" customWidth="1"/>
    <col min="17" max="17" width="10.88671875" style="31" customWidth="1"/>
    <col min="18" max="19" width="6.6640625" style="31" customWidth="1"/>
    <col min="20" max="20" width="6" style="31" customWidth="1"/>
    <col min="21" max="21" width="6.33203125" style="31" customWidth="1"/>
    <col min="22" max="24" width="6.6640625" style="31" customWidth="1"/>
    <col min="25" max="25" width="7.88671875" style="31" bestFit="1" customWidth="1"/>
    <col min="26" max="27" width="7.88671875" style="31" customWidth="1"/>
    <col min="28" max="28" width="6.5546875" style="31" customWidth="1"/>
    <col min="29" max="29" width="17.109375" style="31" hidden="1" customWidth="1"/>
    <col min="30" max="30" width="0" style="37" hidden="1" customWidth="1"/>
    <col min="31" max="243" width="11.5546875" style="31"/>
    <col min="244" max="244" width="21.33203125" style="31" customWidth="1"/>
    <col min="245" max="246" width="7" style="31" customWidth="1"/>
    <col min="247" max="254" width="6.6640625" style="31" customWidth="1"/>
    <col min="255" max="256" width="9.6640625" style="31" customWidth="1"/>
    <col min="257" max="268" width="6.6640625" style="31" customWidth="1"/>
    <col min="269" max="273" width="5.6640625" style="31" customWidth="1"/>
    <col min="274" max="499" width="11.5546875" style="31"/>
    <col min="500" max="500" width="21.33203125" style="31" customWidth="1"/>
    <col min="501" max="502" width="7" style="31" customWidth="1"/>
    <col min="503" max="510" width="6.6640625" style="31" customWidth="1"/>
    <col min="511" max="512" width="9.6640625" style="31" customWidth="1"/>
    <col min="513" max="524" width="6.6640625" style="31" customWidth="1"/>
    <col min="525" max="529" width="5.6640625" style="31" customWidth="1"/>
    <col min="530" max="755" width="11.5546875" style="31"/>
    <col min="756" max="756" width="21.33203125" style="31" customWidth="1"/>
    <col min="757" max="758" width="7" style="31" customWidth="1"/>
    <col min="759" max="766" width="6.6640625" style="31" customWidth="1"/>
    <col min="767" max="768" width="9.6640625" style="31" customWidth="1"/>
    <col min="769" max="780" width="6.6640625" style="31" customWidth="1"/>
    <col min="781" max="785" width="5.6640625" style="31" customWidth="1"/>
    <col min="786" max="1011" width="11.5546875" style="31"/>
    <col min="1012" max="1012" width="21.33203125" style="31" customWidth="1"/>
    <col min="1013" max="1014" width="7" style="31" customWidth="1"/>
    <col min="1015" max="1022" width="6.6640625" style="31" customWidth="1"/>
    <col min="1023" max="1024" width="9.6640625" style="31" customWidth="1"/>
    <col min="1025" max="1036" width="6.6640625" style="31" customWidth="1"/>
    <col min="1037" max="1041" width="5.6640625" style="31" customWidth="1"/>
    <col min="1042" max="1267" width="11.5546875" style="31"/>
    <col min="1268" max="1268" width="21.33203125" style="31" customWidth="1"/>
    <col min="1269" max="1270" width="7" style="31" customWidth="1"/>
    <col min="1271" max="1278" width="6.6640625" style="31" customWidth="1"/>
    <col min="1279" max="1280" width="9.6640625" style="31" customWidth="1"/>
    <col min="1281" max="1292" width="6.6640625" style="31" customWidth="1"/>
    <col min="1293" max="1297" width="5.6640625" style="31" customWidth="1"/>
    <col min="1298" max="1523" width="11.5546875" style="31"/>
    <col min="1524" max="1524" width="21.33203125" style="31" customWidth="1"/>
    <col min="1525" max="1526" width="7" style="31" customWidth="1"/>
    <col min="1527" max="1534" width="6.6640625" style="31" customWidth="1"/>
    <col min="1535" max="1536" width="9.6640625" style="31" customWidth="1"/>
    <col min="1537" max="1548" width="6.6640625" style="31" customWidth="1"/>
    <col min="1549" max="1553" width="5.6640625" style="31" customWidth="1"/>
    <col min="1554" max="1779" width="11.5546875" style="31"/>
    <col min="1780" max="1780" width="21.33203125" style="31" customWidth="1"/>
    <col min="1781" max="1782" width="7" style="31" customWidth="1"/>
    <col min="1783" max="1790" width="6.6640625" style="31" customWidth="1"/>
    <col min="1791" max="1792" width="9.6640625" style="31" customWidth="1"/>
    <col min="1793" max="1804" width="6.6640625" style="31" customWidth="1"/>
    <col min="1805" max="1809" width="5.6640625" style="31" customWidth="1"/>
    <col min="1810" max="2035" width="11.5546875" style="31"/>
    <col min="2036" max="2036" width="21.33203125" style="31" customWidth="1"/>
    <col min="2037" max="2038" width="7" style="31" customWidth="1"/>
    <col min="2039" max="2046" width="6.6640625" style="31" customWidth="1"/>
    <col min="2047" max="2048" width="9.6640625" style="31" customWidth="1"/>
    <col min="2049" max="2060" width="6.6640625" style="31" customWidth="1"/>
    <col min="2061" max="2065" width="5.6640625" style="31" customWidth="1"/>
    <col min="2066" max="2291" width="11.5546875" style="31"/>
    <col min="2292" max="2292" width="21.33203125" style="31" customWidth="1"/>
    <col min="2293" max="2294" width="7" style="31" customWidth="1"/>
    <col min="2295" max="2302" width="6.6640625" style="31" customWidth="1"/>
    <col min="2303" max="2304" width="9.6640625" style="31" customWidth="1"/>
    <col min="2305" max="2316" width="6.6640625" style="31" customWidth="1"/>
    <col min="2317" max="2321" width="5.6640625" style="31" customWidth="1"/>
    <col min="2322" max="2547" width="11.5546875" style="31"/>
    <col min="2548" max="2548" width="21.33203125" style="31" customWidth="1"/>
    <col min="2549" max="2550" width="7" style="31" customWidth="1"/>
    <col min="2551" max="2558" width="6.6640625" style="31" customWidth="1"/>
    <col min="2559" max="2560" width="9.6640625" style="31" customWidth="1"/>
    <col min="2561" max="2572" width="6.6640625" style="31" customWidth="1"/>
    <col min="2573" max="2577" width="5.6640625" style="31" customWidth="1"/>
    <col min="2578" max="2803" width="11.5546875" style="31"/>
    <col min="2804" max="2804" width="21.33203125" style="31" customWidth="1"/>
    <col min="2805" max="2806" width="7" style="31" customWidth="1"/>
    <col min="2807" max="2814" width="6.6640625" style="31" customWidth="1"/>
    <col min="2815" max="2816" width="9.6640625" style="31" customWidth="1"/>
    <col min="2817" max="2828" width="6.6640625" style="31" customWidth="1"/>
    <col min="2829" max="2833" width="5.6640625" style="31" customWidth="1"/>
    <col min="2834" max="3059" width="11.5546875" style="31"/>
    <col min="3060" max="3060" width="21.33203125" style="31" customWidth="1"/>
    <col min="3061" max="3062" width="7" style="31" customWidth="1"/>
    <col min="3063" max="3070" width="6.6640625" style="31" customWidth="1"/>
    <col min="3071" max="3072" width="9.6640625" style="31" customWidth="1"/>
    <col min="3073" max="3084" width="6.6640625" style="31" customWidth="1"/>
    <col min="3085" max="3089" width="5.6640625" style="31" customWidth="1"/>
    <col min="3090" max="3315" width="11.5546875" style="31"/>
    <col min="3316" max="3316" width="21.33203125" style="31" customWidth="1"/>
    <col min="3317" max="3318" width="7" style="31" customWidth="1"/>
    <col min="3319" max="3326" width="6.6640625" style="31" customWidth="1"/>
    <col min="3327" max="3328" width="9.6640625" style="31" customWidth="1"/>
    <col min="3329" max="3340" width="6.6640625" style="31" customWidth="1"/>
    <col min="3341" max="3345" width="5.6640625" style="31" customWidth="1"/>
    <col min="3346" max="3571" width="11.5546875" style="31"/>
    <col min="3572" max="3572" width="21.33203125" style="31" customWidth="1"/>
    <col min="3573" max="3574" width="7" style="31" customWidth="1"/>
    <col min="3575" max="3582" width="6.6640625" style="31" customWidth="1"/>
    <col min="3583" max="3584" width="9.6640625" style="31" customWidth="1"/>
    <col min="3585" max="3596" width="6.6640625" style="31" customWidth="1"/>
    <col min="3597" max="3601" width="5.6640625" style="31" customWidth="1"/>
    <col min="3602" max="3827" width="11.5546875" style="31"/>
    <col min="3828" max="3828" width="21.33203125" style="31" customWidth="1"/>
    <col min="3829" max="3830" width="7" style="31" customWidth="1"/>
    <col min="3831" max="3838" width="6.6640625" style="31" customWidth="1"/>
    <col min="3839" max="3840" width="9.6640625" style="31" customWidth="1"/>
    <col min="3841" max="3852" width="6.6640625" style="31" customWidth="1"/>
    <col min="3853" max="3857" width="5.6640625" style="31" customWidth="1"/>
    <col min="3858" max="4083" width="11.5546875" style="31"/>
    <col min="4084" max="4084" width="21.33203125" style="31" customWidth="1"/>
    <col min="4085" max="4086" width="7" style="31" customWidth="1"/>
    <col min="4087" max="4094" width="6.6640625" style="31" customWidth="1"/>
    <col min="4095" max="4096" width="9.6640625" style="31" customWidth="1"/>
    <col min="4097" max="4108" width="6.6640625" style="31" customWidth="1"/>
    <col min="4109" max="4113" width="5.6640625" style="31" customWidth="1"/>
    <col min="4114" max="4339" width="11.5546875" style="31"/>
    <col min="4340" max="4340" width="21.33203125" style="31" customWidth="1"/>
    <col min="4341" max="4342" width="7" style="31" customWidth="1"/>
    <col min="4343" max="4350" width="6.6640625" style="31" customWidth="1"/>
    <col min="4351" max="4352" width="9.6640625" style="31" customWidth="1"/>
    <col min="4353" max="4364" width="6.6640625" style="31" customWidth="1"/>
    <col min="4365" max="4369" width="5.6640625" style="31" customWidth="1"/>
    <col min="4370" max="4595" width="11.5546875" style="31"/>
    <col min="4596" max="4596" width="21.33203125" style="31" customWidth="1"/>
    <col min="4597" max="4598" width="7" style="31" customWidth="1"/>
    <col min="4599" max="4606" width="6.6640625" style="31" customWidth="1"/>
    <col min="4607" max="4608" width="9.6640625" style="31" customWidth="1"/>
    <col min="4609" max="4620" width="6.6640625" style="31" customWidth="1"/>
    <col min="4621" max="4625" width="5.6640625" style="31" customWidth="1"/>
    <col min="4626" max="4851" width="11.5546875" style="31"/>
    <col min="4852" max="4852" width="21.33203125" style="31" customWidth="1"/>
    <col min="4853" max="4854" width="7" style="31" customWidth="1"/>
    <col min="4855" max="4862" width="6.6640625" style="31" customWidth="1"/>
    <col min="4863" max="4864" width="9.6640625" style="31" customWidth="1"/>
    <col min="4865" max="4876" width="6.6640625" style="31" customWidth="1"/>
    <col min="4877" max="4881" width="5.6640625" style="31" customWidth="1"/>
    <col min="4882" max="5107" width="11.5546875" style="31"/>
    <col min="5108" max="5108" width="21.33203125" style="31" customWidth="1"/>
    <col min="5109" max="5110" width="7" style="31" customWidth="1"/>
    <col min="5111" max="5118" width="6.6640625" style="31" customWidth="1"/>
    <col min="5119" max="5120" width="9.6640625" style="31" customWidth="1"/>
    <col min="5121" max="5132" width="6.6640625" style="31" customWidth="1"/>
    <col min="5133" max="5137" width="5.6640625" style="31" customWidth="1"/>
    <col min="5138" max="5363" width="11.5546875" style="31"/>
    <col min="5364" max="5364" width="21.33203125" style="31" customWidth="1"/>
    <col min="5365" max="5366" width="7" style="31" customWidth="1"/>
    <col min="5367" max="5374" width="6.6640625" style="31" customWidth="1"/>
    <col min="5375" max="5376" width="9.6640625" style="31" customWidth="1"/>
    <col min="5377" max="5388" width="6.6640625" style="31" customWidth="1"/>
    <col min="5389" max="5393" width="5.6640625" style="31" customWidth="1"/>
    <col min="5394" max="5619" width="11.5546875" style="31"/>
    <col min="5620" max="5620" width="21.33203125" style="31" customWidth="1"/>
    <col min="5621" max="5622" width="7" style="31" customWidth="1"/>
    <col min="5623" max="5630" width="6.6640625" style="31" customWidth="1"/>
    <col min="5631" max="5632" width="9.6640625" style="31" customWidth="1"/>
    <col min="5633" max="5644" width="6.6640625" style="31" customWidth="1"/>
    <col min="5645" max="5649" width="5.6640625" style="31" customWidth="1"/>
    <col min="5650" max="5875" width="11.5546875" style="31"/>
    <col min="5876" max="5876" width="21.33203125" style="31" customWidth="1"/>
    <col min="5877" max="5878" width="7" style="31" customWidth="1"/>
    <col min="5879" max="5886" width="6.6640625" style="31" customWidth="1"/>
    <col min="5887" max="5888" width="9.6640625" style="31" customWidth="1"/>
    <col min="5889" max="5900" width="6.6640625" style="31" customWidth="1"/>
    <col min="5901" max="5905" width="5.6640625" style="31" customWidth="1"/>
    <col min="5906" max="6131" width="11.5546875" style="31"/>
    <col min="6132" max="6132" width="21.33203125" style="31" customWidth="1"/>
    <col min="6133" max="6134" width="7" style="31" customWidth="1"/>
    <col min="6135" max="6142" width="6.6640625" style="31" customWidth="1"/>
    <col min="6143" max="6144" width="9.6640625" style="31" customWidth="1"/>
    <col min="6145" max="6156" width="6.6640625" style="31" customWidth="1"/>
    <col min="6157" max="6161" width="5.6640625" style="31" customWidth="1"/>
    <col min="6162" max="6387" width="11.5546875" style="31"/>
    <col min="6388" max="6388" width="21.33203125" style="31" customWidth="1"/>
    <col min="6389" max="6390" width="7" style="31" customWidth="1"/>
    <col min="6391" max="6398" width="6.6640625" style="31" customWidth="1"/>
    <col min="6399" max="6400" width="9.6640625" style="31" customWidth="1"/>
    <col min="6401" max="6412" width="6.6640625" style="31" customWidth="1"/>
    <col min="6413" max="6417" width="5.6640625" style="31" customWidth="1"/>
    <col min="6418" max="6643" width="11.5546875" style="31"/>
    <col min="6644" max="6644" width="21.33203125" style="31" customWidth="1"/>
    <col min="6645" max="6646" width="7" style="31" customWidth="1"/>
    <col min="6647" max="6654" width="6.6640625" style="31" customWidth="1"/>
    <col min="6655" max="6656" width="9.6640625" style="31" customWidth="1"/>
    <col min="6657" max="6668" width="6.6640625" style="31" customWidth="1"/>
    <col min="6669" max="6673" width="5.6640625" style="31" customWidth="1"/>
    <col min="6674" max="6899" width="11.5546875" style="31"/>
    <col min="6900" max="6900" width="21.33203125" style="31" customWidth="1"/>
    <col min="6901" max="6902" width="7" style="31" customWidth="1"/>
    <col min="6903" max="6910" width="6.6640625" style="31" customWidth="1"/>
    <col min="6911" max="6912" width="9.6640625" style="31" customWidth="1"/>
    <col min="6913" max="6924" width="6.6640625" style="31" customWidth="1"/>
    <col min="6925" max="6929" width="5.6640625" style="31" customWidth="1"/>
    <col min="6930" max="7155" width="11.5546875" style="31"/>
    <col min="7156" max="7156" width="21.33203125" style="31" customWidth="1"/>
    <col min="7157" max="7158" width="7" style="31" customWidth="1"/>
    <col min="7159" max="7166" width="6.6640625" style="31" customWidth="1"/>
    <col min="7167" max="7168" width="9.6640625" style="31" customWidth="1"/>
    <col min="7169" max="7180" width="6.6640625" style="31" customWidth="1"/>
    <col min="7181" max="7185" width="5.6640625" style="31" customWidth="1"/>
    <col min="7186" max="7411" width="11.5546875" style="31"/>
    <col min="7412" max="7412" width="21.33203125" style="31" customWidth="1"/>
    <col min="7413" max="7414" width="7" style="31" customWidth="1"/>
    <col min="7415" max="7422" width="6.6640625" style="31" customWidth="1"/>
    <col min="7423" max="7424" width="9.6640625" style="31" customWidth="1"/>
    <col min="7425" max="7436" width="6.6640625" style="31" customWidth="1"/>
    <col min="7437" max="7441" width="5.6640625" style="31" customWidth="1"/>
    <col min="7442" max="7667" width="11.5546875" style="31"/>
    <col min="7668" max="7668" width="21.33203125" style="31" customWidth="1"/>
    <col min="7669" max="7670" width="7" style="31" customWidth="1"/>
    <col min="7671" max="7678" width="6.6640625" style="31" customWidth="1"/>
    <col min="7679" max="7680" width="9.6640625" style="31" customWidth="1"/>
    <col min="7681" max="7692" width="6.6640625" style="31" customWidth="1"/>
    <col min="7693" max="7697" width="5.6640625" style="31" customWidth="1"/>
    <col min="7698" max="7923" width="11.5546875" style="31"/>
    <col min="7924" max="7924" width="21.33203125" style="31" customWidth="1"/>
    <col min="7925" max="7926" width="7" style="31" customWidth="1"/>
    <col min="7927" max="7934" width="6.6640625" style="31" customWidth="1"/>
    <col min="7935" max="7936" width="9.6640625" style="31" customWidth="1"/>
    <col min="7937" max="7948" width="6.6640625" style="31" customWidth="1"/>
    <col min="7949" max="7953" width="5.6640625" style="31" customWidth="1"/>
    <col min="7954" max="8179" width="11.5546875" style="31"/>
    <col min="8180" max="8180" width="21.33203125" style="31" customWidth="1"/>
    <col min="8181" max="8182" width="7" style="31" customWidth="1"/>
    <col min="8183" max="8190" width="6.6640625" style="31" customWidth="1"/>
    <col min="8191" max="8192" width="9.6640625" style="31" customWidth="1"/>
    <col min="8193" max="8204" width="6.6640625" style="31" customWidth="1"/>
    <col min="8205" max="8209" width="5.6640625" style="31" customWidth="1"/>
    <col min="8210" max="8435" width="11.5546875" style="31"/>
    <col min="8436" max="8436" width="21.33203125" style="31" customWidth="1"/>
    <col min="8437" max="8438" width="7" style="31" customWidth="1"/>
    <col min="8439" max="8446" width="6.6640625" style="31" customWidth="1"/>
    <col min="8447" max="8448" width="9.6640625" style="31" customWidth="1"/>
    <col min="8449" max="8460" width="6.6640625" style="31" customWidth="1"/>
    <col min="8461" max="8465" width="5.6640625" style="31" customWidth="1"/>
    <col min="8466" max="8691" width="11.5546875" style="31"/>
    <col min="8692" max="8692" width="21.33203125" style="31" customWidth="1"/>
    <col min="8693" max="8694" width="7" style="31" customWidth="1"/>
    <col min="8695" max="8702" width="6.6640625" style="31" customWidth="1"/>
    <col min="8703" max="8704" width="9.6640625" style="31" customWidth="1"/>
    <col min="8705" max="8716" width="6.6640625" style="31" customWidth="1"/>
    <col min="8717" max="8721" width="5.6640625" style="31" customWidth="1"/>
    <col min="8722" max="8947" width="11.5546875" style="31"/>
    <col min="8948" max="8948" width="21.33203125" style="31" customWidth="1"/>
    <col min="8949" max="8950" width="7" style="31" customWidth="1"/>
    <col min="8951" max="8958" width="6.6640625" style="31" customWidth="1"/>
    <col min="8959" max="8960" width="9.6640625" style="31" customWidth="1"/>
    <col min="8961" max="8972" width="6.6640625" style="31" customWidth="1"/>
    <col min="8973" max="8977" width="5.6640625" style="31" customWidth="1"/>
    <col min="8978" max="9203" width="11.5546875" style="31"/>
    <col min="9204" max="9204" width="21.33203125" style="31" customWidth="1"/>
    <col min="9205" max="9206" width="7" style="31" customWidth="1"/>
    <col min="9207" max="9214" width="6.6640625" style="31" customWidth="1"/>
    <col min="9215" max="9216" width="9.6640625" style="31" customWidth="1"/>
    <col min="9217" max="9228" width="6.6640625" style="31" customWidth="1"/>
    <col min="9229" max="9233" width="5.6640625" style="31" customWidth="1"/>
    <col min="9234" max="9459" width="11.5546875" style="31"/>
    <col min="9460" max="9460" width="21.33203125" style="31" customWidth="1"/>
    <col min="9461" max="9462" width="7" style="31" customWidth="1"/>
    <col min="9463" max="9470" width="6.6640625" style="31" customWidth="1"/>
    <col min="9471" max="9472" width="9.6640625" style="31" customWidth="1"/>
    <col min="9473" max="9484" width="6.6640625" style="31" customWidth="1"/>
    <col min="9485" max="9489" width="5.6640625" style="31" customWidth="1"/>
    <col min="9490" max="9715" width="11.5546875" style="31"/>
    <col min="9716" max="9716" width="21.33203125" style="31" customWidth="1"/>
    <col min="9717" max="9718" width="7" style="31" customWidth="1"/>
    <col min="9719" max="9726" width="6.6640625" style="31" customWidth="1"/>
    <col min="9727" max="9728" width="9.6640625" style="31" customWidth="1"/>
    <col min="9729" max="9740" width="6.6640625" style="31" customWidth="1"/>
    <col min="9741" max="9745" width="5.6640625" style="31" customWidth="1"/>
    <col min="9746" max="9971" width="11.5546875" style="31"/>
    <col min="9972" max="9972" width="21.33203125" style="31" customWidth="1"/>
    <col min="9973" max="9974" width="7" style="31" customWidth="1"/>
    <col min="9975" max="9982" width="6.6640625" style="31" customWidth="1"/>
    <col min="9983" max="9984" width="9.6640625" style="31" customWidth="1"/>
    <col min="9985" max="9996" width="6.6640625" style="31" customWidth="1"/>
    <col min="9997" max="10001" width="5.6640625" style="31" customWidth="1"/>
    <col min="10002" max="10227" width="11.5546875" style="31"/>
    <col min="10228" max="10228" width="21.33203125" style="31" customWidth="1"/>
    <col min="10229" max="10230" width="7" style="31" customWidth="1"/>
    <col min="10231" max="10238" width="6.6640625" style="31" customWidth="1"/>
    <col min="10239" max="10240" width="9.6640625" style="31" customWidth="1"/>
    <col min="10241" max="10252" width="6.6640625" style="31" customWidth="1"/>
    <col min="10253" max="10257" width="5.6640625" style="31" customWidth="1"/>
    <col min="10258" max="10483" width="11.5546875" style="31"/>
    <col min="10484" max="10484" width="21.33203125" style="31" customWidth="1"/>
    <col min="10485" max="10486" width="7" style="31" customWidth="1"/>
    <col min="10487" max="10494" width="6.6640625" style="31" customWidth="1"/>
    <col min="10495" max="10496" width="9.6640625" style="31" customWidth="1"/>
    <col min="10497" max="10508" width="6.6640625" style="31" customWidth="1"/>
    <col min="10509" max="10513" width="5.6640625" style="31" customWidth="1"/>
    <col min="10514" max="10739" width="11.5546875" style="31"/>
    <col min="10740" max="10740" width="21.33203125" style="31" customWidth="1"/>
    <col min="10741" max="10742" width="7" style="31" customWidth="1"/>
    <col min="10743" max="10750" width="6.6640625" style="31" customWidth="1"/>
    <col min="10751" max="10752" width="9.6640625" style="31" customWidth="1"/>
    <col min="10753" max="10764" width="6.6640625" style="31" customWidth="1"/>
    <col min="10765" max="10769" width="5.6640625" style="31" customWidth="1"/>
    <col min="10770" max="10995" width="11.5546875" style="31"/>
    <col min="10996" max="10996" width="21.33203125" style="31" customWidth="1"/>
    <col min="10997" max="10998" width="7" style="31" customWidth="1"/>
    <col min="10999" max="11006" width="6.6640625" style="31" customWidth="1"/>
    <col min="11007" max="11008" width="9.6640625" style="31" customWidth="1"/>
    <col min="11009" max="11020" width="6.6640625" style="31" customWidth="1"/>
    <col min="11021" max="11025" width="5.6640625" style="31" customWidth="1"/>
    <col min="11026" max="11251" width="11.5546875" style="31"/>
    <col min="11252" max="11252" width="21.33203125" style="31" customWidth="1"/>
    <col min="11253" max="11254" width="7" style="31" customWidth="1"/>
    <col min="11255" max="11262" width="6.6640625" style="31" customWidth="1"/>
    <col min="11263" max="11264" width="9.6640625" style="31" customWidth="1"/>
    <col min="11265" max="11276" width="6.6640625" style="31" customWidth="1"/>
    <col min="11277" max="11281" width="5.6640625" style="31" customWidth="1"/>
    <col min="11282" max="11507" width="11.5546875" style="31"/>
    <col min="11508" max="11508" width="21.33203125" style="31" customWidth="1"/>
    <col min="11509" max="11510" width="7" style="31" customWidth="1"/>
    <col min="11511" max="11518" width="6.6640625" style="31" customWidth="1"/>
    <col min="11519" max="11520" width="9.6640625" style="31" customWidth="1"/>
    <col min="11521" max="11532" width="6.6640625" style="31" customWidth="1"/>
    <col min="11533" max="11537" width="5.6640625" style="31" customWidth="1"/>
    <col min="11538" max="11763" width="11.5546875" style="31"/>
    <col min="11764" max="11764" width="21.33203125" style="31" customWidth="1"/>
    <col min="11765" max="11766" width="7" style="31" customWidth="1"/>
    <col min="11767" max="11774" width="6.6640625" style="31" customWidth="1"/>
    <col min="11775" max="11776" width="9.6640625" style="31" customWidth="1"/>
    <col min="11777" max="11788" width="6.6640625" style="31" customWidth="1"/>
    <col min="11789" max="11793" width="5.6640625" style="31" customWidth="1"/>
    <col min="11794" max="12019" width="11.5546875" style="31"/>
    <col min="12020" max="12020" width="21.33203125" style="31" customWidth="1"/>
    <col min="12021" max="12022" width="7" style="31" customWidth="1"/>
    <col min="12023" max="12030" width="6.6640625" style="31" customWidth="1"/>
    <col min="12031" max="12032" width="9.6640625" style="31" customWidth="1"/>
    <col min="12033" max="12044" width="6.6640625" style="31" customWidth="1"/>
    <col min="12045" max="12049" width="5.6640625" style="31" customWidth="1"/>
    <col min="12050" max="12275" width="11.5546875" style="31"/>
    <col min="12276" max="12276" width="21.33203125" style="31" customWidth="1"/>
    <col min="12277" max="12278" width="7" style="31" customWidth="1"/>
    <col min="12279" max="12286" width="6.6640625" style="31" customWidth="1"/>
    <col min="12287" max="12288" width="9.6640625" style="31" customWidth="1"/>
    <col min="12289" max="12300" width="6.6640625" style="31" customWidth="1"/>
    <col min="12301" max="12305" width="5.6640625" style="31" customWidth="1"/>
    <col min="12306" max="12531" width="11.5546875" style="31"/>
    <col min="12532" max="12532" width="21.33203125" style="31" customWidth="1"/>
    <col min="12533" max="12534" width="7" style="31" customWidth="1"/>
    <col min="12535" max="12542" width="6.6640625" style="31" customWidth="1"/>
    <col min="12543" max="12544" width="9.6640625" style="31" customWidth="1"/>
    <col min="12545" max="12556" width="6.6640625" style="31" customWidth="1"/>
    <col min="12557" max="12561" width="5.6640625" style="31" customWidth="1"/>
    <col min="12562" max="12787" width="11.5546875" style="31"/>
    <col min="12788" max="12788" width="21.33203125" style="31" customWidth="1"/>
    <col min="12789" max="12790" width="7" style="31" customWidth="1"/>
    <col min="12791" max="12798" width="6.6640625" style="31" customWidth="1"/>
    <col min="12799" max="12800" width="9.6640625" style="31" customWidth="1"/>
    <col min="12801" max="12812" width="6.6640625" style="31" customWidth="1"/>
    <col min="12813" max="12817" width="5.6640625" style="31" customWidth="1"/>
    <col min="12818" max="13043" width="11.5546875" style="31"/>
    <col min="13044" max="13044" width="21.33203125" style="31" customWidth="1"/>
    <col min="13045" max="13046" width="7" style="31" customWidth="1"/>
    <col min="13047" max="13054" width="6.6640625" style="31" customWidth="1"/>
    <col min="13055" max="13056" width="9.6640625" style="31" customWidth="1"/>
    <col min="13057" max="13068" width="6.6640625" style="31" customWidth="1"/>
    <col min="13069" max="13073" width="5.6640625" style="31" customWidth="1"/>
    <col min="13074" max="13299" width="11.5546875" style="31"/>
    <col min="13300" max="13300" width="21.33203125" style="31" customWidth="1"/>
    <col min="13301" max="13302" width="7" style="31" customWidth="1"/>
    <col min="13303" max="13310" width="6.6640625" style="31" customWidth="1"/>
    <col min="13311" max="13312" width="9.6640625" style="31" customWidth="1"/>
    <col min="13313" max="13324" width="6.6640625" style="31" customWidth="1"/>
    <col min="13325" max="13329" width="5.6640625" style="31" customWidth="1"/>
    <col min="13330" max="13555" width="11.5546875" style="31"/>
    <col min="13556" max="13556" width="21.33203125" style="31" customWidth="1"/>
    <col min="13557" max="13558" width="7" style="31" customWidth="1"/>
    <col min="13559" max="13566" width="6.6640625" style="31" customWidth="1"/>
    <col min="13567" max="13568" width="9.6640625" style="31" customWidth="1"/>
    <col min="13569" max="13580" width="6.6640625" style="31" customWidth="1"/>
    <col min="13581" max="13585" width="5.6640625" style="31" customWidth="1"/>
    <col min="13586" max="13811" width="11.5546875" style="31"/>
    <col min="13812" max="13812" width="21.33203125" style="31" customWidth="1"/>
    <col min="13813" max="13814" width="7" style="31" customWidth="1"/>
    <col min="13815" max="13822" width="6.6640625" style="31" customWidth="1"/>
    <col min="13823" max="13824" width="9.6640625" style="31" customWidth="1"/>
    <col min="13825" max="13836" width="6.6640625" style="31" customWidth="1"/>
    <col min="13837" max="13841" width="5.6640625" style="31" customWidth="1"/>
    <col min="13842" max="14067" width="11.5546875" style="31"/>
    <col min="14068" max="14068" width="21.33203125" style="31" customWidth="1"/>
    <col min="14069" max="14070" width="7" style="31" customWidth="1"/>
    <col min="14071" max="14078" width="6.6640625" style="31" customWidth="1"/>
    <col min="14079" max="14080" width="9.6640625" style="31" customWidth="1"/>
    <col min="14081" max="14092" width="6.6640625" style="31" customWidth="1"/>
    <col min="14093" max="14097" width="5.6640625" style="31" customWidth="1"/>
    <col min="14098" max="14323" width="11.5546875" style="31"/>
    <col min="14324" max="14324" width="21.33203125" style="31" customWidth="1"/>
    <col min="14325" max="14326" width="7" style="31" customWidth="1"/>
    <col min="14327" max="14334" width="6.6640625" style="31" customWidth="1"/>
    <col min="14335" max="14336" width="9.6640625" style="31" customWidth="1"/>
    <col min="14337" max="14348" width="6.6640625" style="31" customWidth="1"/>
    <col min="14349" max="14353" width="5.6640625" style="31" customWidth="1"/>
    <col min="14354" max="14579" width="11.5546875" style="31"/>
    <col min="14580" max="14580" width="21.33203125" style="31" customWidth="1"/>
    <col min="14581" max="14582" width="7" style="31" customWidth="1"/>
    <col min="14583" max="14590" width="6.6640625" style="31" customWidth="1"/>
    <col min="14591" max="14592" width="9.6640625" style="31" customWidth="1"/>
    <col min="14593" max="14604" width="6.6640625" style="31" customWidth="1"/>
    <col min="14605" max="14609" width="5.6640625" style="31" customWidth="1"/>
    <col min="14610" max="14835" width="11.5546875" style="31"/>
    <col min="14836" max="14836" width="21.33203125" style="31" customWidth="1"/>
    <col min="14837" max="14838" width="7" style="31" customWidth="1"/>
    <col min="14839" max="14846" width="6.6640625" style="31" customWidth="1"/>
    <col min="14847" max="14848" width="9.6640625" style="31" customWidth="1"/>
    <col min="14849" max="14860" width="6.6640625" style="31" customWidth="1"/>
    <col min="14861" max="14865" width="5.6640625" style="31" customWidth="1"/>
    <col min="14866" max="15091" width="11.5546875" style="31"/>
    <col min="15092" max="15092" width="21.33203125" style="31" customWidth="1"/>
    <col min="15093" max="15094" width="7" style="31" customWidth="1"/>
    <col min="15095" max="15102" width="6.6640625" style="31" customWidth="1"/>
    <col min="15103" max="15104" width="9.6640625" style="31" customWidth="1"/>
    <col min="15105" max="15116" width="6.6640625" style="31" customWidth="1"/>
    <col min="15117" max="15121" width="5.6640625" style="31" customWidth="1"/>
    <col min="15122" max="15347" width="11.5546875" style="31"/>
    <col min="15348" max="15348" width="21.33203125" style="31" customWidth="1"/>
    <col min="15349" max="15350" width="7" style="31" customWidth="1"/>
    <col min="15351" max="15358" width="6.6640625" style="31" customWidth="1"/>
    <col min="15359" max="15360" width="9.6640625" style="31" customWidth="1"/>
    <col min="15361" max="15372" width="6.6640625" style="31" customWidth="1"/>
    <col min="15373" max="15377" width="5.6640625" style="31" customWidth="1"/>
    <col min="15378" max="15603" width="11.5546875" style="31"/>
    <col min="15604" max="15604" width="21.33203125" style="31" customWidth="1"/>
    <col min="15605" max="15606" width="7" style="31" customWidth="1"/>
    <col min="15607" max="15614" width="6.6640625" style="31" customWidth="1"/>
    <col min="15615" max="15616" width="9.6640625" style="31" customWidth="1"/>
    <col min="15617" max="15628" width="6.6640625" style="31" customWidth="1"/>
    <col min="15629" max="15633" width="5.6640625" style="31" customWidth="1"/>
    <col min="15634" max="15859" width="11.5546875" style="31"/>
    <col min="15860" max="15860" width="21.33203125" style="31" customWidth="1"/>
    <col min="15861" max="15862" width="7" style="31" customWidth="1"/>
    <col min="15863" max="15870" width="6.6640625" style="31" customWidth="1"/>
    <col min="15871" max="15872" width="9.6640625" style="31" customWidth="1"/>
    <col min="15873" max="15884" width="6.6640625" style="31" customWidth="1"/>
    <col min="15885" max="15889" width="5.6640625" style="31" customWidth="1"/>
    <col min="15890" max="16115" width="11.5546875" style="31"/>
    <col min="16116" max="16116" width="21.33203125" style="31" customWidth="1"/>
    <col min="16117" max="16118" width="7" style="31" customWidth="1"/>
    <col min="16119" max="16126" width="6.6640625" style="31" customWidth="1"/>
    <col min="16127" max="16128" width="9.6640625" style="31" customWidth="1"/>
    <col min="16129" max="16140" width="6.6640625" style="31" customWidth="1"/>
    <col min="16141" max="16145" width="5.6640625" style="31" customWidth="1"/>
    <col min="16146" max="16384" width="11.5546875" style="31"/>
  </cols>
  <sheetData>
    <row r="1" spans="1:30" ht="13.8" x14ac:dyDescent="0.25">
      <c r="A1" s="110" t="s">
        <v>278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69"/>
      <c r="AA1" s="69"/>
    </row>
    <row r="2" spans="1:30" ht="13.8" x14ac:dyDescent="0.25">
      <c r="A2" s="110" t="s">
        <v>163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69"/>
      <c r="AA2" s="69"/>
    </row>
    <row r="3" spans="1:30" ht="13.8" x14ac:dyDescent="0.25">
      <c r="A3" s="111" t="s">
        <v>273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69"/>
      <c r="AA3" s="69"/>
    </row>
    <row r="4" spans="1:30" ht="13.2" x14ac:dyDescent="0.25">
      <c r="A4" s="70"/>
      <c r="B4" s="71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2"/>
      <c r="AA4" s="72"/>
    </row>
    <row r="5" spans="1:30" ht="12.75" customHeight="1" x14ac:dyDescent="0.25">
      <c r="A5" s="122" t="s">
        <v>178</v>
      </c>
      <c r="B5" s="125" t="s">
        <v>179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66"/>
      <c r="AA5" s="66"/>
    </row>
    <row r="6" spans="1:30" ht="20.100000000000001" customHeight="1" x14ac:dyDescent="0.2">
      <c r="A6" s="124"/>
      <c r="B6" s="127" t="s">
        <v>2</v>
      </c>
      <c r="C6" s="128"/>
      <c r="D6" s="122" t="s">
        <v>147</v>
      </c>
      <c r="E6" s="122"/>
      <c r="F6" s="120" t="s">
        <v>153</v>
      </c>
      <c r="G6" s="120"/>
      <c r="H6" s="122" t="s">
        <v>54</v>
      </c>
      <c r="I6" s="122"/>
      <c r="J6" s="120" t="s">
        <v>58</v>
      </c>
      <c r="K6" s="120"/>
      <c r="L6" s="120" t="s">
        <v>159</v>
      </c>
      <c r="M6" s="120"/>
      <c r="N6" s="120" t="s">
        <v>62</v>
      </c>
      <c r="O6" s="120"/>
      <c r="P6" s="120" t="s">
        <v>146</v>
      </c>
      <c r="Q6" s="120"/>
      <c r="R6" s="120" t="s">
        <v>124</v>
      </c>
      <c r="S6" s="120"/>
      <c r="T6" s="122" t="s">
        <v>176</v>
      </c>
      <c r="U6" s="122"/>
      <c r="V6" s="120" t="s">
        <v>83</v>
      </c>
      <c r="W6" s="120"/>
      <c r="X6" s="120" t="s">
        <v>180</v>
      </c>
      <c r="Y6" s="120"/>
      <c r="Z6" s="73"/>
      <c r="AA6" s="73"/>
      <c r="AB6" s="37"/>
    </row>
    <row r="7" spans="1:30" ht="20.100000000000001" customHeight="1" x14ac:dyDescent="0.2">
      <c r="A7" s="123"/>
      <c r="B7" s="129"/>
      <c r="C7" s="130"/>
      <c r="D7" s="123"/>
      <c r="E7" s="123"/>
      <c r="F7" s="121"/>
      <c r="G7" s="121"/>
      <c r="H7" s="123"/>
      <c r="I7" s="123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3"/>
      <c r="U7" s="123"/>
      <c r="V7" s="121"/>
      <c r="W7" s="121"/>
      <c r="X7" s="121"/>
      <c r="Y7" s="121"/>
      <c r="Z7" s="73"/>
      <c r="AA7" s="73"/>
      <c r="AC7" s="31" t="s">
        <v>181</v>
      </c>
    </row>
    <row r="8" spans="1:30" ht="12.9" customHeight="1" x14ac:dyDescent="0.25">
      <c r="A8" s="74"/>
      <c r="B8" s="75" t="s">
        <v>19</v>
      </c>
      <c r="C8" s="72" t="s">
        <v>20</v>
      </c>
      <c r="D8" s="66" t="s">
        <v>19</v>
      </c>
      <c r="E8" s="66" t="s">
        <v>20</v>
      </c>
      <c r="F8" s="66" t="s">
        <v>19</v>
      </c>
      <c r="G8" s="66" t="s">
        <v>20</v>
      </c>
      <c r="H8" s="66" t="s">
        <v>19</v>
      </c>
      <c r="I8" s="66" t="s">
        <v>20</v>
      </c>
      <c r="J8" s="66" t="s">
        <v>182</v>
      </c>
      <c r="K8" s="66" t="s">
        <v>20</v>
      </c>
      <c r="L8" s="66" t="s">
        <v>19</v>
      </c>
      <c r="M8" s="66" t="s">
        <v>20</v>
      </c>
      <c r="N8" s="66" t="s">
        <v>19</v>
      </c>
      <c r="O8" s="66" t="s">
        <v>20</v>
      </c>
      <c r="P8" s="66" t="s">
        <v>19</v>
      </c>
      <c r="Q8" s="66" t="s">
        <v>20</v>
      </c>
      <c r="R8" s="66" t="s">
        <v>19</v>
      </c>
      <c r="S8" s="66" t="s">
        <v>20</v>
      </c>
      <c r="T8" s="66" t="s">
        <v>19</v>
      </c>
      <c r="U8" s="66" t="s">
        <v>20</v>
      </c>
      <c r="V8" s="66" t="s">
        <v>19</v>
      </c>
      <c r="W8" s="66" t="s">
        <v>20</v>
      </c>
      <c r="X8" s="66" t="s">
        <v>19</v>
      </c>
      <c r="Y8" s="66" t="s">
        <v>20</v>
      </c>
      <c r="Z8" s="66"/>
      <c r="AA8" s="66"/>
    </row>
    <row r="9" spans="1:30" s="35" customFormat="1" ht="12.9" customHeight="1" x14ac:dyDescent="0.25">
      <c r="A9" s="76" t="s">
        <v>183</v>
      </c>
      <c r="B9" s="75">
        <f>SUM(B10+B31+B48+B57+B68+B80+B92+B99)</f>
        <v>4338</v>
      </c>
      <c r="C9" s="77">
        <f t="shared" ref="C9:C40" si="0">SUM(B9/AD9*100000)</f>
        <v>166.80419617526977</v>
      </c>
      <c r="D9" s="72">
        <f>SUM(D10+D31+D48+D57+D68+D80+D92+D99)</f>
        <v>1004</v>
      </c>
      <c r="E9" s="77">
        <f t="shared" ref="E9:E40" si="1">SUM(D9/AD9*100000)</f>
        <v>38.605673803589404</v>
      </c>
      <c r="F9" s="72">
        <f>SUM(F10+F31+F48+F57+F68+F80+F92+F99)</f>
        <v>810</v>
      </c>
      <c r="G9" s="77">
        <f t="shared" ref="G9:G40" si="2">SUM(F9/AD9*100000)</f>
        <v>31.14601173397153</v>
      </c>
      <c r="H9" s="72">
        <f>SUM(H10+H31+H48+H57+H68+H80+H92+H99)</f>
        <v>351</v>
      </c>
      <c r="I9" s="77">
        <f t="shared" ref="I9:I40" si="3">SUM(H9/AD9*100000)</f>
        <v>13.496605084720997</v>
      </c>
      <c r="J9" s="72">
        <f>SUM(J10+J31+J48+J57+J68+J80+J92+J99)</f>
        <v>310</v>
      </c>
      <c r="K9" s="77">
        <f t="shared" ref="K9:K40" si="4">SUM(J9/AD9*100000)</f>
        <v>11.920078564853302</v>
      </c>
      <c r="L9" s="72">
        <f>SUM(L10+L31+L48+L57+L68+L80+L92+L99)</f>
        <v>194</v>
      </c>
      <c r="M9" s="77">
        <f t="shared" ref="M9:M40" si="5">SUM(L9/AD9*100000)</f>
        <v>7.459662069617873</v>
      </c>
      <c r="N9" s="72">
        <f>SUM(N10+N31+N48+N57+N68+N80+N92+N99)</f>
        <v>170</v>
      </c>
      <c r="O9" s="77">
        <f t="shared" ref="O9:O40" si="6">SUM(N9/AD9*100000)</f>
        <v>6.5368172775001971</v>
      </c>
      <c r="P9" s="72">
        <f>SUM(P10+P31+P48+P57+P68+P80+P92+P99)</f>
        <v>136</v>
      </c>
      <c r="Q9" s="77">
        <f t="shared" ref="Q9:Q40" si="7">SUM(P9/AD9*100000)</f>
        <v>5.2294538220001581</v>
      </c>
      <c r="R9" s="72">
        <f>SUM(R10+R31+R48+R57+R68+R80+R92+R99)</f>
        <v>120</v>
      </c>
      <c r="S9" s="77">
        <f t="shared" ref="S9:S40" si="8">SUM(R9/AD9*100000)</f>
        <v>4.614223960588375</v>
      </c>
      <c r="T9" s="72">
        <f>SUM(T10+T31+T48+T57+T68+T80+T92+T99)</f>
        <v>115</v>
      </c>
      <c r="U9" s="77">
        <f t="shared" ref="U9:U40" si="9">SUM(T9/AD9*100000)</f>
        <v>4.421964628897193</v>
      </c>
      <c r="V9" s="72">
        <f>SUM(V10+V31+V48+V57+V68+V80+V92+V99)</f>
        <v>102</v>
      </c>
      <c r="W9" s="77">
        <f t="shared" ref="W9:W40" si="10">SUM(V9/AD9*100000)</f>
        <v>3.9220903665001186</v>
      </c>
      <c r="X9" s="72">
        <f>SUM(X10+X31+X48+X57+X68+X80+X92+X99)</f>
        <v>1026</v>
      </c>
      <c r="Y9" s="77">
        <f t="shared" ref="Y9:Y40" si="11">SUM(X9/AD9*100000)</f>
        <v>39.451614863030606</v>
      </c>
      <c r="Z9" s="77"/>
      <c r="AA9" s="77"/>
      <c r="AB9" s="65"/>
      <c r="AC9" s="35" t="s">
        <v>183</v>
      </c>
      <c r="AD9" s="41">
        <v>2600654</v>
      </c>
    </row>
    <row r="10" spans="1:30" s="35" customFormat="1" ht="12.9" customHeight="1" x14ac:dyDescent="0.25">
      <c r="A10" s="76" t="s">
        <v>184</v>
      </c>
      <c r="B10" s="78">
        <f>SUM(D10+F10+H10+J10+L10+N10+P10+R10+T10+V10+X10)</f>
        <v>1507</v>
      </c>
      <c r="C10" s="77">
        <f t="shared" si="0"/>
        <v>181.23741740889423</v>
      </c>
      <c r="D10" s="72">
        <v>318</v>
      </c>
      <c r="E10" s="77">
        <f t="shared" si="1"/>
        <v>38.243861138704951</v>
      </c>
      <c r="F10" s="72">
        <v>279</v>
      </c>
      <c r="G10" s="77">
        <f t="shared" si="2"/>
        <v>33.553576282071326</v>
      </c>
      <c r="H10" s="72">
        <v>114</v>
      </c>
      <c r="I10" s="77">
        <f t="shared" si="3"/>
        <v>13.710063427082908</v>
      </c>
      <c r="J10" s="72">
        <v>100</v>
      </c>
      <c r="K10" s="77">
        <f t="shared" si="4"/>
        <v>12.026371427265708</v>
      </c>
      <c r="L10" s="72">
        <v>75</v>
      </c>
      <c r="M10" s="77">
        <f t="shared" si="5"/>
        <v>9.0197785704492812</v>
      </c>
      <c r="N10" s="72">
        <v>65</v>
      </c>
      <c r="O10" s="77">
        <f t="shared" si="6"/>
        <v>7.81714142772271</v>
      </c>
      <c r="P10" s="72">
        <v>60</v>
      </c>
      <c r="Q10" s="77">
        <f t="shared" si="7"/>
        <v>7.2158228563594244</v>
      </c>
      <c r="R10" s="72">
        <v>37</v>
      </c>
      <c r="S10" s="77">
        <f t="shared" si="8"/>
        <v>4.4497574280883123</v>
      </c>
      <c r="T10" s="72">
        <v>50</v>
      </c>
      <c r="U10" s="77">
        <f t="shared" si="9"/>
        <v>6.0131857136328541</v>
      </c>
      <c r="V10" s="72">
        <v>43</v>
      </c>
      <c r="W10" s="77">
        <f t="shared" si="10"/>
        <v>5.1713397137242545</v>
      </c>
      <c r="X10" s="79">
        <v>366</v>
      </c>
      <c r="Y10" s="77">
        <f t="shared" si="11"/>
        <v>44.016519423792488</v>
      </c>
      <c r="Z10" s="77"/>
      <c r="AA10" s="77"/>
      <c r="AB10" s="63"/>
      <c r="AC10" s="35" t="s">
        <v>184</v>
      </c>
      <c r="AD10" s="41">
        <v>831506</v>
      </c>
    </row>
    <row r="11" spans="1:30" ht="12.9" customHeight="1" x14ac:dyDescent="0.25">
      <c r="A11" s="74" t="s">
        <v>184</v>
      </c>
      <c r="B11" s="78">
        <f t="shared" ref="B11:B74" si="12">SUM(D11+F11+H11+J11+L11+N11+P11+R11+T11+V11+X11)</f>
        <v>620</v>
      </c>
      <c r="C11" s="77">
        <f t="shared" si="0"/>
        <v>357.64347560236968</v>
      </c>
      <c r="D11" s="66">
        <v>125</v>
      </c>
      <c r="E11" s="80">
        <f t="shared" si="1"/>
        <v>72.105539435961632</v>
      </c>
      <c r="F11" s="66">
        <v>114</v>
      </c>
      <c r="G11" s="80">
        <f t="shared" si="2"/>
        <v>65.760251965597007</v>
      </c>
      <c r="H11" s="66">
        <v>47</v>
      </c>
      <c r="I11" s="80">
        <f t="shared" si="3"/>
        <v>27.111682827921573</v>
      </c>
      <c r="J11" s="66">
        <v>42</v>
      </c>
      <c r="K11" s="80">
        <f t="shared" si="4"/>
        <v>24.227461250483106</v>
      </c>
      <c r="L11" s="66">
        <v>35</v>
      </c>
      <c r="M11" s="80">
        <f t="shared" si="5"/>
        <v>20.189551042069255</v>
      </c>
      <c r="N11" s="66">
        <v>26</v>
      </c>
      <c r="O11" s="80">
        <f t="shared" si="6"/>
        <v>14.997952202680018</v>
      </c>
      <c r="P11" s="66">
        <v>18</v>
      </c>
      <c r="Q11" s="80">
        <f t="shared" si="7"/>
        <v>10.383197678778474</v>
      </c>
      <c r="R11" s="66">
        <v>17</v>
      </c>
      <c r="S11" s="80">
        <f t="shared" si="8"/>
        <v>9.806353363290782</v>
      </c>
      <c r="T11" s="66">
        <v>24</v>
      </c>
      <c r="U11" s="80">
        <f t="shared" si="9"/>
        <v>13.844263571704632</v>
      </c>
      <c r="V11" s="66">
        <v>22</v>
      </c>
      <c r="W11" s="80">
        <f t="shared" si="10"/>
        <v>12.690574940729245</v>
      </c>
      <c r="X11" s="81">
        <v>150</v>
      </c>
      <c r="Y11" s="80">
        <f t="shared" si="11"/>
        <v>86.526647323153952</v>
      </c>
      <c r="Z11" s="80"/>
      <c r="AA11" s="80"/>
      <c r="AB11" s="82"/>
      <c r="AC11" s="31" t="s">
        <v>185</v>
      </c>
      <c r="AD11" s="83">
        <v>173357</v>
      </c>
    </row>
    <row r="12" spans="1:30" ht="12.9" customHeight="1" x14ac:dyDescent="0.25">
      <c r="A12" s="74" t="s">
        <v>186</v>
      </c>
      <c r="B12" s="78">
        <f t="shared" si="12"/>
        <v>47</v>
      </c>
      <c r="C12" s="77">
        <f t="shared" si="0"/>
        <v>134.98377322726097</v>
      </c>
      <c r="D12" s="66">
        <v>8</v>
      </c>
      <c r="E12" s="80">
        <f t="shared" si="1"/>
        <v>22.975961400384847</v>
      </c>
      <c r="F12" s="66">
        <v>7</v>
      </c>
      <c r="G12" s="80">
        <f t="shared" si="2"/>
        <v>20.103966225336741</v>
      </c>
      <c r="H12" s="66">
        <v>4</v>
      </c>
      <c r="I12" s="80">
        <f t="shared" si="3"/>
        <v>11.487980700192423</v>
      </c>
      <c r="J12" s="66">
        <v>2</v>
      </c>
      <c r="K12" s="80">
        <f t="shared" si="4"/>
        <v>5.7439903500962117</v>
      </c>
      <c r="L12" s="66">
        <v>1</v>
      </c>
      <c r="M12" s="80">
        <f t="shared" si="5"/>
        <v>2.8719951750481059</v>
      </c>
      <c r="N12" s="66">
        <v>2</v>
      </c>
      <c r="O12" s="80">
        <f t="shared" si="6"/>
        <v>5.7439903500962117</v>
      </c>
      <c r="P12" s="66">
        <v>2</v>
      </c>
      <c r="Q12" s="80">
        <f t="shared" si="7"/>
        <v>5.7439903500962117</v>
      </c>
      <c r="R12" s="66">
        <v>3</v>
      </c>
      <c r="S12" s="80">
        <f t="shared" si="8"/>
        <v>8.6159855251443176</v>
      </c>
      <c r="T12" s="66">
        <v>1</v>
      </c>
      <c r="U12" s="80">
        <f t="shared" si="9"/>
        <v>2.8719951750481059</v>
      </c>
      <c r="V12" s="66">
        <v>3</v>
      </c>
      <c r="W12" s="80">
        <f t="shared" si="10"/>
        <v>8.6159855251443176</v>
      </c>
      <c r="X12" s="81">
        <v>14</v>
      </c>
      <c r="Y12" s="80">
        <f t="shared" si="11"/>
        <v>40.207932450673482</v>
      </c>
      <c r="Z12" s="80"/>
      <c r="AA12" s="80"/>
      <c r="AB12" s="82"/>
      <c r="AC12" s="31" t="s">
        <v>186</v>
      </c>
      <c r="AD12" s="83">
        <v>34819</v>
      </c>
    </row>
    <row r="13" spans="1:30" ht="12.9" customHeight="1" x14ac:dyDescent="0.25">
      <c r="A13" s="74" t="s">
        <v>187</v>
      </c>
      <c r="B13" s="78">
        <f t="shared" si="12"/>
        <v>141</v>
      </c>
      <c r="C13" s="77">
        <f t="shared" si="0"/>
        <v>114.27182105519086</v>
      </c>
      <c r="D13" s="66">
        <v>24</v>
      </c>
      <c r="E13" s="80">
        <f t="shared" si="1"/>
        <v>19.450522732798444</v>
      </c>
      <c r="F13" s="66">
        <v>24</v>
      </c>
      <c r="G13" s="80">
        <f t="shared" si="2"/>
        <v>19.450522732798444</v>
      </c>
      <c r="H13" s="66">
        <v>8</v>
      </c>
      <c r="I13" s="80">
        <f t="shared" si="3"/>
        <v>6.4835075775994815</v>
      </c>
      <c r="J13" s="66">
        <v>9</v>
      </c>
      <c r="K13" s="80">
        <f t="shared" si="4"/>
        <v>7.2939460247994159</v>
      </c>
      <c r="L13" s="66">
        <v>9</v>
      </c>
      <c r="M13" s="80">
        <f t="shared" si="5"/>
        <v>7.2939460247994159</v>
      </c>
      <c r="N13" s="66">
        <v>8</v>
      </c>
      <c r="O13" s="80">
        <f t="shared" si="6"/>
        <v>6.4835075775994815</v>
      </c>
      <c r="P13" s="66">
        <v>12</v>
      </c>
      <c r="Q13" s="80">
        <f t="shared" si="7"/>
        <v>9.7252613663992218</v>
      </c>
      <c r="R13" s="66">
        <v>2</v>
      </c>
      <c r="S13" s="80">
        <f t="shared" si="8"/>
        <v>1.6208768943998704</v>
      </c>
      <c r="T13" s="66">
        <v>7</v>
      </c>
      <c r="U13" s="80">
        <f t="shared" si="9"/>
        <v>5.6730691303995462</v>
      </c>
      <c r="V13" s="66">
        <v>4</v>
      </c>
      <c r="W13" s="80">
        <f t="shared" si="10"/>
        <v>3.2417537887997407</v>
      </c>
      <c r="X13" s="81">
        <v>34</v>
      </c>
      <c r="Y13" s="80">
        <f t="shared" si="11"/>
        <v>27.554907204797797</v>
      </c>
      <c r="Z13" s="80"/>
      <c r="AA13" s="80"/>
      <c r="AB13" s="63"/>
      <c r="AC13" s="31" t="s">
        <v>187</v>
      </c>
      <c r="AD13" s="83">
        <v>123390</v>
      </c>
    </row>
    <row r="14" spans="1:30" ht="12.9" customHeight="1" x14ac:dyDescent="0.25">
      <c r="A14" s="74" t="s">
        <v>188</v>
      </c>
      <c r="B14" s="78">
        <f t="shared" si="12"/>
        <v>31</v>
      </c>
      <c r="C14" s="77">
        <f t="shared" si="0"/>
        <v>160.75503007674757</v>
      </c>
      <c r="D14" s="66">
        <v>7</v>
      </c>
      <c r="E14" s="80">
        <f t="shared" si="1"/>
        <v>36.299522920555901</v>
      </c>
      <c r="F14" s="66">
        <v>6</v>
      </c>
      <c r="G14" s="80">
        <f t="shared" si="2"/>
        <v>31.113876789047914</v>
      </c>
      <c r="H14" s="66">
        <v>3</v>
      </c>
      <c r="I14" s="80">
        <f t="shared" si="3"/>
        <v>15.556938394523957</v>
      </c>
      <c r="J14" s="66">
        <v>1</v>
      </c>
      <c r="K14" s="80">
        <f t="shared" si="4"/>
        <v>5.185646131507986</v>
      </c>
      <c r="L14" s="66">
        <v>1</v>
      </c>
      <c r="M14" s="80">
        <f t="shared" si="5"/>
        <v>5.185646131507986</v>
      </c>
      <c r="N14" s="66">
        <v>1</v>
      </c>
      <c r="O14" s="80">
        <f t="shared" si="6"/>
        <v>5.185646131507986</v>
      </c>
      <c r="P14" s="66">
        <v>0</v>
      </c>
      <c r="Q14" s="80">
        <f t="shared" si="7"/>
        <v>0</v>
      </c>
      <c r="R14" s="66">
        <v>1</v>
      </c>
      <c r="S14" s="80">
        <f t="shared" si="8"/>
        <v>5.185646131507986</v>
      </c>
      <c r="T14" s="66">
        <v>2</v>
      </c>
      <c r="U14" s="80">
        <f t="shared" si="9"/>
        <v>10.371292263015972</v>
      </c>
      <c r="V14" s="66">
        <v>0</v>
      </c>
      <c r="W14" s="80">
        <f t="shared" si="10"/>
        <v>0</v>
      </c>
      <c r="X14" s="81">
        <v>9</v>
      </c>
      <c r="Y14" s="80">
        <f t="shared" si="11"/>
        <v>46.670815183571875</v>
      </c>
      <c r="Z14" s="80"/>
      <c r="AA14" s="80"/>
      <c r="AB14" s="63"/>
      <c r="AC14" s="31" t="s">
        <v>188</v>
      </c>
      <c r="AD14" s="83">
        <v>19284</v>
      </c>
    </row>
    <row r="15" spans="1:30" ht="12.9" customHeight="1" x14ac:dyDescent="0.25">
      <c r="A15" s="74" t="s">
        <v>189</v>
      </c>
      <c r="B15" s="78">
        <f t="shared" si="12"/>
        <v>9</v>
      </c>
      <c r="C15" s="77">
        <f t="shared" si="0"/>
        <v>94.836670179135936</v>
      </c>
      <c r="D15" s="66">
        <v>3</v>
      </c>
      <c r="E15" s="80">
        <f t="shared" si="1"/>
        <v>31.612223393045308</v>
      </c>
      <c r="F15" s="66">
        <v>1</v>
      </c>
      <c r="G15" s="80">
        <f t="shared" si="2"/>
        <v>10.537407797681771</v>
      </c>
      <c r="H15" s="66">
        <v>0</v>
      </c>
      <c r="I15" s="80">
        <f t="shared" si="3"/>
        <v>0</v>
      </c>
      <c r="J15" s="66">
        <v>0</v>
      </c>
      <c r="K15" s="80">
        <f t="shared" si="4"/>
        <v>0</v>
      </c>
      <c r="L15" s="66">
        <v>1</v>
      </c>
      <c r="M15" s="80">
        <f t="shared" si="5"/>
        <v>10.537407797681771</v>
      </c>
      <c r="N15" s="66">
        <v>0</v>
      </c>
      <c r="O15" s="80">
        <f t="shared" si="6"/>
        <v>0</v>
      </c>
      <c r="P15" s="66">
        <v>0</v>
      </c>
      <c r="Q15" s="80">
        <f t="shared" si="7"/>
        <v>0</v>
      </c>
      <c r="R15" s="66">
        <v>0</v>
      </c>
      <c r="S15" s="80">
        <f t="shared" si="8"/>
        <v>0</v>
      </c>
      <c r="T15" s="66">
        <v>0</v>
      </c>
      <c r="U15" s="80">
        <f t="shared" si="9"/>
        <v>0</v>
      </c>
      <c r="V15" s="66">
        <v>0</v>
      </c>
      <c r="W15" s="80">
        <f t="shared" si="10"/>
        <v>0</v>
      </c>
      <c r="X15" s="81">
        <v>4</v>
      </c>
      <c r="Y15" s="80">
        <f t="shared" si="11"/>
        <v>42.149631190727085</v>
      </c>
      <c r="Z15" s="80"/>
      <c r="AA15" s="80"/>
      <c r="AB15" s="63"/>
      <c r="AC15" s="31" t="s">
        <v>189</v>
      </c>
      <c r="AD15" s="83">
        <v>9490</v>
      </c>
    </row>
    <row r="16" spans="1:30" ht="12.9" customHeight="1" x14ac:dyDescent="0.25">
      <c r="A16" s="74" t="s">
        <v>190</v>
      </c>
      <c r="B16" s="78">
        <f t="shared" si="12"/>
        <v>51</v>
      </c>
      <c r="C16" s="77">
        <f t="shared" si="0"/>
        <v>158.73015873015873</v>
      </c>
      <c r="D16" s="66">
        <v>6</v>
      </c>
      <c r="E16" s="80">
        <f t="shared" si="1"/>
        <v>18.674136321195142</v>
      </c>
      <c r="F16" s="66">
        <v>10</v>
      </c>
      <c r="G16" s="80">
        <f t="shared" si="2"/>
        <v>31.123560535325243</v>
      </c>
      <c r="H16" s="66">
        <v>8</v>
      </c>
      <c r="I16" s="80">
        <f t="shared" si="3"/>
        <v>24.898848428260195</v>
      </c>
      <c r="J16" s="66">
        <v>0</v>
      </c>
      <c r="K16" s="80">
        <f t="shared" si="4"/>
        <v>0</v>
      </c>
      <c r="L16" s="66">
        <v>2</v>
      </c>
      <c r="M16" s="80">
        <f t="shared" si="5"/>
        <v>6.2247121070650486</v>
      </c>
      <c r="N16" s="66">
        <v>0</v>
      </c>
      <c r="O16" s="80">
        <f t="shared" si="6"/>
        <v>0</v>
      </c>
      <c r="P16" s="66">
        <v>2</v>
      </c>
      <c r="Q16" s="80">
        <f t="shared" si="7"/>
        <v>6.2247121070650486</v>
      </c>
      <c r="R16" s="66">
        <v>1</v>
      </c>
      <c r="S16" s="80">
        <f t="shared" si="8"/>
        <v>3.1123560535325243</v>
      </c>
      <c r="T16" s="66">
        <v>2</v>
      </c>
      <c r="U16" s="80">
        <f t="shared" si="9"/>
        <v>6.2247121070650486</v>
      </c>
      <c r="V16" s="66">
        <v>2</v>
      </c>
      <c r="W16" s="80">
        <f t="shared" si="10"/>
        <v>6.2247121070650486</v>
      </c>
      <c r="X16" s="81">
        <v>18</v>
      </c>
      <c r="Y16" s="80">
        <f t="shared" si="11"/>
        <v>56.022408963585427</v>
      </c>
      <c r="Z16" s="80"/>
      <c r="AA16" s="80"/>
      <c r="AB16" s="63"/>
      <c r="AC16" s="31" t="s">
        <v>190</v>
      </c>
      <c r="AD16" s="83">
        <v>32130</v>
      </c>
    </row>
    <row r="17" spans="1:30" ht="12.9" customHeight="1" x14ac:dyDescent="0.25">
      <c r="A17" s="74" t="s">
        <v>191</v>
      </c>
      <c r="B17" s="78">
        <f t="shared" si="12"/>
        <v>24</v>
      </c>
      <c r="C17" s="77">
        <f t="shared" si="0"/>
        <v>157.78055354677537</v>
      </c>
      <c r="D17" s="66">
        <v>4</v>
      </c>
      <c r="E17" s="80">
        <f t="shared" si="1"/>
        <v>26.296758924462562</v>
      </c>
      <c r="F17" s="66">
        <v>4</v>
      </c>
      <c r="G17" s="80">
        <f t="shared" si="2"/>
        <v>26.296758924462562</v>
      </c>
      <c r="H17" s="66">
        <v>2</v>
      </c>
      <c r="I17" s="80">
        <f t="shared" si="3"/>
        <v>13.148379462231281</v>
      </c>
      <c r="J17" s="66">
        <v>1</v>
      </c>
      <c r="K17" s="80">
        <f t="shared" si="4"/>
        <v>6.5741897311156405</v>
      </c>
      <c r="L17" s="66">
        <v>2</v>
      </c>
      <c r="M17" s="80">
        <f t="shared" si="5"/>
        <v>13.148379462231281</v>
      </c>
      <c r="N17" s="66">
        <v>0</v>
      </c>
      <c r="O17" s="80">
        <f t="shared" si="6"/>
        <v>0</v>
      </c>
      <c r="P17" s="66">
        <v>6</v>
      </c>
      <c r="Q17" s="80">
        <f t="shared" si="7"/>
        <v>39.445138386693841</v>
      </c>
      <c r="R17" s="66">
        <v>0</v>
      </c>
      <c r="S17" s="80">
        <f t="shared" si="8"/>
        <v>0</v>
      </c>
      <c r="T17" s="66">
        <v>1</v>
      </c>
      <c r="U17" s="80">
        <f t="shared" si="9"/>
        <v>6.5741897311156405</v>
      </c>
      <c r="V17" s="66">
        <v>0</v>
      </c>
      <c r="W17" s="80">
        <f t="shared" si="10"/>
        <v>0</v>
      </c>
      <c r="X17" s="81">
        <v>4</v>
      </c>
      <c r="Y17" s="80">
        <f t="shared" si="11"/>
        <v>26.296758924462562</v>
      </c>
      <c r="Z17" s="80"/>
      <c r="AA17" s="80"/>
      <c r="AB17" s="63"/>
      <c r="AC17" s="31" t="s">
        <v>191</v>
      </c>
      <c r="AD17" s="83">
        <v>15211</v>
      </c>
    </row>
    <row r="18" spans="1:30" ht="12.9" customHeight="1" x14ac:dyDescent="0.25">
      <c r="A18" s="74" t="s">
        <v>192</v>
      </c>
      <c r="B18" s="78">
        <f t="shared" si="12"/>
        <v>68</v>
      </c>
      <c r="C18" s="77">
        <f t="shared" si="0"/>
        <v>98.565009421655319</v>
      </c>
      <c r="D18" s="66">
        <v>17</v>
      </c>
      <c r="E18" s="80">
        <f t="shared" si="1"/>
        <v>24.64125235541383</v>
      </c>
      <c r="F18" s="66">
        <v>16</v>
      </c>
      <c r="G18" s="80">
        <f t="shared" si="2"/>
        <v>23.191766922742428</v>
      </c>
      <c r="H18" s="66">
        <v>4</v>
      </c>
      <c r="I18" s="80">
        <f t="shared" si="3"/>
        <v>5.7979417306856069</v>
      </c>
      <c r="J18" s="66">
        <v>6</v>
      </c>
      <c r="K18" s="80">
        <f t="shared" si="4"/>
        <v>8.6969125960284099</v>
      </c>
      <c r="L18" s="66">
        <v>2</v>
      </c>
      <c r="M18" s="80">
        <f t="shared" si="5"/>
        <v>2.8989708653428035</v>
      </c>
      <c r="N18" s="66">
        <v>2</v>
      </c>
      <c r="O18" s="80">
        <f t="shared" si="6"/>
        <v>2.8989708653428035</v>
      </c>
      <c r="P18" s="66">
        <v>1</v>
      </c>
      <c r="Q18" s="80">
        <f t="shared" si="7"/>
        <v>1.4494854326714017</v>
      </c>
      <c r="R18" s="66">
        <v>2</v>
      </c>
      <c r="S18" s="80">
        <f t="shared" si="8"/>
        <v>2.8989708653428035</v>
      </c>
      <c r="T18" s="66">
        <v>2</v>
      </c>
      <c r="U18" s="80">
        <f t="shared" si="9"/>
        <v>2.8989708653428035</v>
      </c>
      <c r="V18" s="66">
        <v>3</v>
      </c>
      <c r="W18" s="80">
        <f t="shared" si="10"/>
        <v>4.348456298014205</v>
      </c>
      <c r="X18" s="81">
        <v>13</v>
      </c>
      <c r="Y18" s="80">
        <f t="shared" si="11"/>
        <v>18.843310624728222</v>
      </c>
      <c r="Z18" s="80"/>
      <c r="AA18" s="80"/>
      <c r="AB18" s="63"/>
      <c r="AC18" s="31" t="s">
        <v>192</v>
      </c>
      <c r="AD18" s="83">
        <v>68990</v>
      </c>
    </row>
    <row r="19" spans="1:30" ht="12.9" customHeight="1" x14ac:dyDescent="0.25">
      <c r="A19" s="74" t="s">
        <v>193</v>
      </c>
      <c r="B19" s="78">
        <f t="shared" si="12"/>
        <v>34</v>
      </c>
      <c r="C19" s="77">
        <f t="shared" si="0"/>
        <v>111.6254637381398</v>
      </c>
      <c r="D19" s="66">
        <v>4</v>
      </c>
      <c r="E19" s="80">
        <f t="shared" si="1"/>
        <v>13.132407498604682</v>
      </c>
      <c r="F19" s="66">
        <v>6</v>
      </c>
      <c r="G19" s="80">
        <f t="shared" si="2"/>
        <v>19.698611247907024</v>
      </c>
      <c r="H19" s="66">
        <v>0</v>
      </c>
      <c r="I19" s="80">
        <f t="shared" si="3"/>
        <v>0</v>
      </c>
      <c r="J19" s="66">
        <v>2</v>
      </c>
      <c r="K19" s="80">
        <f t="shared" si="4"/>
        <v>6.5662037493023409</v>
      </c>
      <c r="L19" s="66">
        <v>2</v>
      </c>
      <c r="M19" s="80">
        <f t="shared" si="5"/>
        <v>6.5662037493023409</v>
      </c>
      <c r="N19" s="66">
        <v>4</v>
      </c>
      <c r="O19" s="80">
        <f t="shared" si="6"/>
        <v>13.132407498604682</v>
      </c>
      <c r="P19" s="66">
        <v>2</v>
      </c>
      <c r="Q19" s="80">
        <f t="shared" si="7"/>
        <v>6.5662037493023409</v>
      </c>
      <c r="R19" s="66">
        <v>1</v>
      </c>
      <c r="S19" s="80">
        <f t="shared" si="8"/>
        <v>3.2831018746511704</v>
      </c>
      <c r="T19" s="66">
        <v>0</v>
      </c>
      <c r="U19" s="80">
        <f t="shared" si="9"/>
        <v>0</v>
      </c>
      <c r="V19" s="66">
        <v>1</v>
      </c>
      <c r="W19" s="80">
        <f t="shared" si="10"/>
        <v>3.2831018746511704</v>
      </c>
      <c r="X19" s="81">
        <v>12</v>
      </c>
      <c r="Y19" s="80">
        <f t="shared" si="11"/>
        <v>39.397222495814049</v>
      </c>
      <c r="Z19" s="80"/>
      <c r="AA19" s="80"/>
      <c r="AB19" s="63"/>
      <c r="AC19" s="31" t="s">
        <v>193</v>
      </c>
      <c r="AD19" s="83">
        <v>30459</v>
      </c>
    </row>
    <row r="20" spans="1:30" ht="12.9" customHeight="1" x14ac:dyDescent="0.25">
      <c r="A20" s="74" t="s">
        <v>194</v>
      </c>
      <c r="B20" s="78">
        <f t="shared" si="12"/>
        <v>48</v>
      </c>
      <c r="C20" s="77">
        <f t="shared" si="0"/>
        <v>99.206349206349202</v>
      </c>
      <c r="D20" s="66">
        <v>7</v>
      </c>
      <c r="E20" s="80">
        <f t="shared" si="1"/>
        <v>14.467592592592592</v>
      </c>
      <c r="F20" s="66">
        <v>7</v>
      </c>
      <c r="G20" s="80">
        <f t="shared" si="2"/>
        <v>14.467592592592592</v>
      </c>
      <c r="H20" s="66">
        <v>6</v>
      </c>
      <c r="I20" s="80">
        <f t="shared" si="3"/>
        <v>12.40079365079365</v>
      </c>
      <c r="J20" s="66">
        <v>4</v>
      </c>
      <c r="K20" s="80">
        <f t="shared" si="4"/>
        <v>8.2671957671957674</v>
      </c>
      <c r="L20" s="66">
        <v>2</v>
      </c>
      <c r="M20" s="80">
        <f t="shared" si="5"/>
        <v>4.1335978835978837</v>
      </c>
      <c r="N20" s="66">
        <v>1</v>
      </c>
      <c r="O20" s="80">
        <f t="shared" si="6"/>
        <v>2.0667989417989419</v>
      </c>
      <c r="P20" s="66">
        <v>3</v>
      </c>
      <c r="Q20" s="80">
        <f t="shared" si="7"/>
        <v>6.2003968253968251</v>
      </c>
      <c r="R20" s="66">
        <v>0</v>
      </c>
      <c r="S20" s="80">
        <f t="shared" si="8"/>
        <v>0</v>
      </c>
      <c r="T20" s="66">
        <v>0</v>
      </c>
      <c r="U20" s="80">
        <f t="shared" si="9"/>
        <v>0</v>
      </c>
      <c r="V20" s="66">
        <v>1</v>
      </c>
      <c r="W20" s="80">
        <f t="shared" si="10"/>
        <v>2.0667989417989419</v>
      </c>
      <c r="X20" s="81">
        <v>17</v>
      </c>
      <c r="Y20" s="80">
        <f t="shared" si="11"/>
        <v>35.135582010582006</v>
      </c>
      <c r="Z20" s="80"/>
      <c r="AA20" s="80"/>
      <c r="AB20" s="63"/>
      <c r="AC20" s="31" t="s">
        <v>194</v>
      </c>
      <c r="AD20" s="83">
        <v>48384</v>
      </c>
    </row>
    <row r="21" spans="1:30" ht="12.9" customHeight="1" x14ac:dyDescent="0.25">
      <c r="A21" s="74" t="s">
        <v>195</v>
      </c>
      <c r="B21" s="78">
        <f t="shared" si="12"/>
        <v>47</v>
      </c>
      <c r="C21" s="77">
        <f t="shared" si="0"/>
        <v>131.02140945584298</v>
      </c>
      <c r="D21" s="66">
        <v>13</v>
      </c>
      <c r="E21" s="80">
        <f t="shared" si="1"/>
        <v>36.239964317573595</v>
      </c>
      <c r="F21" s="66">
        <v>9</v>
      </c>
      <c r="G21" s="80">
        <f t="shared" si="2"/>
        <v>25.089206066012487</v>
      </c>
      <c r="H21" s="66">
        <v>5</v>
      </c>
      <c r="I21" s="80">
        <f t="shared" si="3"/>
        <v>13.938447814451383</v>
      </c>
      <c r="J21" s="66">
        <v>7</v>
      </c>
      <c r="K21" s="80">
        <f t="shared" si="4"/>
        <v>19.513826940231937</v>
      </c>
      <c r="L21" s="66">
        <v>2</v>
      </c>
      <c r="M21" s="80">
        <f t="shared" si="5"/>
        <v>5.5753791257805529</v>
      </c>
      <c r="N21" s="66">
        <v>0</v>
      </c>
      <c r="O21" s="80">
        <f t="shared" si="6"/>
        <v>0</v>
      </c>
      <c r="P21" s="66">
        <v>1</v>
      </c>
      <c r="Q21" s="80">
        <f t="shared" si="7"/>
        <v>2.7876895628902765</v>
      </c>
      <c r="R21" s="66">
        <v>1</v>
      </c>
      <c r="S21" s="80">
        <f t="shared" si="8"/>
        <v>2.7876895628902765</v>
      </c>
      <c r="T21" s="66">
        <v>1</v>
      </c>
      <c r="U21" s="80">
        <f t="shared" si="9"/>
        <v>2.7876895628902765</v>
      </c>
      <c r="V21" s="66">
        <v>0</v>
      </c>
      <c r="W21" s="80">
        <f t="shared" si="10"/>
        <v>0</v>
      </c>
      <c r="X21" s="81">
        <v>8</v>
      </c>
      <c r="Y21" s="80">
        <f t="shared" si="11"/>
        <v>22.301516503122212</v>
      </c>
      <c r="Z21" s="80"/>
      <c r="AA21" s="80"/>
      <c r="AB21" s="63"/>
      <c r="AC21" s="31" t="s">
        <v>195</v>
      </c>
      <c r="AD21" s="83">
        <v>35872</v>
      </c>
    </row>
    <row r="22" spans="1:30" ht="12.9" customHeight="1" x14ac:dyDescent="0.25">
      <c r="A22" s="74" t="s">
        <v>196</v>
      </c>
      <c r="B22" s="78">
        <f t="shared" si="12"/>
        <v>8</v>
      </c>
      <c r="C22" s="77">
        <f t="shared" si="0"/>
        <v>70.366786876594247</v>
      </c>
      <c r="D22" s="66">
        <v>0</v>
      </c>
      <c r="E22" s="80">
        <f t="shared" si="1"/>
        <v>0</v>
      </c>
      <c r="F22" s="66">
        <v>2</v>
      </c>
      <c r="G22" s="80">
        <f t="shared" si="2"/>
        <v>17.591696719148562</v>
      </c>
      <c r="H22" s="66">
        <v>1</v>
      </c>
      <c r="I22" s="80">
        <f t="shared" si="3"/>
        <v>8.7958483595742809</v>
      </c>
      <c r="J22" s="66">
        <v>3</v>
      </c>
      <c r="K22" s="80">
        <f t="shared" si="4"/>
        <v>26.387545078722841</v>
      </c>
      <c r="L22" s="66">
        <v>1</v>
      </c>
      <c r="M22" s="80">
        <f t="shared" si="5"/>
        <v>8.7958483595742809</v>
      </c>
      <c r="N22" s="66">
        <v>0</v>
      </c>
      <c r="O22" s="80">
        <f t="shared" si="6"/>
        <v>0</v>
      </c>
      <c r="P22" s="66">
        <v>1</v>
      </c>
      <c r="Q22" s="80">
        <f t="shared" si="7"/>
        <v>8.7958483595742809</v>
      </c>
      <c r="R22" s="66">
        <v>0</v>
      </c>
      <c r="S22" s="80">
        <f t="shared" si="8"/>
        <v>0</v>
      </c>
      <c r="T22" s="66">
        <v>0</v>
      </c>
      <c r="U22" s="80">
        <f t="shared" si="9"/>
        <v>0</v>
      </c>
      <c r="V22" s="66">
        <v>0</v>
      </c>
      <c r="W22" s="80">
        <f t="shared" si="10"/>
        <v>0</v>
      </c>
      <c r="X22" s="81">
        <v>0</v>
      </c>
      <c r="Y22" s="80">
        <f t="shared" si="11"/>
        <v>0</v>
      </c>
      <c r="Z22" s="80"/>
      <c r="AA22" s="80"/>
      <c r="AB22" s="63"/>
      <c r="AC22" s="31" t="s">
        <v>196</v>
      </c>
      <c r="AD22" s="83">
        <v>11369</v>
      </c>
    </row>
    <row r="23" spans="1:30" ht="12.9" customHeight="1" x14ac:dyDescent="0.25">
      <c r="A23" s="74" t="s">
        <v>197</v>
      </c>
      <c r="B23" s="78">
        <f t="shared" si="12"/>
        <v>15</v>
      </c>
      <c r="C23" s="77">
        <f t="shared" si="0"/>
        <v>35.751739918009342</v>
      </c>
      <c r="D23" s="66">
        <v>4</v>
      </c>
      <c r="E23" s="80">
        <f t="shared" si="1"/>
        <v>9.5337973114691579</v>
      </c>
      <c r="F23" s="66">
        <v>4</v>
      </c>
      <c r="G23" s="80">
        <f t="shared" si="2"/>
        <v>9.5337973114691579</v>
      </c>
      <c r="H23" s="66">
        <v>0</v>
      </c>
      <c r="I23" s="80">
        <f t="shared" si="3"/>
        <v>0</v>
      </c>
      <c r="J23" s="66">
        <v>1</v>
      </c>
      <c r="K23" s="80">
        <f t="shared" si="4"/>
        <v>2.3834493278672895</v>
      </c>
      <c r="L23" s="66">
        <v>1</v>
      </c>
      <c r="M23" s="80">
        <f t="shared" si="5"/>
        <v>2.3834493278672895</v>
      </c>
      <c r="N23" s="66">
        <v>1</v>
      </c>
      <c r="O23" s="80">
        <f t="shared" si="6"/>
        <v>2.3834493278672895</v>
      </c>
      <c r="P23" s="66">
        <v>1</v>
      </c>
      <c r="Q23" s="80">
        <f t="shared" si="7"/>
        <v>2.3834493278672895</v>
      </c>
      <c r="R23" s="66">
        <v>0</v>
      </c>
      <c r="S23" s="80">
        <f t="shared" si="8"/>
        <v>0</v>
      </c>
      <c r="T23" s="66">
        <v>1</v>
      </c>
      <c r="U23" s="80">
        <f t="shared" si="9"/>
        <v>2.3834493278672895</v>
      </c>
      <c r="V23" s="66">
        <v>1</v>
      </c>
      <c r="W23" s="80">
        <f t="shared" si="10"/>
        <v>2.3834493278672895</v>
      </c>
      <c r="X23" s="81">
        <v>1</v>
      </c>
      <c r="Y23" s="80">
        <f t="shared" si="11"/>
        <v>2.3834493278672895</v>
      </c>
      <c r="Z23" s="80"/>
      <c r="AA23" s="80"/>
      <c r="AB23" s="63"/>
      <c r="AC23" s="31" t="s">
        <v>197</v>
      </c>
      <c r="AD23" s="83">
        <v>41956</v>
      </c>
    </row>
    <row r="24" spans="1:30" ht="12.9" customHeight="1" x14ac:dyDescent="0.25">
      <c r="A24" s="74" t="s">
        <v>198</v>
      </c>
      <c r="B24" s="78">
        <f t="shared" si="12"/>
        <v>35</v>
      </c>
      <c r="C24" s="77">
        <f t="shared" si="0"/>
        <v>113.32728921124206</v>
      </c>
      <c r="D24" s="66">
        <v>10</v>
      </c>
      <c r="E24" s="80">
        <f t="shared" si="1"/>
        <v>32.379225488926309</v>
      </c>
      <c r="F24" s="66">
        <v>5</v>
      </c>
      <c r="G24" s="80">
        <f t="shared" si="2"/>
        <v>16.189612744463155</v>
      </c>
      <c r="H24" s="66">
        <v>1</v>
      </c>
      <c r="I24" s="80">
        <f t="shared" si="3"/>
        <v>3.2379225488926306</v>
      </c>
      <c r="J24" s="66">
        <v>3</v>
      </c>
      <c r="K24" s="80">
        <f t="shared" si="4"/>
        <v>9.7137676466778924</v>
      </c>
      <c r="L24" s="66">
        <v>0</v>
      </c>
      <c r="M24" s="80">
        <f t="shared" si="5"/>
        <v>0</v>
      </c>
      <c r="N24" s="66">
        <v>2</v>
      </c>
      <c r="O24" s="80">
        <f t="shared" si="6"/>
        <v>6.4758450977852613</v>
      </c>
      <c r="P24" s="66">
        <v>1</v>
      </c>
      <c r="Q24" s="80">
        <f t="shared" si="7"/>
        <v>3.2379225488926306</v>
      </c>
      <c r="R24" s="66">
        <v>3</v>
      </c>
      <c r="S24" s="80">
        <f t="shared" si="8"/>
        <v>9.7137676466778924</v>
      </c>
      <c r="T24" s="66">
        <v>2</v>
      </c>
      <c r="U24" s="80">
        <f t="shared" si="9"/>
        <v>6.4758450977852613</v>
      </c>
      <c r="V24" s="66">
        <v>0</v>
      </c>
      <c r="W24" s="80">
        <f t="shared" si="10"/>
        <v>0</v>
      </c>
      <c r="X24" s="81">
        <v>8</v>
      </c>
      <c r="Y24" s="80">
        <f t="shared" si="11"/>
        <v>25.903380391141045</v>
      </c>
      <c r="Z24" s="80"/>
      <c r="AA24" s="80"/>
      <c r="AB24" s="63"/>
      <c r="AC24" s="31" t="s">
        <v>198</v>
      </c>
      <c r="AD24" s="83">
        <v>30884</v>
      </c>
    </row>
    <row r="25" spans="1:30" ht="12.9" customHeight="1" x14ac:dyDescent="0.25">
      <c r="A25" s="74" t="s">
        <v>199</v>
      </c>
      <c r="B25" s="78">
        <f t="shared" si="12"/>
        <v>43</v>
      </c>
      <c r="C25" s="77">
        <f t="shared" si="0"/>
        <v>140.83123178200637</v>
      </c>
      <c r="D25" s="66">
        <v>7</v>
      </c>
      <c r="E25" s="80">
        <f t="shared" si="1"/>
        <v>22.926014476140569</v>
      </c>
      <c r="F25" s="66">
        <v>10</v>
      </c>
      <c r="G25" s="80">
        <f t="shared" si="2"/>
        <v>32.751449251629388</v>
      </c>
      <c r="H25" s="66">
        <v>7</v>
      </c>
      <c r="I25" s="80">
        <f t="shared" si="3"/>
        <v>22.926014476140569</v>
      </c>
      <c r="J25" s="66">
        <v>3</v>
      </c>
      <c r="K25" s="80">
        <f t="shared" si="4"/>
        <v>9.8254347754888158</v>
      </c>
      <c r="L25" s="66">
        <v>0</v>
      </c>
      <c r="M25" s="80">
        <f t="shared" si="5"/>
        <v>0</v>
      </c>
      <c r="N25" s="66">
        <v>2</v>
      </c>
      <c r="O25" s="80">
        <f t="shared" si="6"/>
        <v>6.5502898503258775</v>
      </c>
      <c r="P25" s="66">
        <v>2</v>
      </c>
      <c r="Q25" s="80">
        <f t="shared" si="7"/>
        <v>6.5502898503258775</v>
      </c>
      <c r="R25" s="66">
        <v>2</v>
      </c>
      <c r="S25" s="80">
        <f t="shared" si="8"/>
        <v>6.5502898503258775</v>
      </c>
      <c r="T25" s="66">
        <v>1</v>
      </c>
      <c r="U25" s="80">
        <f t="shared" si="9"/>
        <v>3.2751449251629388</v>
      </c>
      <c r="V25" s="66">
        <v>1</v>
      </c>
      <c r="W25" s="80">
        <f t="shared" si="10"/>
        <v>3.2751449251629388</v>
      </c>
      <c r="X25" s="81">
        <v>8</v>
      </c>
      <c r="Y25" s="80">
        <f t="shared" si="11"/>
        <v>26.20115940130351</v>
      </c>
      <c r="Z25" s="80"/>
      <c r="AA25" s="80"/>
      <c r="AB25" s="63"/>
      <c r="AC25" s="31" t="s">
        <v>199</v>
      </c>
      <c r="AD25" s="83">
        <v>30533</v>
      </c>
    </row>
    <row r="26" spans="1:30" ht="12.9" customHeight="1" x14ac:dyDescent="0.25">
      <c r="A26" s="74" t="s">
        <v>200</v>
      </c>
      <c r="B26" s="78">
        <f t="shared" si="12"/>
        <v>5</v>
      </c>
      <c r="C26" s="77">
        <f t="shared" si="0"/>
        <v>137.77900248002206</v>
      </c>
      <c r="D26" s="66">
        <v>1</v>
      </c>
      <c r="E26" s="80">
        <f t="shared" si="1"/>
        <v>27.555800496004412</v>
      </c>
      <c r="F26" s="66">
        <v>0</v>
      </c>
      <c r="G26" s="80">
        <f t="shared" si="2"/>
        <v>0</v>
      </c>
      <c r="H26" s="66">
        <v>0</v>
      </c>
      <c r="I26" s="80">
        <f t="shared" si="3"/>
        <v>0</v>
      </c>
      <c r="J26" s="66">
        <v>1</v>
      </c>
      <c r="K26" s="80">
        <f t="shared" si="4"/>
        <v>27.555800496004412</v>
      </c>
      <c r="L26" s="66">
        <v>0</v>
      </c>
      <c r="M26" s="80">
        <f t="shared" si="5"/>
        <v>0</v>
      </c>
      <c r="N26" s="66">
        <v>1</v>
      </c>
      <c r="O26" s="80">
        <f t="shared" si="6"/>
        <v>27.555800496004412</v>
      </c>
      <c r="P26" s="66">
        <v>0</v>
      </c>
      <c r="Q26" s="80">
        <f t="shared" si="7"/>
        <v>0</v>
      </c>
      <c r="R26" s="66">
        <v>0</v>
      </c>
      <c r="S26" s="80">
        <f t="shared" si="8"/>
        <v>0</v>
      </c>
      <c r="T26" s="66">
        <v>0</v>
      </c>
      <c r="U26" s="80">
        <f t="shared" si="9"/>
        <v>0</v>
      </c>
      <c r="V26" s="66">
        <v>0</v>
      </c>
      <c r="W26" s="80">
        <f t="shared" si="10"/>
        <v>0</v>
      </c>
      <c r="X26" s="81">
        <v>2</v>
      </c>
      <c r="Y26" s="80">
        <f t="shared" si="11"/>
        <v>55.111600992008825</v>
      </c>
      <c r="Z26" s="80"/>
      <c r="AA26" s="80"/>
      <c r="AB26" s="63"/>
      <c r="AC26" s="31" t="s">
        <v>200</v>
      </c>
      <c r="AD26" s="83">
        <v>3629</v>
      </c>
    </row>
    <row r="27" spans="1:30" ht="12.9" customHeight="1" x14ac:dyDescent="0.25">
      <c r="A27" s="74" t="s">
        <v>201</v>
      </c>
      <c r="B27" s="78">
        <f t="shared" si="12"/>
        <v>9</v>
      </c>
      <c r="C27" s="77">
        <f t="shared" si="0"/>
        <v>222.93782511766162</v>
      </c>
      <c r="D27" s="66">
        <v>0</v>
      </c>
      <c r="E27" s="80">
        <f t="shared" si="1"/>
        <v>0</v>
      </c>
      <c r="F27" s="66">
        <v>3</v>
      </c>
      <c r="G27" s="80">
        <f t="shared" si="2"/>
        <v>74.312608372553882</v>
      </c>
      <c r="H27" s="66">
        <v>1</v>
      </c>
      <c r="I27" s="80">
        <f t="shared" si="3"/>
        <v>24.770869457517957</v>
      </c>
      <c r="J27" s="66">
        <v>0</v>
      </c>
      <c r="K27" s="80">
        <f t="shared" si="4"/>
        <v>0</v>
      </c>
      <c r="L27" s="66">
        <v>0</v>
      </c>
      <c r="M27" s="80">
        <f t="shared" si="5"/>
        <v>0</v>
      </c>
      <c r="N27" s="66">
        <v>0</v>
      </c>
      <c r="O27" s="80">
        <f t="shared" si="6"/>
        <v>0</v>
      </c>
      <c r="P27" s="66">
        <v>2</v>
      </c>
      <c r="Q27" s="80">
        <f t="shared" si="7"/>
        <v>49.541738915035914</v>
      </c>
      <c r="R27" s="66">
        <v>0</v>
      </c>
      <c r="S27" s="80">
        <f t="shared" si="8"/>
        <v>0</v>
      </c>
      <c r="T27" s="66">
        <v>0</v>
      </c>
      <c r="U27" s="80">
        <f t="shared" si="9"/>
        <v>0</v>
      </c>
      <c r="V27" s="66">
        <v>0</v>
      </c>
      <c r="W27" s="80">
        <f t="shared" si="10"/>
        <v>0</v>
      </c>
      <c r="X27" s="81">
        <v>3</v>
      </c>
      <c r="Y27" s="80">
        <f t="shared" si="11"/>
        <v>74.312608372553882</v>
      </c>
      <c r="Z27" s="80"/>
      <c r="AA27" s="80"/>
      <c r="AB27" s="63"/>
      <c r="AC27" s="31" t="s">
        <v>201</v>
      </c>
      <c r="AD27" s="83">
        <v>4037</v>
      </c>
    </row>
    <row r="28" spans="1:30" ht="12.9" customHeight="1" x14ac:dyDescent="0.25">
      <c r="A28" s="74" t="s">
        <v>202</v>
      </c>
      <c r="B28" s="78">
        <f t="shared" si="12"/>
        <v>48</v>
      </c>
      <c r="C28" s="77">
        <f t="shared" si="0"/>
        <v>121.86762129636683</v>
      </c>
      <c r="D28" s="66">
        <v>9</v>
      </c>
      <c r="E28" s="80">
        <f t="shared" si="1"/>
        <v>22.850178993068781</v>
      </c>
      <c r="F28" s="66">
        <v>8</v>
      </c>
      <c r="G28" s="80">
        <f t="shared" si="2"/>
        <v>20.311270216061136</v>
      </c>
      <c r="H28" s="66">
        <v>2</v>
      </c>
      <c r="I28" s="80">
        <f t="shared" si="3"/>
        <v>5.0778175540152839</v>
      </c>
      <c r="J28" s="66">
        <v>3</v>
      </c>
      <c r="K28" s="80">
        <f t="shared" si="4"/>
        <v>7.6167263310229272</v>
      </c>
      <c r="L28" s="66">
        <v>3</v>
      </c>
      <c r="M28" s="80">
        <f t="shared" si="5"/>
        <v>7.6167263310229272</v>
      </c>
      <c r="N28" s="66">
        <v>0</v>
      </c>
      <c r="O28" s="80">
        <f t="shared" si="6"/>
        <v>0</v>
      </c>
      <c r="P28" s="66">
        <v>0</v>
      </c>
      <c r="Q28" s="80">
        <f t="shared" si="7"/>
        <v>0</v>
      </c>
      <c r="R28" s="66">
        <v>1</v>
      </c>
      <c r="S28" s="80">
        <f t="shared" si="8"/>
        <v>2.5389087770076419</v>
      </c>
      <c r="T28" s="66">
        <v>2</v>
      </c>
      <c r="U28" s="80">
        <f t="shared" si="9"/>
        <v>5.0778175540152839</v>
      </c>
      <c r="V28" s="66">
        <v>4</v>
      </c>
      <c r="W28" s="80">
        <f t="shared" si="10"/>
        <v>10.155635108030568</v>
      </c>
      <c r="X28" s="81">
        <v>16</v>
      </c>
      <c r="Y28" s="80">
        <f t="shared" si="11"/>
        <v>40.622540432122271</v>
      </c>
      <c r="Z28" s="80"/>
      <c r="AA28" s="80"/>
      <c r="AB28" s="63"/>
      <c r="AC28" s="31" t="s">
        <v>202</v>
      </c>
      <c r="AD28" s="83">
        <v>39387</v>
      </c>
    </row>
    <row r="29" spans="1:30" ht="12.9" customHeight="1" x14ac:dyDescent="0.25">
      <c r="A29" s="74" t="s">
        <v>203</v>
      </c>
      <c r="B29" s="78">
        <f t="shared" si="12"/>
        <v>210</v>
      </c>
      <c r="C29" s="77">
        <f t="shared" si="0"/>
        <v>294.59626283598004</v>
      </c>
      <c r="D29" s="66">
        <v>68</v>
      </c>
      <c r="E29" s="80">
        <f t="shared" si="1"/>
        <v>95.393075584984004</v>
      </c>
      <c r="F29" s="66">
        <v>40</v>
      </c>
      <c r="G29" s="80">
        <f t="shared" si="2"/>
        <v>56.113573873520004</v>
      </c>
      <c r="H29" s="66">
        <v>12</v>
      </c>
      <c r="I29" s="80">
        <f t="shared" si="3"/>
        <v>16.834072162056003</v>
      </c>
      <c r="J29" s="66">
        <v>11</v>
      </c>
      <c r="K29" s="80">
        <f t="shared" si="4"/>
        <v>15.431232815217999</v>
      </c>
      <c r="L29" s="66">
        <v>11</v>
      </c>
      <c r="M29" s="80">
        <f t="shared" si="5"/>
        <v>15.431232815217999</v>
      </c>
      <c r="N29" s="66">
        <v>14</v>
      </c>
      <c r="O29" s="80">
        <f t="shared" si="6"/>
        <v>19.639750855732</v>
      </c>
      <c r="P29" s="66">
        <v>4</v>
      </c>
      <c r="Q29" s="80">
        <f t="shared" si="7"/>
        <v>5.6113573873520002</v>
      </c>
      <c r="R29" s="66">
        <v>3</v>
      </c>
      <c r="S29" s="80">
        <f t="shared" si="8"/>
        <v>4.2085180405140008</v>
      </c>
      <c r="T29" s="66">
        <v>4</v>
      </c>
      <c r="U29" s="80">
        <f t="shared" si="9"/>
        <v>5.6113573873520002</v>
      </c>
      <c r="V29" s="66">
        <v>1</v>
      </c>
      <c r="W29" s="80">
        <f t="shared" si="10"/>
        <v>1.402839346838</v>
      </c>
      <c r="X29" s="81">
        <v>42</v>
      </c>
      <c r="Y29" s="80">
        <f t="shared" si="11"/>
        <v>58.919252567196004</v>
      </c>
      <c r="Z29" s="80"/>
      <c r="AA29" s="80"/>
      <c r="AB29" s="63"/>
      <c r="AC29" s="31" t="s">
        <v>203</v>
      </c>
      <c r="AD29" s="83">
        <v>71284</v>
      </c>
    </row>
    <row r="30" spans="1:30" ht="12.9" customHeight="1" x14ac:dyDescent="0.25">
      <c r="A30" s="74" t="s">
        <v>204</v>
      </c>
      <c r="B30" s="78">
        <f t="shared" si="12"/>
        <v>14</v>
      </c>
      <c r="C30" s="77">
        <f t="shared" si="0"/>
        <v>198.83539269990058</v>
      </c>
      <c r="D30" s="66">
        <v>1</v>
      </c>
      <c r="E30" s="80">
        <f t="shared" si="1"/>
        <v>14.2025280499929</v>
      </c>
      <c r="F30" s="66">
        <v>3</v>
      </c>
      <c r="G30" s="80">
        <f t="shared" si="2"/>
        <v>42.607584149978692</v>
      </c>
      <c r="H30" s="66">
        <v>3</v>
      </c>
      <c r="I30" s="80">
        <f t="shared" si="3"/>
        <v>42.607584149978692</v>
      </c>
      <c r="J30" s="66">
        <v>1</v>
      </c>
      <c r="K30" s="80">
        <f t="shared" si="4"/>
        <v>14.2025280499929</v>
      </c>
      <c r="L30" s="66">
        <v>0</v>
      </c>
      <c r="M30" s="80">
        <f t="shared" si="5"/>
        <v>0</v>
      </c>
      <c r="N30" s="66">
        <v>1</v>
      </c>
      <c r="O30" s="80">
        <f t="shared" si="6"/>
        <v>14.2025280499929</v>
      </c>
      <c r="P30" s="66">
        <v>2</v>
      </c>
      <c r="Q30" s="80">
        <f t="shared" si="7"/>
        <v>28.405056099985799</v>
      </c>
      <c r="R30" s="66">
        <v>0</v>
      </c>
      <c r="S30" s="80">
        <f t="shared" si="8"/>
        <v>0</v>
      </c>
      <c r="T30" s="66">
        <v>0</v>
      </c>
      <c r="U30" s="80">
        <f t="shared" si="9"/>
        <v>0</v>
      </c>
      <c r="V30" s="66">
        <v>0</v>
      </c>
      <c r="W30" s="80">
        <f t="shared" si="10"/>
        <v>0</v>
      </c>
      <c r="X30" s="81">
        <v>3</v>
      </c>
      <c r="Y30" s="80">
        <f t="shared" si="11"/>
        <v>42.607584149978692</v>
      </c>
      <c r="Z30" s="80"/>
      <c r="AA30" s="80"/>
      <c r="AB30" s="63"/>
      <c r="AC30" s="31" t="s">
        <v>204</v>
      </c>
      <c r="AD30" s="83">
        <v>7041</v>
      </c>
    </row>
    <row r="31" spans="1:30" s="35" customFormat="1" ht="12.9" customHeight="1" x14ac:dyDescent="0.25">
      <c r="A31" s="76" t="s">
        <v>205</v>
      </c>
      <c r="B31" s="78">
        <f t="shared" si="12"/>
        <v>860</v>
      </c>
      <c r="C31" s="77">
        <f t="shared" si="0"/>
        <v>162.69267731610051</v>
      </c>
      <c r="D31" s="72">
        <v>281</v>
      </c>
      <c r="E31" s="77">
        <f t="shared" si="1"/>
        <v>53.158886425377027</v>
      </c>
      <c r="F31" s="72">
        <v>173</v>
      </c>
      <c r="G31" s="77">
        <f t="shared" si="2"/>
        <v>32.727712994983015</v>
      </c>
      <c r="H31" s="72">
        <v>46</v>
      </c>
      <c r="I31" s="77">
        <f t="shared" si="3"/>
        <v>8.7021664610937481</v>
      </c>
      <c r="J31" s="72">
        <v>55</v>
      </c>
      <c r="K31" s="77">
        <f t="shared" si="4"/>
        <v>10.404764246959918</v>
      </c>
      <c r="L31" s="72">
        <v>35</v>
      </c>
      <c r="M31" s="77">
        <f t="shared" si="5"/>
        <v>6.6212136117017648</v>
      </c>
      <c r="N31" s="72">
        <v>32</v>
      </c>
      <c r="O31" s="77">
        <f t="shared" si="6"/>
        <v>6.0536810164130426</v>
      </c>
      <c r="P31" s="72">
        <v>19</v>
      </c>
      <c r="Q31" s="77">
        <f t="shared" si="7"/>
        <v>3.594373103495244</v>
      </c>
      <c r="R31" s="72">
        <v>27</v>
      </c>
      <c r="S31" s="77">
        <f t="shared" si="8"/>
        <v>5.1077933575985046</v>
      </c>
      <c r="T31" s="72">
        <v>13</v>
      </c>
      <c r="U31" s="77">
        <f t="shared" si="9"/>
        <v>2.4593079129177986</v>
      </c>
      <c r="V31" s="72">
        <v>12</v>
      </c>
      <c r="W31" s="77">
        <f t="shared" si="10"/>
        <v>2.2701303811548912</v>
      </c>
      <c r="X31" s="79">
        <v>167</v>
      </c>
      <c r="Y31" s="77">
        <f t="shared" si="11"/>
        <v>31.592647804405569</v>
      </c>
      <c r="Z31" s="77"/>
      <c r="AA31" s="77"/>
      <c r="AB31" s="63"/>
      <c r="AC31" s="35" t="s">
        <v>205</v>
      </c>
      <c r="AD31" s="41">
        <v>528604</v>
      </c>
    </row>
    <row r="32" spans="1:30" ht="12.9" customHeight="1" x14ac:dyDescent="0.25">
      <c r="A32" s="74" t="s">
        <v>205</v>
      </c>
      <c r="B32" s="78">
        <f t="shared" si="12"/>
        <v>252</v>
      </c>
      <c r="C32" s="77">
        <f t="shared" si="0"/>
        <v>156.31881594700047</v>
      </c>
      <c r="D32" s="66">
        <v>88</v>
      </c>
      <c r="E32" s="80">
        <f t="shared" si="1"/>
        <v>54.587523029111281</v>
      </c>
      <c r="F32" s="66">
        <v>41</v>
      </c>
      <c r="G32" s="80">
        <f t="shared" si="2"/>
        <v>25.432823229472302</v>
      </c>
      <c r="H32" s="66">
        <v>12</v>
      </c>
      <c r="I32" s="80">
        <f t="shared" si="3"/>
        <v>7.4437531403333557</v>
      </c>
      <c r="J32" s="66">
        <v>16</v>
      </c>
      <c r="K32" s="80">
        <f t="shared" si="4"/>
        <v>9.9250041871111403</v>
      </c>
      <c r="L32" s="66">
        <v>6</v>
      </c>
      <c r="M32" s="80">
        <f t="shared" si="5"/>
        <v>3.7218765701666778</v>
      </c>
      <c r="N32" s="66">
        <v>9</v>
      </c>
      <c r="O32" s="80">
        <f t="shared" si="6"/>
        <v>5.5828148552500174</v>
      </c>
      <c r="P32" s="66">
        <v>4</v>
      </c>
      <c r="Q32" s="80">
        <f t="shared" si="7"/>
        <v>2.4812510467777851</v>
      </c>
      <c r="R32" s="66">
        <v>11</v>
      </c>
      <c r="S32" s="80">
        <f t="shared" si="8"/>
        <v>6.8234403786389102</v>
      </c>
      <c r="T32" s="66">
        <v>5</v>
      </c>
      <c r="U32" s="80">
        <f t="shared" si="9"/>
        <v>3.1015638084722315</v>
      </c>
      <c r="V32" s="66">
        <v>4</v>
      </c>
      <c r="W32" s="80">
        <f t="shared" si="10"/>
        <v>2.4812510467777851</v>
      </c>
      <c r="X32" s="81">
        <v>56</v>
      </c>
      <c r="Y32" s="80">
        <f t="shared" si="11"/>
        <v>34.737514654888997</v>
      </c>
      <c r="Z32" s="80"/>
      <c r="AA32" s="80"/>
      <c r="AB32" s="63"/>
      <c r="AC32" s="31" t="s">
        <v>185</v>
      </c>
      <c r="AD32" s="83">
        <v>161209</v>
      </c>
    </row>
    <row r="33" spans="1:30" ht="12.9" customHeight="1" x14ac:dyDescent="0.25">
      <c r="A33" s="74" t="s">
        <v>206</v>
      </c>
      <c r="B33" s="78">
        <f t="shared" si="12"/>
        <v>134</v>
      </c>
      <c r="C33" s="77">
        <f t="shared" si="0"/>
        <v>281.28804735715187</v>
      </c>
      <c r="D33" s="66">
        <v>44</v>
      </c>
      <c r="E33" s="80">
        <f t="shared" si="1"/>
        <v>92.363239430706585</v>
      </c>
      <c r="F33" s="66">
        <v>29</v>
      </c>
      <c r="G33" s="80">
        <f t="shared" si="2"/>
        <v>60.875771442965693</v>
      </c>
      <c r="H33" s="66">
        <v>11</v>
      </c>
      <c r="I33" s="80">
        <f t="shared" si="3"/>
        <v>23.090809857676646</v>
      </c>
      <c r="J33" s="66">
        <v>8</v>
      </c>
      <c r="K33" s="80">
        <f t="shared" si="4"/>
        <v>16.793316260128471</v>
      </c>
      <c r="L33" s="66">
        <v>4</v>
      </c>
      <c r="M33" s="80">
        <f t="shared" si="5"/>
        <v>8.3966581300642353</v>
      </c>
      <c r="N33" s="66">
        <v>4</v>
      </c>
      <c r="O33" s="80">
        <f t="shared" si="6"/>
        <v>8.3966581300642353</v>
      </c>
      <c r="P33" s="66">
        <v>2</v>
      </c>
      <c r="Q33" s="80">
        <f t="shared" si="7"/>
        <v>4.1983290650321177</v>
      </c>
      <c r="R33" s="66">
        <v>3</v>
      </c>
      <c r="S33" s="80">
        <f t="shared" si="8"/>
        <v>6.2974935975481756</v>
      </c>
      <c r="T33" s="66">
        <v>3</v>
      </c>
      <c r="U33" s="80">
        <f t="shared" si="9"/>
        <v>6.2974935975481756</v>
      </c>
      <c r="V33" s="66">
        <v>1</v>
      </c>
      <c r="W33" s="80">
        <f t="shared" si="10"/>
        <v>2.0991645325160588</v>
      </c>
      <c r="X33" s="81">
        <v>25</v>
      </c>
      <c r="Y33" s="80">
        <f t="shared" si="11"/>
        <v>52.479113312901468</v>
      </c>
      <c r="Z33" s="80"/>
      <c r="AA33" s="80"/>
      <c r="AB33" s="82"/>
      <c r="AC33" s="31" t="s">
        <v>206</v>
      </c>
      <c r="AD33" s="83">
        <v>47638</v>
      </c>
    </row>
    <row r="34" spans="1:30" ht="12.9" customHeight="1" x14ac:dyDescent="0.25">
      <c r="A34" s="74" t="s">
        <v>207</v>
      </c>
      <c r="B34" s="78">
        <f t="shared" si="12"/>
        <v>29</v>
      </c>
      <c r="C34" s="77">
        <f t="shared" si="0"/>
        <v>72.747340959261493</v>
      </c>
      <c r="D34" s="66">
        <v>10</v>
      </c>
      <c r="E34" s="80">
        <f t="shared" si="1"/>
        <v>25.085289985952237</v>
      </c>
      <c r="F34" s="66">
        <v>7</v>
      </c>
      <c r="G34" s="80">
        <f t="shared" si="2"/>
        <v>17.559702990166567</v>
      </c>
      <c r="H34" s="66">
        <v>2</v>
      </c>
      <c r="I34" s="80">
        <f t="shared" si="3"/>
        <v>5.0170579971904479</v>
      </c>
      <c r="J34" s="66">
        <v>1</v>
      </c>
      <c r="K34" s="80">
        <f t="shared" si="4"/>
        <v>2.5085289985952239</v>
      </c>
      <c r="L34" s="66">
        <v>2</v>
      </c>
      <c r="M34" s="80">
        <f t="shared" si="5"/>
        <v>5.0170579971904479</v>
      </c>
      <c r="N34" s="66">
        <v>1</v>
      </c>
      <c r="O34" s="80">
        <f t="shared" si="6"/>
        <v>2.5085289985952239</v>
      </c>
      <c r="P34" s="66">
        <v>1</v>
      </c>
      <c r="Q34" s="80">
        <f t="shared" si="7"/>
        <v>2.5085289985952239</v>
      </c>
      <c r="R34" s="66">
        <v>3</v>
      </c>
      <c r="S34" s="80">
        <f t="shared" si="8"/>
        <v>7.5255869957856714</v>
      </c>
      <c r="T34" s="66">
        <v>0</v>
      </c>
      <c r="U34" s="80">
        <f t="shared" si="9"/>
        <v>0</v>
      </c>
      <c r="V34" s="66">
        <v>0</v>
      </c>
      <c r="W34" s="80">
        <f t="shared" si="10"/>
        <v>0</v>
      </c>
      <c r="X34" s="81">
        <v>2</v>
      </c>
      <c r="Y34" s="80">
        <f t="shared" si="11"/>
        <v>5.0170579971904479</v>
      </c>
      <c r="Z34" s="80"/>
      <c r="AA34" s="80"/>
      <c r="AB34" s="63"/>
      <c r="AC34" s="31" t="s">
        <v>207</v>
      </c>
      <c r="AD34" s="83">
        <v>39864</v>
      </c>
    </row>
    <row r="35" spans="1:30" ht="12.9" customHeight="1" x14ac:dyDescent="0.25">
      <c r="A35" s="74" t="s">
        <v>208</v>
      </c>
      <c r="B35" s="78">
        <f t="shared" si="12"/>
        <v>3</v>
      </c>
      <c r="C35" s="77">
        <f t="shared" si="0"/>
        <v>81.103000811030014</v>
      </c>
      <c r="D35" s="66">
        <v>1</v>
      </c>
      <c r="E35" s="80">
        <f t="shared" si="1"/>
        <v>27.034333603676671</v>
      </c>
      <c r="F35" s="66">
        <v>0</v>
      </c>
      <c r="G35" s="80">
        <f t="shared" si="2"/>
        <v>0</v>
      </c>
      <c r="H35" s="66">
        <v>0</v>
      </c>
      <c r="I35" s="80">
        <f t="shared" si="3"/>
        <v>0</v>
      </c>
      <c r="J35" s="66">
        <v>0</v>
      </c>
      <c r="K35" s="80">
        <f t="shared" si="4"/>
        <v>0</v>
      </c>
      <c r="L35" s="66">
        <v>0</v>
      </c>
      <c r="M35" s="80">
        <f t="shared" si="5"/>
        <v>0</v>
      </c>
      <c r="N35" s="66">
        <v>0</v>
      </c>
      <c r="O35" s="80">
        <f t="shared" si="6"/>
        <v>0</v>
      </c>
      <c r="P35" s="66">
        <v>0</v>
      </c>
      <c r="Q35" s="80">
        <f t="shared" si="7"/>
        <v>0</v>
      </c>
      <c r="R35" s="66">
        <v>0</v>
      </c>
      <c r="S35" s="80">
        <f t="shared" si="8"/>
        <v>0</v>
      </c>
      <c r="T35" s="66">
        <v>0</v>
      </c>
      <c r="U35" s="80">
        <f t="shared" si="9"/>
        <v>0</v>
      </c>
      <c r="V35" s="66">
        <v>1</v>
      </c>
      <c r="W35" s="80">
        <f t="shared" si="10"/>
        <v>27.034333603676671</v>
      </c>
      <c r="X35" s="81">
        <v>1</v>
      </c>
      <c r="Y35" s="80">
        <f t="shared" si="11"/>
        <v>27.034333603676671</v>
      </c>
      <c r="Z35" s="80"/>
      <c r="AA35" s="80"/>
      <c r="AB35" s="63"/>
      <c r="AC35" s="31" t="s">
        <v>208</v>
      </c>
      <c r="AD35" s="83">
        <v>3699</v>
      </c>
    </row>
    <row r="36" spans="1:30" ht="12.9" customHeight="1" x14ac:dyDescent="0.25">
      <c r="A36" s="74" t="s">
        <v>209</v>
      </c>
      <c r="B36" s="78">
        <f t="shared" si="12"/>
        <v>34</v>
      </c>
      <c r="C36" s="77">
        <f t="shared" si="0"/>
        <v>227.15125601282733</v>
      </c>
      <c r="D36" s="66">
        <v>15</v>
      </c>
      <c r="E36" s="80">
        <f t="shared" si="1"/>
        <v>100.21378941742383</v>
      </c>
      <c r="F36" s="66">
        <v>4</v>
      </c>
      <c r="G36" s="80">
        <f t="shared" si="2"/>
        <v>26.723677177979688</v>
      </c>
      <c r="H36" s="66">
        <v>1</v>
      </c>
      <c r="I36" s="80">
        <f t="shared" si="3"/>
        <v>6.6809192944949221</v>
      </c>
      <c r="J36" s="66">
        <v>2</v>
      </c>
      <c r="K36" s="80">
        <f t="shared" si="4"/>
        <v>13.361838588989844</v>
      </c>
      <c r="L36" s="66">
        <v>1</v>
      </c>
      <c r="M36" s="80">
        <f t="shared" si="5"/>
        <v>6.6809192944949221</v>
      </c>
      <c r="N36" s="66">
        <v>0</v>
      </c>
      <c r="O36" s="80">
        <f t="shared" si="6"/>
        <v>0</v>
      </c>
      <c r="P36" s="66">
        <v>1</v>
      </c>
      <c r="Q36" s="80">
        <f t="shared" si="7"/>
        <v>6.6809192944949221</v>
      </c>
      <c r="R36" s="66">
        <v>0</v>
      </c>
      <c r="S36" s="80">
        <f t="shared" si="8"/>
        <v>0</v>
      </c>
      <c r="T36" s="66">
        <v>0</v>
      </c>
      <c r="U36" s="80">
        <f t="shared" si="9"/>
        <v>0</v>
      </c>
      <c r="V36" s="66">
        <v>1</v>
      </c>
      <c r="W36" s="80">
        <f t="shared" si="10"/>
        <v>6.6809192944949221</v>
      </c>
      <c r="X36" s="81">
        <v>9</v>
      </c>
      <c r="Y36" s="80">
        <f t="shared" si="11"/>
        <v>60.128273650454297</v>
      </c>
      <c r="Z36" s="80"/>
      <c r="AA36" s="80"/>
      <c r="AB36" s="63"/>
      <c r="AC36" s="31" t="s">
        <v>209</v>
      </c>
      <c r="AD36" s="83">
        <v>14968</v>
      </c>
    </row>
    <row r="37" spans="1:30" ht="12.9" customHeight="1" x14ac:dyDescent="0.25">
      <c r="A37" s="74" t="s">
        <v>210</v>
      </c>
      <c r="B37" s="78">
        <f t="shared" si="12"/>
        <v>32</v>
      </c>
      <c r="C37" s="77">
        <f t="shared" si="0"/>
        <v>129.18331920390781</v>
      </c>
      <c r="D37" s="66">
        <v>9</v>
      </c>
      <c r="E37" s="80">
        <f t="shared" si="1"/>
        <v>36.332808526099065</v>
      </c>
      <c r="F37" s="66">
        <v>8</v>
      </c>
      <c r="G37" s="80">
        <f t="shared" si="2"/>
        <v>32.295829800976954</v>
      </c>
      <c r="H37" s="66">
        <v>0</v>
      </c>
      <c r="I37" s="80">
        <f t="shared" si="3"/>
        <v>0</v>
      </c>
      <c r="J37" s="66">
        <v>5</v>
      </c>
      <c r="K37" s="80">
        <f t="shared" si="4"/>
        <v>20.184893625610592</v>
      </c>
      <c r="L37" s="66">
        <v>3</v>
      </c>
      <c r="M37" s="80">
        <f t="shared" si="5"/>
        <v>12.110936175366357</v>
      </c>
      <c r="N37" s="66">
        <v>1</v>
      </c>
      <c r="O37" s="80">
        <f t="shared" si="6"/>
        <v>4.0369787251221192</v>
      </c>
      <c r="P37" s="66">
        <v>0</v>
      </c>
      <c r="Q37" s="80">
        <f t="shared" si="7"/>
        <v>0</v>
      </c>
      <c r="R37" s="66">
        <v>2</v>
      </c>
      <c r="S37" s="80">
        <f t="shared" si="8"/>
        <v>8.0739574502442384</v>
      </c>
      <c r="T37" s="66">
        <v>0</v>
      </c>
      <c r="U37" s="80">
        <f t="shared" si="9"/>
        <v>0</v>
      </c>
      <c r="V37" s="66">
        <v>1</v>
      </c>
      <c r="W37" s="80">
        <f t="shared" si="10"/>
        <v>4.0369787251221192</v>
      </c>
      <c r="X37" s="81">
        <v>3</v>
      </c>
      <c r="Y37" s="80">
        <f t="shared" si="11"/>
        <v>12.110936175366357</v>
      </c>
      <c r="Z37" s="80"/>
      <c r="AA37" s="80"/>
      <c r="AB37" s="63"/>
      <c r="AC37" s="31" t="s">
        <v>210</v>
      </c>
      <c r="AD37" s="83">
        <v>24771</v>
      </c>
    </row>
    <row r="38" spans="1:30" ht="12.9" customHeight="1" x14ac:dyDescent="0.25">
      <c r="A38" s="74" t="s">
        <v>211</v>
      </c>
      <c r="B38" s="78">
        <f t="shared" si="12"/>
        <v>64</v>
      </c>
      <c r="C38" s="77">
        <f t="shared" si="0"/>
        <v>310.24286199040188</v>
      </c>
      <c r="D38" s="66">
        <v>16</v>
      </c>
      <c r="E38" s="80">
        <f t="shared" si="1"/>
        <v>77.560715497600469</v>
      </c>
      <c r="F38" s="66">
        <v>14</v>
      </c>
      <c r="G38" s="80">
        <f t="shared" si="2"/>
        <v>67.865626060400416</v>
      </c>
      <c r="H38" s="66">
        <v>6</v>
      </c>
      <c r="I38" s="80">
        <f t="shared" si="3"/>
        <v>29.085268311600174</v>
      </c>
      <c r="J38" s="66">
        <v>7</v>
      </c>
      <c r="K38" s="80">
        <f t="shared" si="4"/>
        <v>33.932813030200208</v>
      </c>
      <c r="L38" s="66">
        <v>7</v>
      </c>
      <c r="M38" s="80">
        <f t="shared" si="5"/>
        <v>33.932813030200208</v>
      </c>
      <c r="N38" s="66">
        <v>1</v>
      </c>
      <c r="O38" s="80">
        <f t="shared" si="6"/>
        <v>4.8475447186000293</v>
      </c>
      <c r="P38" s="66">
        <v>2</v>
      </c>
      <c r="Q38" s="80">
        <f t="shared" si="7"/>
        <v>9.6950894372000587</v>
      </c>
      <c r="R38" s="66">
        <v>0</v>
      </c>
      <c r="S38" s="80">
        <f t="shared" si="8"/>
        <v>0</v>
      </c>
      <c r="T38" s="66">
        <v>1</v>
      </c>
      <c r="U38" s="80">
        <f t="shared" si="9"/>
        <v>4.8475447186000293</v>
      </c>
      <c r="V38" s="66">
        <v>1</v>
      </c>
      <c r="W38" s="80">
        <f t="shared" si="10"/>
        <v>4.8475447186000293</v>
      </c>
      <c r="X38" s="81">
        <v>9</v>
      </c>
      <c r="Y38" s="80">
        <f t="shared" si="11"/>
        <v>43.627902467400261</v>
      </c>
      <c r="Z38" s="80"/>
      <c r="AA38" s="80"/>
      <c r="AB38" s="63"/>
      <c r="AC38" s="31" t="s">
        <v>211</v>
      </c>
      <c r="AD38" s="83">
        <v>20629</v>
      </c>
    </row>
    <row r="39" spans="1:30" ht="12.9" customHeight="1" x14ac:dyDescent="0.25">
      <c r="A39" s="74" t="s">
        <v>212</v>
      </c>
      <c r="B39" s="78">
        <f t="shared" si="12"/>
        <v>28</v>
      </c>
      <c r="C39" s="77">
        <f t="shared" si="0"/>
        <v>160.08232805442799</v>
      </c>
      <c r="D39" s="66">
        <v>8</v>
      </c>
      <c r="E39" s="80">
        <f t="shared" si="1"/>
        <v>45.737808015550854</v>
      </c>
      <c r="F39" s="66">
        <v>3</v>
      </c>
      <c r="G39" s="80">
        <f t="shared" si="2"/>
        <v>17.15167800583157</v>
      </c>
      <c r="H39" s="66">
        <v>1</v>
      </c>
      <c r="I39" s="80">
        <f t="shared" si="3"/>
        <v>5.7172260019438568</v>
      </c>
      <c r="J39" s="66">
        <v>4</v>
      </c>
      <c r="K39" s="80">
        <f t="shared" si="4"/>
        <v>22.868904007775427</v>
      </c>
      <c r="L39" s="66">
        <v>2</v>
      </c>
      <c r="M39" s="80">
        <f t="shared" si="5"/>
        <v>11.434452003887714</v>
      </c>
      <c r="N39" s="66">
        <v>0</v>
      </c>
      <c r="O39" s="80">
        <f t="shared" si="6"/>
        <v>0</v>
      </c>
      <c r="P39" s="66">
        <v>2</v>
      </c>
      <c r="Q39" s="80">
        <f t="shared" si="7"/>
        <v>11.434452003887714</v>
      </c>
      <c r="R39" s="66">
        <v>1</v>
      </c>
      <c r="S39" s="80">
        <f t="shared" si="8"/>
        <v>5.7172260019438568</v>
      </c>
      <c r="T39" s="66">
        <v>0</v>
      </c>
      <c r="U39" s="80">
        <f t="shared" si="9"/>
        <v>0</v>
      </c>
      <c r="V39" s="66">
        <v>0</v>
      </c>
      <c r="W39" s="80">
        <f t="shared" si="10"/>
        <v>0</v>
      </c>
      <c r="X39" s="81">
        <v>7</v>
      </c>
      <c r="Y39" s="80">
        <f t="shared" si="11"/>
        <v>40.020582013606997</v>
      </c>
      <c r="Z39" s="80"/>
      <c r="AA39" s="80"/>
      <c r="AB39" s="63"/>
      <c r="AC39" s="31" t="s">
        <v>212</v>
      </c>
      <c r="AD39" s="83">
        <v>17491</v>
      </c>
    </row>
    <row r="40" spans="1:30" ht="12.9" customHeight="1" x14ac:dyDescent="0.25">
      <c r="A40" s="74" t="s">
        <v>213</v>
      </c>
      <c r="B40" s="78">
        <f t="shared" si="12"/>
        <v>25</v>
      </c>
      <c r="C40" s="77">
        <f t="shared" si="0"/>
        <v>205.94777164511081</v>
      </c>
      <c r="D40" s="66">
        <v>11</v>
      </c>
      <c r="E40" s="80">
        <f t="shared" si="1"/>
        <v>90.617019523848739</v>
      </c>
      <c r="F40" s="66">
        <v>3</v>
      </c>
      <c r="G40" s="80">
        <f t="shared" si="2"/>
        <v>24.713732597413298</v>
      </c>
      <c r="H40" s="66">
        <v>0</v>
      </c>
      <c r="I40" s="80">
        <f t="shared" si="3"/>
        <v>0</v>
      </c>
      <c r="J40" s="66">
        <v>2</v>
      </c>
      <c r="K40" s="80">
        <f t="shared" si="4"/>
        <v>16.475821731608864</v>
      </c>
      <c r="L40" s="66">
        <v>0</v>
      </c>
      <c r="M40" s="80">
        <f t="shared" si="5"/>
        <v>0</v>
      </c>
      <c r="N40" s="66">
        <v>3</v>
      </c>
      <c r="O40" s="80">
        <f t="shared" si="6"/>
        <v>24.713732597413298</v>
      </c>
      <c r="P40" s="66">
        <v>0</v>
      </c>
      <c r="Q40" s="80">
        <f t="shared" si="7"/>
        <v>0</v>
      </c>
      <c r="R40" s="66">
        <v>0</v>
      </c>
      <c r="S40" s="80">
        <f t="shared" si="8"/>
        <v>0</v>
      </c>
      <c r="T40" s="66">
        <v>0</v>
      </c>
      <c r="U40" s="80">
        <f t="shared" si="9"/>
        <v>0</v>
      </c>
      <c r="V40" s="66">
        <v>0</v>
      </c>
      <c r="W40" s="80">
        <f t="shared" si="10"/>
        <v>0</v>
      </c>
      <c r="X40" s="81">
        <v>6</v>
      </c>
      <c r="Y40" s="80">
        <f t="shared" si="11"/>
        <v>49.427465194826596</v>
      </c>
      <c r="Z40" s="80"/>
      <c r="AA40" s="80"/>
      <c r="AB40" s="63"/>
      <c r="AC40" s="31" t="s">
        <v>213</v>
      </c>
      <c r="AD40" s="83">
        <v>12139</v>
      </c>
    </row>
    <row r="41" spans="1:30" ht="12.9" customHeight="1" x14ac:dyDescent="0.25">
      <c r="A41" s="74" t="s">
        <v>214</v>
      </c>
      <c r="B41" s="78">
        <f t="shared" si="12"/>
        <v>155</v>
      </c>
      <c r="C41" s="77">
        <f t="shared" ref="C41:C72" si="13">SUM(B41/AD41*100000)</f>
        <v>149.28104323371633</v>
      </c>
      <c r="D41" s="66">
        <v>60</v>
      </c>
      <c r="E41" s="80">
        <f t="shared" ref="E41:E96" si="14">SUM(D41/AD41*100000)</f>
        <v>57.786210284019226</v>
      </c>
      <c r="F41" s="66">
        <v>35</v>
      </c>
      <c r="G41" s="80">
        <f t="shared" ref="G41:G98" si="15">SUM(F41/AD41*100000)</f>
        <v>33.708622665677879</v>
      </c>
      <c r="H41" s="66">
        <v>5</v>
      </c>
      <c r="I41" s="80">
        <f t="shared" ref="I41:I98" si="16">SUM(H41/AD41*100000)</f>
        <v>4.8155175236682686</v>
      </c>
      <c r="J41" s="66">
        <v>6</v>
      </c>
      <c r="K41" s="80">
        <f t="shared" ref="K41:K98" si="17">SUM(J41/AD41*100000)</f>
        <v>5.7786210284019219</v>
      </c>
      <c r="L41" s="66">
        <v>4</v>
      </c>
      <c r="M41" s="80">
        <f t="shared" ref="M41:M98" si="18">SUM(L41/AD41*100000)</f>
        <v>3.8524140189346148</v>
      </c>
      <c r="N41" s="66">
        <v>9</v>
      </c>
      <c r="O41" s="80">
        <f t="shared" ref="O41:O98" si="19">SUM(N41/AD41*100000)</f>
        <v>8.6679315426028829</v>
      </c>
      <c r="P41" s="66">
        <v>0</v>
      </c>
      <c r="Q41" s="80">
        <f t="shared" ref="Q41:Q98" si="20">SUM(P41/AD41*100000)</f>
        <v>0</v>
      </c>
      <c r="R41" s="66">
        <v>5</v>
      </c>
      <c r="S41" s="80">
        <f t="shared" ref="S41:S98" si="21">SUM(R41/AD41*100000)</f>
        <v>4.8155175236682686</v>
      </c>
      <c r="T41" s="66">
        <v>2</v>
      </c>
      <c r="U41" s="80">
        <f t="shared" ref="U41:U98" si="22">SUM(T41/AD41*100000)</f>
        <v>1.9262070094673074</v>
      </c>
      <c r="V41" s="66">
        <v>1</v>
      </c>
      <c r="W41" s="80">
        <f t="shared" ref="W41:W98" si="23">SUM(V41/AD41*100000)</f>
        <v>0.96310350473365369</v>
      </c>
      <c r="X41" s="81">
        <v>28</v>
      </c>
      <c r="Y41" s="80">
        <f t="shared" ref="Y41:Y98" si="24">SUM(X41/AD41*100000)</f>
        <v>26.966898132542301</v>
      </c>
      <c r="Z41" s="80"/>
      <c r="AA41" s="80"/>
      <c r="AB41" s="63"/>
      <c r="AC41" s="31" t="s">
        <v>214</v>
      </c>
      <c r="AD41" s="83">
        <v>103831</v>
      </c>
    </row>
    <row r="42" spans="1:30" ht="12.9" customHeight="1" x14ac:dyDescent="0.25">
      <c r="A42" s="74" t="s">
        <v>215</v>
      </c>
      <c r="B42" s="78">
        <f t="shared" si="12"/>
        <v>15</v>
      </c>
      <c r="C42" s="77">
        <f t="shared" si="13"/>
        <v>201.8842530282638</v>
      </c>
      <c r="D42" s="66">
        <v>8</v>
      </c>
      <c r="E42" s="80">
        <f t="shared" si="14"/>
        <v>107.67160161507401</v>
      </c>
      <c r="F42" s="66">
        <v>3</v>
      </c>
      <c r="G42" s="80">
        <f t="shared" si="15"/>
        <v>40.376850605652763</v>
      </c>
      <c r="H42" s="66">
        <v>0</v>
      </c>
      <c r="I42" s="80">
        <f t="shared" si="16"/>
        <v>0</v>
      </c>
      <c r="J42" s="66">
        <v>0</v>
      </c>
      <c r="K42" s="80">
        <f t="shared" si="17"/>
        <v>0</v>
      </c>
      <c r="L42" s="66">
        <v>2</v>
      </c>
      <c r="M42" s="80">
        <f t="shared" si="18"/>
        <v>26.917900403768503</v>
      </c>
      <c r="N42" s="66">
        <v>0</v>
      </c>
      <c r="O42" s="80">
        <f t="shared" si="19"/>
        <v>0</v>
      </c>
      <c r="P42" s="66">
        <v>0</v>
      </c>
      <c r="Q42" s="80">
        <f t="shared" si="20"/>
        <v>0</v>
      </c>
      <c r="R42" s="66">
        <v>1</v>
      </c>
      <c r="S42" s="80">
        <f t="shared" si="21"/>
        <v>13.458950201884251</v>
      </c>
      <c r="T42" s="66">
        <v>0</v>
      </c>
      <c r="U42" s="80">
        <f t="shared" si="22"/>
        <v>0</v>
      </c>
      <c r="V42" s="66">
        <v>0</v>
      </c>
      <c r="W42" s="80">
        <f t="shared" si="23"/>
        <v>0</v>
      </c>
      <c r="X42" s="81">
        <v>1</v>
      </c>
      <c r="Y42" s="80">
        <f t="shared" si="24"/>
        <v>13.458950201884251</v>
      </c>
      <c r="Z42" s="80"/>
      <c r="AA42" s="80"/>
      <c r="AB42" s="63"/>
      <c r="AC42" s="31" t="s">
        <v>216</v>
      </c>
      <c r="AD42" s="83">
        <v>7430</v>
      </c>
    </row>
    <row r="43" spans="1:30" ht="12.9" customHeight="1" x14ac:dyDescent="0.25">
      <c r="A43" s="74" t="s">
        <v>217</v>
      </c>
      <c r="B43" s="78">
        <f t="shared" si="12"/>
        <v>7</v>
      </c>
      <c r="C43" s="77">
        <f t="shared" si="13"/>
        <v>61.70118995152049</v>
      </c>
      <c r="D43" s="66">
        <v>0</v>
      </c>
      <c r="E43" s="80">
        <f t="shared" si="14"/>
        <v>0</v>
      </c>
      <c r="F43" s="66">
        <v>5</v>
      </c>
      <c r="G43" s="80">
        <f t="shared" si="15"/>
        <v>44.072278536800354</v>
      </c>
      <c r="H43" s="66">
        <v>1</v>
      </c>
      <c r="I43" s="80">
        <f t="shared" si="16"/>
        <v>8.8144557073600716</v>
      </c>
      <c r="J43" s="66">
        <v>0</v>
      </c>
      <c r="K43" s="80">
        <f t="shared" si="17"/>
        <v>0</v>
      </c>
      <c r="L43" s="66">
        <v>0</v>
      </c>
      <c r="M43" s="80">
        <f t="shared" si="18"/>
        <v>0</v>
      </c>
      <c r="N43" s="66">
        <v>0</v>
      </c>
      <c r="O43" s="80">
        <f t="shared" si="19"/>
        <v>0</v>
      </c>
      <c r="P43" s="66">
        <v>0</v>
      </c>
      <c r="Q43" s="80">
        <f t="shared" si="20"/>
        <v>0</v>
      </c>
      <c r="R43" s="66">
        <v>0</v>
      </c>
      <c r="S43" s="80">
        <f t="shared" si="21"/>
        <v>0</v>
      </c>
      <c r="T43" s="66">
        <v>0</v>
      </c>
      <c r="U43" s="80">
        <f t="shared" si="22"/>
        <v>0</v>
      </c>
      <c r="V43" s="66">
        <v>0</v>
      </c>
      <c r="W43" s="80">
        <f t="shared" si="23"/>
        <v>0</v>
      </c>
      <c r="X43" s="81">
        <v>1</v>
      </c>
      <c r="Y43" s="80">
        <f t="shared" si="24"/>
        <v>8.8144557073600716</v>
      </c>
      <c r="Z43" s="80"/>
      <c r="AA43" s="80"/>
      <c r="AB43" s="63"/>
      <c r="AC43" s="31" t="s">
        <v>217</v>
      </c>
      <c r="AD43" s="83">
        <v>11345</v>
      </c>
    </row>
    <row r="44" spans="1:30" ht="12.9" customHeight="1" x14ac:dyDescent="0.25">
      <c r="A44" s="74" t="s">
        <v>218</v>
      </c>
      <c r="B44" s="78">
        <f t="shared" si="12"/>
        <v>45</v>
      </c>
      <c r="C44" s="77">
        <f t="shared" si="13"/>
        <v>161.61471053009623</v>
      </c>
      <c r="D44" s="66">
        <v>6</v>
      </c>
      <c r="E44" s="80">
        <f t="shared" si="14"/>
        <v>21.548628070679499</v>
      </c>
      <c r="F44" s="66">
        <v>12</v>
      </c>
      <c r="G44" s="80">
        <f t="shared" si="15"/>
        <v>43.097256141358997</v>
      </c>
      <c r="H44" s="66">
        <v>3</v>
      </c>
      <c r="I44" s="80">
        <f t="shared" si="16"/>
        <v>10.774314035339749</v>
      </c>
      <c r="J44" s="66">
        <v>3</v>
      </c>
      <c r="K44" s="80">
        <f t="shared" si="17"/>
        <v>10.774314035339749</v>
      </c>
      <c r="L44" s="66">
        <v>0</v>
      </c>
      <c r="M44" s="80">
        <f t="shared" si="18"/>
        <v>0</v>
      </c>
      <c r="N44" s="66">
        <v>1</v>
      </c>
      <c r="O44" s="80">
        <f t="shared" si="19"/>
        <v>3.5914380117799163</v>
      </c>
      <c r="P44" s="66">
        <v>3</v>
      </c>
      <c r="Q44" s="80">
        <f t="shared" si="20"/>
        <v>10.774314035339749</v>
      </c>
      <c r="R44" s="66">
        <v>1</v>
      </c>
      <c r="S44" s="80">
        <f t="shared" si="21"/>
        <v>3.5914380117799163</v>
      </c>
      <c r="T44" s="66">
        <v>2</v>
      </c>
      <c r="U44" s="80">
        <f t="shared" si="22"/>
        <v>7.1828760235598326</v>
      </c>
      <c r="V44" s="66">
        <v>1</v>
      </c>
      <c r="W44" s="80">
        <f t="shared" si="23"/>
        <v>3.5914380117799163</v>
      </c>
      <c r="X44" s="81">
        <v>13</v>
      </c>
      <c r="Y44" s="80">
        <f t="shared" si="24"/>
        <v>46.688694153138918</v>
      </c>
      <c r="Z44" s="80"/>
      <c r="AA44" s="80"/>
      <c r="AB44" s="63"/>
      <c r="AC44" s="31" t="s">
        <v>218</v>
      </c>
      <c r="AD44" s="83">
        <v>27844</v>
      </c>
    </row>
    <row r="45" spans="1:30" ht="12.9" customHeight="1" x14ac:dyDescent="0.25">
      <c r="A45" s="74" t="s">
        <v>219</v>
      </c>
      <c r="B45" s="78">
        <f t="shared" si="12"/>
        <v>17</v>
      </c>
      <c r="C45" s="77">
        <f t="shared" si="13"/>
        <v>95.163457232422758</v>
      </c>
      <c r="D45" s="66">
        <v>0</v>
      </c>
      <c r="E45" s="80">
        <f t="shared" si="14"/>
        <v>0</v>
      </c>
      <c r="F45" s="66">
        <v>3</v>
      </c>
      <c r="G45" s="80">
        <f t="shared" si="15"/>
        <v>16.793551276309895</v>
      </c>
      <c r="H45" s="66">
        <v>2</v>
      </c>
      <c r="I45" s="80">
        <f t="shared" si="16"/>
        <v>11.195700850873264</v>
      </c>
      <c r="J45" s="66">
        <v>0</v>
      </c>
      <c r="K45" s="80">
        <f t="shared" si="17"/>
        <v>0</v>
      </c>
      <c r="L45" s="66">
        <v>2</v>
      </c>
      <c r="M45" s="80">
        <f t="shared" si="18"/>
        <v>11.195700850873264</v>
      </c>
      <c r="N45" s="66">
        <v>3</v>
      </c>
      <c r="O45" s="80">
        <f t="shared" si="19"/>
        <v>16.793551276309895</v>
      </c>
      <c r="P45" s="66">
        <v>3</v>
      </c>
      <c r="Q45" s="80">
        <f t="shared" si="20"/>
        <v>16.793551276309895</v>
      </c>
      <c r="R45" s="66">
        <v>0</v>
      </c>
      <c r="S45" s="80">
        <f t="shared" si="21"/>
        <v>0</v>
      </c>
      <c r="T45" s="66">
        <v>0</v>
      </c>
      <c r="U45" s="80">
        <f t="shared" si="22"/>
        <v>0</v>
      </c>
      <c r="V45" s="66">
        <v>1</v>
      </c>
      <c r="W45" s="80">
        <f t="shared" si="23"/>
        <v>5.5978504254366319</v>
      </c>
      <c r="X45" s="81">
        <v>3</v>
      </c>
      <c r="Y45" s="80">
        <f t="shared" si="24"/>
        <v>16.793551276309895</v>
      </c>
      <c r="Z45" s="80"/>
      <c r="AA45" s="80"/>
      <c r="AB45" s="63"/>
      <c r="AC45" s="31" t="s">
        <v>219</v>
      </c>
      <c r="AD45" s="83">
        <v>17864</v>
      </c>
    </row>
    <row r="46" spans="1:30" ht="12.9" customHeight="1" x14ac:dyDescent="0.25">
      <c r="A46" s="74" t="s">
        <v>220</v>
      </c>
      <c r="B46" s="78">
        <f t="shared" si="12"/>
        <v>17</v>
      </c>
      <c r="C46" s="77">
        <f t="shared" si="13"/>
        <v>174.4305356043505</v>
      </c>
      <c r="D46" s="66">
        <v>5</v>
      </c>
      <c r="E46" s="80">
        <f t="shared" si="14"/>
        <v>51.303098707161915</v>
      </c>
      <c r="F46" s="66">
        <v>5</v>
      </c>
      <c r="G46" s="80">
        <f t="shared" si="15"/>
        <v>51.303098707161915</v>
      </c>
      <c r="H46" s="66">
        <v>2</v>
      </c>
      <c r="I46" s="80">
        <f t="shared" si="16"/>
        <v>20.521239482864765</v>
      </c>
      <c r="J46" s="66">
        <v>0</v>
      </c>
      <c r="K46" s="80">
        <f t="shared" si="17"/>
        <v>0</v>
      </c>
      <c r="L46" s="66">
        <v>1</v>
      </c>
      <c r="M46" s="80">
        <f t="shared" si="18"/>
        <v>10.260619741432382</v>
      </c>
      <c r="N46" s="66">
        <v>0</v>
      </c>
      <c r="O46" s="80">
        <f t="shared" si="19"/>
        <v>0</v>
      </c>
      <c r="P46" s="66">
        <v>1</v>
      </c>
      <c r="Q46" s="80">
        <f t="shared" si="20"/>
        <v>10.260619741432382</v>
      </c>
      <c r="R46" s="66">
        <v>0</v>
      </c>
      <c r="S46" s="80">
        <f t="shared" si="21"/>
        <v>0</v>
      </c>
      <c r="T46" s="66">
        <v>0</v>
      </c>
      <c r="U46" s="80">
        <f t="shared" si="22"/>
        <v>0</v>
      </c>
      <c r="V46" s="66">
        <v>0</v>
      </c>
      <c r="W46" s="80">
        <f t="shared" si="23"/>
        <v>0</v>
      </c>
      <c r="X46" s="81">
        <v>3</v>
      </c>
      <c r="Y46" s="80">
        <f t="shared" si="24"/>
        <v>30.781859224297147</v>
      </c>
      <c r="Z46" s="80"/>
      <c r="AA46" s="80"/>
      <c r="AB46" s="63"/>
      <c r="AC46" s="31" t="s">
        <v>220</v>
      </c>
      <c r="AD46" s="83">
        <v>9746</v>
      </c>
    </row>
    <row r="47" spans="1:30" ht="12.9" customHeight="1" x14ac:dyDescent="0.25">
      <c r="A47" s="74" t="s">
        <v>221</v>
      </c>
      <c r="B47" s="78">
        <f t="shared" si="12"/>
        <v>3</v>
      </c>
      <c r="C47" s="77">
        <f t="shared" si="13"/>
        <v>36.873156342182888</v>
      </c>
      <c r="D47" s="66">
        <v>0</v>
      </c>
      <c r="E47" s="80">
        <f t="shared" si="14"/>
        <v>0</v>
      </c>
      <c r="F47" s="66">
        <v>1</v>
      </c>
      <c r="G47" s="80">
        <f t="shared" si="15"/>
        <v>12.291052114060964</v>
      </c>
      <c r="H47" s="66">
        <v>0</v>
      </c>
      <c r="I47" s="80">
        <f t="shared" si="16"/>
        <v>0</v>
      </c>
      <c r="J47" s="66">
        <v>1</v>
      </c>
      <c r="K47" s="80">
        <f t="shared" si="17"/>
        <v>12.291052114060964</v>
      </c>
      <c r="L47" s="66">
        <v>1</v>
      </c>
      <c r="M47" s="80">
        <f t="shared" si="18"/>
        <v>12.291052114060964</v>
      </c>
      <c r="N47" s="66">
        <v>0</v>
      </c>
      <c r="O47" s="80">
        <f t="shared" si="19"/>
        <v>0</v>
      </c>
      <c r="P47" s="66">
        <v>0</v>
      </c>
      <c r="Q47" s="80">
        <f t="shared" si="20"/>
        <v>0</v>
      </c>
      <c r="R47" s="66">
        <v>0</v>
      </c>
      <c r="S47" s="80">
        <f t="shared" si="21"/>
        <v>0</v>
      </c>
      <c r="T47" s="66">
        <v>0</v>
      </c>
      <c r="U47" s="80">
        <f t="shared" si="22"/>
        <v>0</v>
      </c>
      <c r="V47" s="66">
        <v>0</v>
      </c>
      <c r="W47" s="80">
        <f t="shared" si="23"/>
        <v>0</v>
      </c>
      <c r="X47" s="81">
        <v>0</v>
      </c>
      <c r="Y47" s="80">
        <f t="shared" si="24"/>
        <v>0</v>
      </c>
      <c r="Z47" s="80"/>
      <c r="AA47" s="80"/>
      <c r="AB47" s="63"/>
      <c r="AC47" s="31" t="s">
        <v>221</v>
      </c>
      <c r="AD47" s="83">
        <v>8136</v>
      </c>
    </row>
    <row r="48" spans="1:30" s="35" customFormat="1" ht="12.9" customHeight="1" x14ac:dyDescent="0.25">
      <c r="A48" s="76" t="s">
        <v>222</v>
      </c>
      <c r="B48" s="78">
        <f t="shared" si="12"/>
        <v>388</v>
      </c>
      <c r="C48" s="77">
        <f t="shared" si="13"/>
        <v>141.88909977217293</v>
      </c>
      <c r="D48" s="72">
        <v>88</v>
      </c>
      <c r="E48" s="77">
        <f t="shared" si="14"/>
        <v>32.181032938018603</v>
      </c>
      <c r="F48" s="72">
        <v>64</v>
      </c>
      <c r="G48" s="77">
        <f t="shared" si="15"/>
        <v>23.404387591286252</v>
      </c>
      <c r="H48" s="72">
        <v>52</v>
      </c>
      <c r="I48" s="77">
        <f t="shared" si="16"/>
        <v>19.01606491792008</v>
      </c>
      <c r="J48" s="72">
        <v>41</v>
      </c>
      <c r="K48" s="77">
        <f t="shared" si="17"/>
        <v>14.993435800667756</v>
      </c>
      <c r="L48" s="72">
        <v>13</v>
      </c>
      <c r="M48" s="77">
        <f t="shared" si="18"/>
        <v>4.7540162294800199</v>
      </c>
      <c r="N48" s="72">
        <v>22</v>
      </c>
      <c r="O48" s="77">
        <f t="shared" si="19"/>
        <v>8.0452582345046508</v>
      </c>
      <c r="P48" s="72">
        <v>8</v>
      </c>
      <c r="Q48" s="77">
        <f t="shared" si="20"/>
        <v>2.9255484489107815</v>
      </c>
      <c r="R48" s="72">
        <v>14</v>
      </c>
      <c r="S48" s="77">
        <f t="shared" si="21"/>
        <v>5.1197097855938685</v>
      </c>
      <c r="T48" s="72">
        <v>8</v>
      </c>
      <c r="U48" s="77">
        <f t="shared" si="22"/>
        <v>2.9255484489107815</v>
      </c>
      <c r="V48" s="72">
        <v>3</v>
      </c>
      <c r="W48" s="77">
        <f t="shared" si="23"/>
        <v>1.0970806683415431</v>
      </c>
      <c r="X48" s="79">
        <v>75</v>
      </c>
      <c r="Y48" s="77">
        <f t="shared" si="24"/>
        <v>27.427016708538581</v>
      </c>
      <c r="Z48" s="77"/>
      <c r="AA48" s="77"/>
      <c r="AB48" s="63"/>
      <c r="AC48" s="35" t="s">
        <v>222</v>
      </c>
      <c r="AD48" s="41">
        <v>273453</v>
      </c>
    </row>
    <row r="49" spans="1:30" ht="12.9" customHeight="1" x14ac:dyDescent="0.25">
      <c r="A49" s="74" t="s">
        <v>222</v>
      </c>
      <c r="B49" s="78">
        <f t="shared" si="12"/>
        <v>112</v>
      </c>
      <c r="C49" s="77">
        <f t="shared" si="13"/>
        <v>135.12861348390521</v>
      </c>
      <c r="D49" s="66">
        <v>12</v>
      </c>
      <c r="E49" s="80">
        <f t="shared" si="14"/>
        <v>14.478065730418415</v>
      </c>
      <c r="F49" s="66">
        <v>18</v>
      </c>
      <c r="G49" s="80">
        <f t="shared" si="15"/>
        <v>21.717098595627625</v>
      </c>
      <c r="H49" s="66">
        <v>21</v>
      </c>
      <c r="I49" s="80">
        <f t="shared" si="16"/>
        <v>25.336615028232227</v>
      </c>
      <c r="J49" s="66">
        <v>11</v>
      </c>
      <c r="K49" s="80">
        <f t="shared" si="17"/>
        <v>13.27156025288355</v>
      </c>
      <c r="L49" s="66">
        <v>5</v>
      </c>
      <c r="M49" s="80">
        <f t="shared" si="18"/>
        <v>6.0325273876743406</v>
      </c>
      <c r="N49" s="66">
        <v>10</v>
      </c>
      <c r="O49" s="80">
        <f t="shared" si="19"/>
        <v>12.065054775348681</v>
      </c>
      <c r="P49" s="66">
        <v>4</v>
      </c>
      <c r="Q49" s="80">
        <f t="shared" si="20"/>
        <v>4.8260219101394721</v>
      </c>
      <c r="R49" s="66">
        <v>4</v>
      </c>
      <c r="S49" s="80">
        <f t="shared" si="21"/>
        <v>4.8260219101394721</v>
      </c>
      <c r="T49" s="66">
        <v>4</v>
      </c>
      <c r="U49" s="80">
        <f t="shared" si="22"/>
        <v>4.8260219101394721</v>
      </c>
      <c r="V49" s="66">
        <v>2</v>
      </c>
      <c r="W49" s="80">
        <f t="shared" si="23"/>
        <v>2.4130109550697361</v>
      </c>
      <c r="X49" s="81">
        <v>21</v>
      </c>
      <c r="Y49" s="80">
        <f t="shared" si="24"/>
        <v>25.336615028232227</v>
      </c>
      <c r="Z49" s="80"/>
      <c r="AA49" s="80"/>
      <c r="AB49" s="82"/>
      <c r="AC49" s="31" t="s">
        <v>185</v>
      </c>
      <c r="AD49" s="83">
        <v>82884</v>
      </c>
    </row>
    <row r="50" spans="1:30" ht="12.9" customHeight="1" x14ac:dyDescent="0.25">
      <c r="A50" s="74" t="s">
        <v>223</v>
      </c>
      <c r="B50" s="78">
        <f t="shared" si="12"/>
        <v>32</v>
      </c>
      <c r="C50" s="77">
        <f t="shared" si="13"/>
        <v>100.71444308060303</v>
      </c>
      <c r="D50" s="66">
        <v>2</v>
      </c>
      <c r="E50" s="80">
        <f t="shared" si="14"/>
        <v>6.2946526925376896</v>
      </c>
      <c r="F50" s="66">
        <v>3</v>
      </c>
      <c r="G50" s="80">
        <f t="shared" si="15"/>
        <v>9.441979038806533</v>
      </c>
      <c r="H50" s="66">
        <v>7</v>
      </c>
      <c r="I50" s="80">
        <f t="shared" si="16"/>
        <v>22.03128442388191</v>
      </c>
      <c r="J50" s="66">
        <v>5</v>
      </c>
      <c r="K50" s="80">
        <f t="shared" si="17"/>
        <v>15.736631731344223</v>
      </c>
      <c r="L50" s="66">
        <v>0</v>
      </c>
      <c r="M50" s="80">
        <f t="shared" si="18"/>
        <v>0</v>
      </c>
      <c r="N50" s="66">
        <v>1</v>
      </c>
      <c r="O50" s="80">
        <f t="shared" si="19"/>
        <v>3.1473263462688448</v>
      </c>
      <c r="P50" s="66">
        <v>0</v>
      </c>
      <c r="Q50" s="80">
        <f t="shared" si="20"/>
        <v>0</v>
      </c>
      <c r="R50" s="66">
        <v>4</v>
      </c>
      <c r="S50" s="80">
        <f t="shared" si="21"/>
        <v>12.589305385075379</v>
      </c>
      <c r="T50" s="66">
        <v>1</v>
      </c>
      <c r="U50" s="80">
        <f t="shared" si="22"/>
        <v>3.1473263462688448</v>
      </c>
      <c r="V50" s="66">
        <v>0</v>
      </c>
      <c r="W50" s="80">
        <f t="shared" si="23"/>
        <v>0</v>
      </c>
      <c r="X50" s="81">
        <v>9</v>
      </c>
      <c r="Y50" s="80">
        <f t="shared" si="24"/>
        <v>28.325937116419603</v>
      </c>
      <c r="Z50" s="80"/>
      <c r="AA50" s="80"/>
      <c r="AB50" s="63"/>
      <c r="AC50" s="31" t="s">
        <v>223</v>
      </c>
      <c r="AD50" s="83">
        <v>31773</v>
      </c>
    </row>
    <row r="51" spans="1:30" ht="12.9" customHeight="1" x14ac:dyDescent="0.25">
      <c r="A51" s="74" t="s">
        <v>224</v>
      </c>
      <c r="B51" s="78">
        <f t="shared" si="12"/>
        <v>62</v>
      </c>
      <c r="C51" s="77">
        <f t="shared" si="13"/>
        <v>108.77383813751118</v>
      </c>
      <c r="D51" s="66">
        <v>11</v>
      </c>
      <c r="E51" s="80">
        <f t="shared" si="14"/>
        <v>19.298584185687471</v>
      </c>
      <c r="F51" s="66">
        <v>12</v>
      </c>
      <c r="G51" s="80">
        <f t="shared" si="15"/>
        <v>21.053000929840877</v>
      </c>
      <c r="H51" s="66">
        <v>9</v>
      </c>
      <c r="I51" s="80">
        <f t="shared" si="16"/>
        <v>15.789750697380654</v>
      </c>
      <c r="J51" s="66">
        <v>8</v>
      </c>
      <c r="K51" s="80">
        <f t="shared" si="17"/>
        <v>14.035333953227248</v>
      </c>
      <c r="L51" s="66">
        <v>2</v>
      </c>
      <c r="M51" s="80">
        <f t="shared" si="18"/>
        <v>3.508833488306812</v>
      </c>
      <c r="N51" s="66">
        <v>1</v>
      </c>
      <c r="O51" s="80">
        <f t="shared" si="19"/>
        <v>1.754416744153406</v>
      </c>
      <c r="P51" s="66">
        <v>2</v>
      </c>
      <c r="Q51" s="80">
        <f t="shared" si="20"/>
        <v>3.508833488306812</v>
      </c>
      <c r="R51" s="66">
        <v>3</v>
      </c>
      <c r="S51" s="80">
        <f t="shared" si="21"/>
        <v>5.2632502324602193</v>
      </c>
      <c r="T51" s="66">
        <v>2</v>
      </c>
      <c r="U51" s="80">
        <f t="shared" si="22"/>
        <v>3.508833488306812</v>
      </c>
      <c r="V51" s="66">
        <v>1</v>
      </c>
      <c r="W51" s="80">
        <f t="shared" si="23"/>
        <v>1.754416744153406</v>
      </c>
      <c r="X51" s="81">
        <v>11</v>
      </c>
      <c r="Y51" s="80">
        <f t="shared" si="24"/>
        <v>19.298584185687471</v>
      </c>
      <c r="Z51" s="80"/>
      <c r="AA51" s="80"/>
      <c r="AB51" s="63"/>
      <c r="AC51" s="31" t="s">
        <v>224</v>
      </c>
      <c r="AD51" s="83">
        <v>56999</v>
      </c>
    </row>
    <row r="52" spans="1:30" ht="12.9" customHeight="1" x14ac:dyDescent="0.25">
      <c r="A52" s="74" t="s">
        <v>225</v>
      </c>
      <c r="B52" s="78">
        <f t="shared" si="12"/>
        <v>15</v>
      </c>
      <c r="C52" s="77">
        <f t="shared" si="13"/>
        <v>180.5488685604237</v>
      </c>
      <c r="D52" s="66">
        <v>6</v>
      </c>
      <c r="E52" s="80">
        <f t="shared" si="14"/>
        <v>72.219547424169477</v>
      </c>
      <c r="F52" s="66">
        <v>2</v>
      </c>
      <c r="G52" s="80">
        <f t="shared" si="15"/>
        <v>24.073182474723158</v>
      </c>
      <c r="H52" s="66">
        <v>1</v>
      </c>
      <c r="I52" s="80">
        <f t="shared" si="16"/>
        <v>12.036591237361579</v>
      </c>
      <c r="J52" s="66">
        <v>1</v>
      </c>
      <c r="K52" s="80">
        <f t="shared" si="17"/>
        <v>12.036591237361579</v>
      </c>
      <c r="L52" s="66">
        <v>0</v>
      </c>
      <c r="M52" s="80">
        <f t="shared" si="18"/>
        <v>0</v>
      </c>
      <c r="N52" s="66">
        <v>2</v>
      </c>
      <c r="O52" s="80">
        <f t="shared" si="19"/>
        <v>24.073182474723158</v>
      </c>
      <c r="P52" s="66">
        <v>0</v>
      </c>
      <c r="Q52" s="80">
        <f t="shared" si="20"/>
        <v>0</v>
      </c>
      <c r="R52" s="66">
        <v>0</v>
      </c>
      <c r="S52" s="80">
        <f t="shared" si="21"/>
        <v>0</v>
      </c>
      <c r="T52" s="66">
        <v>0</v>
      </c>
      <c r="U52" s="80">
        <f t="shared" si="22"/>
        <v>0</v>
      </c>
      <c r="V52" s="66">
        <v>0</v>
      </c>
      <c r="W52" s="80">
        <f t="shared" si="23"/>
        <v>0</v>
      </c>
      <c r="X52" s="81">
        <v>3</v>
      </c>
      <c r="Y52" s="80">
        <f t="shared" si="24"/>
        <v>36.109773712084738</v>
      </c>
      <c r="Z52" s="80"/>
      <c r="AA52" s="80"/>
      <c r="AB52" s="63"/>
      <c r="AC52" s="31" t="s">
        <v>225</v>
      </c>
      <c r="AD52" s="83">
        <v>8308</v>
      </c>
    </row>
    <row r="53" spans="1:30" ht="12.9" customHeight="1" x14ac:dyDescent="0.25">
      <c r="A53" s="74" t="s">
        <v>226</v>
      </c>
      <c r="B53" s="78">
        <f t="shared" si="12"/>
        <v>98</v>
      </c>
      <c r="C53" s="77">
        <f t="shared" si="13"/>
        <v>264.94363189056207</v>
      </c>
      <c r="D53" s="66">
        <v>52</v>
      </c>
      <c r="E53" s="80">
        <f t="shared" si="14"/>
        <v>140.58233528886967</v>
      </c>
      <c r="F53" s="66">
        <v>15</v>
      </c>
      <c r="G53" s="80">
        <f t="shared" si="15"/>
        <v>40.552596717943167</v>
      </c>
      <c r="H53" s="66">
        <v>3</v>
      </c>
      <c r="I53" s="80">
        <f t="shared" si="16"/>
        <v>8.1105193435886349</v>
      </c>
      <c r="J53" s="66">
        <v>5</v>
      </c>
      <c r="K53" s="80">
        <f t="shared" si="17"/>
        <v>13.517532239314392</v>
      </c>
      <c r="L53" s="66">
        <v>3</v>
      </c>
      <c r="M53" s="80">
        <f t="shared" si="18"/>
        <v>8.1105193435886349</v>
      </c>
      <c r="N53" s="66">
        <v>5</v>
      </c>
      <c r="O53" s="80">
        <f t="shared" si="19"/>
        <v>13.517532239314392</v>
      </c>
      <c r="P53" s="66">
        <v>1</v>
      </c>
      <c r="Q53" s="80">
        <f t="shared" si="20"/>
        <v>2.7035064478628779</v>
      </c>
      <c r="R53" s="66">
        <v>0</v>
      </c>
      <c r="S53" s="80">
        <f t="shared" si="21"/>
        <v>0</v>
      </c>
      <c r="T53" s="66">
        <v>0</v>
      </c>
      <c r="U53" s="80">
        <f t="shared" si="22"/>
        <v>0</v>
      </c>
      <c r="V53" s="66">
        <v>0</v>
      </c>
      <c r="W53" s="80">
        <f t="shared" si="23"/>
        <v>0</v>
      </c>
      <c r="X53" s="81">
        <v>14</v>
      </c>
      <c r="Y53" s="80">
        <f t="shared" si="24"/>
        <v>37.849090270080296</v>
      </c>
      <c r="Z53" s="80"/>
      <c r="AA53" s="80"/>
      <c r="AB53" s="63"/>
      <c r="AC53" s="31" t="s">
        <v>226</v>
      </c>
      <c r="AD53" s="83">
        <v>36989</v>
      </c>
    </row>
    <row r="54" spans="1:30" ht="12.9" customHeight="1" x14ac:dyDescent="0.25">
      <c r="A54" s="74" t="s">
        <v>227</v>
      </c>
      <c r="B54" s="78">
        <f t="shared" si="12"/>
        <v>6</v>
      </c>
      <c r="C54" s="77">
        <f t="shared" si="13"/>
        <v>76.258261311642102</v>
      </c>
      <c r="D54" s="66">
        <v>0</v>
      </c>
      <c r="E54" s="80">
        <f t="shared" si="14"/>
        <v>0</v>
      </c>
      <c r="F54" s="66">
        <v>0</v>
      </c>
      <c r="G54" s="80">
        <f t="shared" si="15"/>
        <v>0</v>
      </c>
      <c r="H54" s="66">
        <v>3</v>
      </c>
      <c r="I54" s="80">
        <f t="shared" si="16"/>
        <v>38.129130655821051</v>
      </c>
      <c r="J54" s="66">
        <v>2</v>
      </c>
      <c r="K54" s="80">
        <f t="shared" si="17"/>
        <v>25.419420437214033</v>
      </c>
      <c r="L54" s="66">
        <v>0</v>
      </c>
      <c r="M54" s="80">
        <f t="shared" si="18"/>
        <v>0</v>
      </c>
      <c r="N54" s="66">
        <v>0</v>
      </c>
      <c r="O54" s="80">
        <f t="shared" si="19"/>
        <v>0</v>
      </c>
      <c r="P54" s="66">
        <v>0</v>
      </c>
      <c r="Q54" s="80">
        <f t="shared" si="20"/>
        <v>0</v>
      </c>
      <c r="R54" s="66">
        <v>0</v>
      </c>
      <c r="S54" s="80">
        <f t="shared" si="21"/>
        <v>0</v>
      </c>
      <c r="T54" s="66">
        <v>0</v>
      </c>
      <c r="U54" s="80">
        <f t="shared" si="22"/>
        <v>0</v>
      </c>
      <c r="V54" s="66">
        <v>0</v>
      </c>
      <c r="W54" s="80">
        <f t="shared" si="23"/>
        <v>0</v>
      </c>
      <c r="X54" s="81">
        <v>1</v>
      </c>
      <c r="Y54" s="80">
        <f t="shared" si="24"/>
        <v>12.709710218607016</v>
      </c>
      <c r="Z54" s="80"/>
      <c r="AA54" s="80"/>
      <c r="AB54" s="63"/>
      <c r="AC54" s="31" t="s">
        <v>227</v>
      </c>
      <c r="AD54" s="83">
        <v>7868</v>
      </c>
    </row>
    <row r="55" spans="1:30" ht="12.9" customHeight="1" x14ac:dyDescent="0.25">
      <c r="A55" s="74" t="s">
        <v>228</v>
      </c>
      <c r="B55" s="78">
        <f t="shared" si="12"/>
        <v>33</v>
      </c>
      <c r="C55" s="77">
        <f t="shared" si="13"/>
        <v>131.90502837956672</v>
      </c>
      <c r="D55" s="66">
        <v>2</v>
      </c>
      <c r="E55" s="80">
        <f t="shared" si="14"/>
        <v>7.9942441442161645</v>
      </c>
      <c r="F55" s="66">
        <v>6</v>
      </c>
      <c r="G55" s="80">
        <f t="shared" si="15"/>
        <v>23.982732432648493</v>
      </c>
      <c r="H55" s="66">
        <v>5</v>
      </c>
      <c r="I55" s="80">
        <f t="shared" si="16"/>
        <v>19.985610360540413</v>
      </c>
      <c r="J55" s="66">
        <v>4</v>
      </c>
      <c r="K55" s="80">
        <f t="shared" si="17"/>
        <v>15.988488288432329</v>
      </c>
      <c r="L55" s="66">
        <v>2</v>
      </c>
      <c r="M55" s="80">
        <f t="shared" si="18"/>
        <v>7.9942441442161645</v>
      </c>
      <c r="N55" s="66">
        <v>2</v>
      </c>
      <c r="O55" s="80">
        <f t="shared" si="19"/>
        <v>7.9942441442161645</v>
      </c>
      <c r="P55" s="66">
        <v>0</v>
      </c>
      <c r="Q55" s="80">
        <f t="shared" si="20"/>
        <v>0</v>
      </c>
      <c r="R55" s="66">
        <v>2</v>
      </c>
      <c r="S55" s="80">
        <f t="shared" si="21"/>
        <v>7.9942441442161645</v>
      </c>
      <c r="T55" s="66">
        <v>1</v>
      </c>
      <c r="U55" s="80">
        <f t="shared" si="22"/>
        <v>3.9971220721080822</v>
      </c>
      <c r="V55" s="66">
        <v>0</v>
      </c>
      <c r="W55" s="80">
        <f t="shared" si="23"/>
        <v>0</v>
      </c>
      <c r="X55" s="81">
        <v>9</v>
      </c>
      <c r="Y55" s="80">
        <f t="shared" si="24"/>
        <v>35.974098648972742</v>
      </c>
      <c r="Z55" s="80"/>
      <c r="AA55" s="80"/>
      <c r="AB55" s="63"/>
      <c r="AC55" s="31" t="s">
        <v>228</v>
      </c>
      <c r="AD55" s="83">
        <v>25018</v>
      </c>
    </row>
    <row r="56" spans="1:30" ht="12.9" customHeight="1" x14ac:dyDescent="0.25">
      <c r="A56" s="74" t="s">
        <v>229</v>
      </c>
      <c r="B56" s="78">
        <f t="shared" si="12"/>
        <v>30</v>
      </c>
      <c r="C56" s="77">
        <f t="shared" si="13"/>
        <v>127.04327941051919</v>
      </c>
      <c r="D56" s="66">
        <v>3</v>
      </c>
      <c r="E56" s="80">
        <f t="shared" si="14"/>
        <v>12.704327941051918</v>
      </c>
      <c r="F56" s="66">
        <v>8</v>
      </c>
      <c r="G56" s="80">
        <f t="shared" si="15"/>
        <v>33.878207842805118</v>
      </c>
      <c r="H56" s="66">
        <v>3</v>
      </c>
      <c r="I56" s="80">
        <f t="shared" si="16"/>
        <v>12.704327941051918</v>
      </c>
      <c r="J56" s="66">
        <v>5</v>
      </c>
      <c r="K56" s="80">
        <f t="shared" si="17"/>
        <v>21.173879901753196</v>
      </c>
      <c r="L56" s="66">
        <v>1</v>
      </c>
      <c r="M56" s="80">
        <f t="shared" si="18"/>
        <v>4.2347759803506397</v>
      </c>
      <c r="N56" s="66">
        <v>1</v>
      </c>
      <c r="O56" s="80">
        <f t="shared" si="19"/>
        <v>4.2347759803506397</v>
      </c>
      <c r="P56" s="66">
        <v>1</v>
      </c>
      <c r="Q56" s="80">
        <f t="shared" si="20"/>
        <v>4.2347759803506397</v>
      </c>
      <c r="R56" s="66">
        <v>1</v>
      </c>
      <c r="S56" s="80">
        <f t="shared" si="21"/>
        <v>4.2347759803506397</v>
      </c>
      <c r="T56" s="66">
        <v>0</v>
      </c>
      <c r="U56" s="80">
        <f t="shared" si="22"/>
        <v>0</v>
      </c>
      <c r="V56" s="66">
        <v>0</v>
      </c>
      <c r="W56" s="80">
        <f t="shared" si="23"/>
        <v>0</v>
      </c>
      <c r="X56" s="81">
        <v>7</v>
      </c>
      <c r="Y56" s="80">
        <f t="shared" si="24"/>
        <v>29.643431862454477</v>
      </c>
      <c r="Z56" s="80"/>
      <c r="AA56" s="80"/>
      <c r="AB56" s="63"/>
      <c r="AC56" s="31" t="s">
        <v>229</v>
      </c>
      <c r="AD56" s="83">
        <v>23614</v>
      </c>
    </row>
    <row r="57" spans="1:30" s="35" customFormat="1" ht="12.9" customHeight="1" x14ac:dyDescent="0.25">
      <c r="A57" s="76" t="s">
        <v>230</v>
      </c>
      <c r="B57" s="78">
        <f t="shared" si="12"/>
        <v>571</v>
      </c>
      <c r="C57" s="77">
        <f t="shared" si="13"/>
        <v>213.52020402210741</v>
      </c>
      <c r="D57" s="72">
        <v>86</v>
      </c>
      <c r="E57" s="77">
        <f t="shared" si="14"/>
        <v>32.158909887742965</v>
      </c>
      <c r="F57" s="72">
        <v>113</v>
      </c>
      <c r="G57" s="77">
        <f t="shared" si="15"/>
        <v>42.255311829243666</v>
      </c>
      <c r="H57" s="72">
        <v>45</v>
      </c>
      <c r="I57" s="77">
        <f t="shared" si="16"/>
        <v>16.827336569167834</v>
      </c>
      <c r="J57" s="72">
        <v>47</v>
      </c>
      <c r="K57" s="77">
        <f t="shared" si="17"/>
        <v>17.575218194464181</v>
      </c>
      <c r="L57" s="72">
        <v>19</v>
      </c>
      <c r="M57" s="77">
        <f t="shared" si="18"/>
        <v>7.1048754403153067</v>
      </c>
      <c r="N57" s="72">
        <v>12</v>
      </c>
      <c r="O57" s="77">
        <f t="shared" si="19"/>
        <v>4.4872897517780883</v>
      </c>
      <c r="P57" s="72">
        <v>17</v>
      </c>
      <c r="Q57" s="77">
        <f t="shared" si="20"/>
        <v>6.3569938150189591</v>
      </c>
      <c r="R57" s="72">
        <v>16</v>
      </c>
      <c r="S57" s="77">
        <f t="shared" si="21"/>
        <v>5.9830530023707844</v>
      </c>
      <c r="T57" s="72">
        <v>18</v>
      </c>
      <c r="U57" s="77">
        <f t="shared" si="22"/>
        <v>6.7309346276671338</v>
      </c>
      <c r="V57" s="72">
        <v>28</v>
      </c>
      <c r="W57" s="77">
        <f t="shared" si="23"/>
        <v>10.470342754148874</v>
      </c>
      <c r="X57" s="79">
        <v>170</v>
      </c>
      <c r="Y57" s="77">
        <f t="shared" si="24"/>
        <v>63.569938150189593</v>
      </c>
      <c r="Z57" s="77"/>
      <c r="AA57" s="77"/>
      <c r="AB57" s="63"/>
      <c r="AC57" s="35" t="s">
        <v>230</v>
      </c>
      <c r="AD57" s="41">
        <v>267422</v>
      </c>
    </row>
    <row r="58" spans="1:30" ht="12.9" customHeight="1" x14ac:dyDescent="0.25">
      <c r="A58" s="74" t="s">
        <v>230</v>
      </c>
      <c r="B58" s="78">
        <f t="shared" si="12"/>
        <v>177</v>
      </c>
      <c r="C58" s="77">
        <f t="shared" si="13"/>
        <v>248.35830947971039</v>
      </c>
      <c r="D58" s="66">
        <v>26</v>
      </c>
      <c r="E58" s="80">
        <f t="shared" si="14"/>
        <v>36.482011561991357</v>
      </c>
      <c r="F58" s="66">
        <v>30</v>
      </c>
      <c r="G58" s="80">
        <f t="shared" si="15"/>
        <v>42.094628725374641</v>
      </c>
      <c r="H58" s="66">
        <v>15</v>
      </c>
      <c r="I58" s="80">
        <f t="shared" si="16"/>
        <v>21.04731436268732</v>
      </c>
      <c r="J58" s="66">
        <v>18</v>
      </c>
      <c r="K58" s="80">
        <f t="shared" si="17"/>
        <v>25.256777235224785</v>
      </c>
      <c r="L58" s="66">
        <v>7</v>
      </c>
      <c r="M58" s="80">
        <f t="shared" si="18"/>
        <v>9.8220800359207505</v>
      </c>
      <c r="N58" s="66">
        <v>2</v>
      </c>
      <c r="O58" s="80">
        <f t="shared" si="19"/>
        <v>2.8063085816916429</v>
      </c>
      <c r="P58" s="66">
        <v>3</v>
      </c>
      <c r="Q58" s="80">
        <f t="shared" si="20"/>
        <v>4.2094628725374639</v>
      </c>
      <c r="R58" s="66">
        <v>5</v>
      </c>
      <c r="S58" s="80">
        <f t="shared" si="21"/>
        <v>7.0157714542291068</v>
      </c>
      <c r="T58" s="66">
        <v>3</v>
      </c>
      <c r="U58" s="80">
        <f t="shared" si="22"/>
        <v>4.2094628725374639</v>
      </c>
      <c r="V58" s="66">
        <v>15</v>
      </c>
      <c r="W58" s="80">
        <f t="shared" si="23"/>
        <v>21.04731436268732</v>
      </c>
      <c r="X58" s="81">
        <v>53</v>
      </c>
      <c r="Y58" s="80">
        <f t="shared" si="24"/>
        <v>74.367177414828532</v>
      </c>
      <c r="Z58" s="80"/>
      <c r="AA58" s="80"/>
      <c r="AB58" s="82"/>
      <c r="AC58" s="31" t="s">
        <v>185</v>
      </c>
      <c r="AD58" s="83">
        <v>71268</v>
      </c>
    </row>
    <row r="59" spans="1:30" ht="12.9" customHeight="1" x14ac:dyDescent="0.25">
      <c r="A59" s="74" t="s">
        <v>231</v>
      </c>
      <c r="B59" s="78">
        <f t="shared" si="12"/>
        <v>49</v>
      </c>
      <c r="C59" s="77">
        <f t="shared" si="13"/>
        <v>205.2012228317769</v>
      </c>
      <c r="D59" s="66">
        <v>6</v>
      </c>
      <c r="E59" s="80">
        <f t="shared" si="14"/>
        <v>25.126680346748188</v>
      </c>
      <c r="F59" s="66">
        <v>11</v>
      </c>
      <c r="G59" s="80">
        <f t="shared" si="15"/>
        <v>46.065580635705011</v>
      </c>
      <c r="H59" s="66">
        <v>3</v>
      </c>
      <c r="I59" s="80">
        <f t="shared" si="16"/>
        <v>12.563340173374094</v>
      </c>
      <c r="J59" s="66">
        <v>3</v>
      </c>
      <c r="K59" s="80">
        <f t="shared" si="17"/>
        <v>12.563340173374094</v>
      </c>
      <c r="L59" s="66">
        <v>1</v>
      </c>
      <c r="M59" s="80">
        <f t="shared" si="18"/>
        <v>4.1877800577913646</v>
      </c>
      <c r="N59" s="66">
        <v>1</v>
      </c>
      <c r="O59" s="80">
        <f t="shared" si="19"/>
        <v>4.1877800577913646</v>
      </c>
      <c r="P59" s="66">
        <v>2</v>
      </c>
      <c r="Q59" s="80">
        <f t="shared" si="20"/>
        <v>8.3755601155827293</v>
      </c>
      <c r="R59" s="66">
        <v>5</v>
      </c>
      <c r="S59" s="80">
        <f t="shared" si="21"/>
        <v>20.938900288956823</v>
      </c>
      <c r="T59" s="66">
        <v>2</v>
      </c>
      <c r="U59" s="80">
        <f t="shared" si="22"/>
        <v>8.3755601155827293</v>
      </c>
      <c r="V59" s="66">
        <v>1</v>
      </c>
      <c r="W59" s="80">
        <f t="shared" si="23"/>
        <v>4.1877800577913646</v>
      </c>
      <c r="X59" s="81">
        <v>14</v>
      </c>
      <c r="Y59" s="80">
        <f t="shared" si="24"/>
        <v>58.628920809079105</v>
      </c>
      <c r="Z59" s="80"/>
      <c r="AA59" s="80"/>
      <c r="AB59" s="63"/>
      <c r="AC59" s="31" t="s">
        <v>231</v>
      </c>
      <c r="AD59" s="83">
        <v>23879</v>
      </c>
    </row>
    <row r="60" spans="1:30" ht="12.9" customHeight="1" x14ac:dyDescent="0.25">
      <c r="A60" s="74" t="s">
        <v>232</v>
      </c>
      <c r="B60" s="78">
        <f t="shared" si="12"/>
        <v>60</v>
      </c>
      <c r="C60" s="77">
        <f t="shared" si="13"/>
        <v>242.06237140436522</v>
      </c>
      <c r="D60" s="66">
        <v>15</v>
      </c>
      <c r="E60" s="80">
        <f t="shared" si="14"/>
        <v>60.515592851091306</v>
      </c>
      <c r="F60" s="66">
        <v>16</v>
      </c>
      <c r="G60" s="80">
        <f t="shared" si="15"/>
        <v>64.549965707830708</v>
      </c>
      <c r="H60" s="66">
        <v>2</v>
      </c>
      <c r="I60" s="80">
        <f t="shared" si="16"/>
        <v>8.0687457134788385</v>
      </c>
      <c r="J60" s="66">
        <v>2</v>
      </c>
      <c r="K60" s="80">
        <f t="shared" si="17"/>
        <v>8.0687457134788385</v>
      </c>
      <c r="L60" s="66">
        <v>3</v>
      </c>
      <c r="M60" s="80">
        <f t="shared" si="18"/>
        <v>12.103118570218259</v>
      </c>
      <c r="N60" s="66">
        <v>3</v>
      </c>
      <c r="O60" s="80">
        <f t="shared" si="19"/>
        <v>12.103118570218259</v>
      </c>
      <c r="P60" s="66">
        <v>2</v>
      </c>
      <c r="Q60" s="80">
        <f t="shared" si="20"/>
        <v>8.0687457134788385</v>
      </c>
      <c r="R60" s="66">
        <v>3</v>
      </c>
      <c r="S60" s="80">
        <f t="shared" si="21"/>
        <v>12.103118570218259</v>
      </c>
      <c r="T60" s="66">
        <v>2</v>
      </c>
      <c r="U60" s="80">
        <f t="shared" si="22"/>
        <v>8.0687457134788385</v>
      </c>
      <c r="V60" s="66">
        <v>0</v>
      </c>
      <c r="W60" s="80">
        <f t="shared" si="23"/>
        <v>0</v>
      </c>
      <c r="X60" s="81">
        <v>12</v>
      </c>
      <c r="Y60" s="80">
        <f t="shared" si="24"/>
        <v>48.412474280873035</v>
      </c>
      <c r="Z60" s="80"/>
      <c r="AA60" s="80"/>
      <c r="AB60" s="63"/>
      <c r="AC60" s="31" t="s">
        <v>232</v>
      </c>
      <c r="AD60" s="83">
        <v>24787</v>
      </c>
    </row>
    <row r="61" spans="1:30" ht="12.9" customHeight="1" x14ac:dyDescent="0.25">
      <c r="A61" s="74" t="s">
        <v>233</v>
      </c>
      <c r="B61" s="78">
        <f t="shared" si="12"/>
        <v>34</v>
      </c>
      <c r="C61" s="77">
        <f t="shared" si="13"/>
        <v>156.42972164711296</v>
      </c>
      <c r="D61" s="66">
        <v>4</v>
      </c>
      <c r="E61" s="80">
        <f t="shared" si="14"/>
        <v>18.40349666436623</v>
      </c>
      <c r="F61" s="66">
        <v>3</v>
      </c>
      <c r="G61" s="80">
        <f t="shared" si="15"/>
        <v>13.802622498274673</v>
      </c>
      <c r="H61" s="66">
        <v>2</v>
      </c>
      <c r="I61" s="80">
        <f t="shared" si="16"/>
        <v>9.2017483321831151</v>
      </c>
      <c r="J61" s="66">
        <v>1</v>
      </c>
      <c r="K61" s="80">
        <f t="shared" si="17"/>
        <v>4.6008741660915575</v>
      </c>
      <c r="L61" s="66">
        <v>2</v>
      </c>
      <c r="M61" s="80">
        <f t="shared" si="18"/>
        <v>9.2017483321831151</v>
      </c>
      <c r="N61" s="66">
        <v>1</v>
      </c>
      <c r="O61" s="80">
        <f t="shared" si="19"/>
        <v>4.6008741660915575</v>
      </c>
      <c r="P61" s="66">
        <v>2</v>
      </c>
      <c r="Q61" s="80">
        <f t="shared" si="20"/>
        <v>9.2017483321831151</v>
      </c>
      <c r="R61" s="66">
        <v>2</v>
      </c>
      <c r="S61" s="80">
        <f t="shared" si="21"/>
        <v>9.2017483321831151</v>
      </c>
      <c r="T61" s="66">
        <v>2</v>
      </c>
      <c r="U61" s="80">
        <f t="shared" si="22"/>
        <v>9.2017483321831151</v>
      </c>
      <c r="V61" s="66">
        <v>3</v>
      </c>
      <c r="W61" s="80">
        <f t="shared" si="23"/>
        <v>13.802622498274673</v>
      </c>
      <c r="X61" s="81">
        <v>12</v>
      </c>
      <c r="Y61" s="80">
        <f t="shared" si="24"/>
        <v>55.21048999309869</v>
      </c>
      <c r="Z61" s="80"/>
      <c r="AA61" s="80"/>
      <c r="AB61" s="63"/>
      <c r="AC61" s="31" t="s">
        <v>233</v>
      </c>
      <c r="AD61" s="83">
        <v>21735</v>
      </c>
    </row>
    <row r="62" spans="1:30" ht="12.9" customHeight="1" x14ac:dyDescent="0.25">
      <c r="A62" s="74" t="s">
        <v>234</v>
      </c>
      <c r="B62" s="78">
        <f t="shared" si="12"/>
        <v>80</v>
      </c>
      <c r="C62" s="77">
        <f t="shared" si="13"/>
        <v>283.75837973965167</v>
      </c>
      <c r="D62" s="66">
        <v>11</v>
      </c>
      <c r="E62" s="80">
        <f t="shared" si="14"/>
        <v>39.016777214202108</v>
      </c>
      <c r="F62" s="66">
        <v>18</v>
      </c>
      <c r="G62" s="80">
        <f t="shared" si="15"/>
        <v>63.845635441421635</v>
      </c>
      <c r="H62" s="66">
        <v>7</v>
      </c>
      <c r="I62" s="80">
        <f t="shared" si="16"/>
        <v>24.828858227219524</v>
      </c>
      <c r="J62" s="66">
        <v>3</v>
      </c>
      <c r="K62" s="80">
        <f t="shared" si="17"/>
        <v>10.640939240236937</v>
      </c>
      <c r="L62" s="66">
        <v>4</v>
      </c>
      <c r="M62" s="80">
        <f t="shared" si="18"/>
        <v>14.187918986982584</v>
      </c>
      <c r="N62" s="66">
        <v>4</v>
      </c>
      <c r="O62" s="80">
        <f t="shared" si="19"/>
        <v>14.187918986982584</v>
      </c>
      <c r="P62" s="66">
        <v>6</v>
      </c>
      <c r="Q62" s="80">
        <f t="shared" si="20"/>
        <v>21.281878480473875</v>
      </c>
      <c r="R62" s="66">
        <v>1</v>
      </c>
      <c r="S62" s="80">
        <f t="shared" si="21"/>
        <v>3.5469797467456461</v>
      </c>
      <c r="T62" s="66">
        <v>0</v>
      </c>
      <c r="U62" s="80">
        <f t="shared" si="22"/>
        <v>0</v>
      </c>
      <c r="V62" s="66">
        <v>4</v>
      </c>
      <c r="W62" s="80">
        <f t="shared" si="23"/>
        <v>14.187918986982584</v>
      </c>
      <c r="X62" s="81">
        <v>22</v>
      </c>
      <c r="Y62" s="80">
        <f t="shared" si="24"/>
        <v>78.033554428404216</v>
      </c>
      <c r="Z62" s="80"/>
      <c r="AA62" s="80"/>
      <c r="AB62" s="63"/>
      <c r="AC62" s="31" t="s">
        <v>234</v>
      </c>
      <c r="AD62" s="83">
        <v>28193</v>
      </c>
    </row>
    <row r="63" spans="1:30" ht="12.9" customHeight="1" x14ac:dyDescent="0.25">
      <c r="A63" s="74" t="s">
        <v>235</v>
      </c>
      <c r="B63" s="78">
        <f t="shared" si="12"/>
        <v>28</v>
      </c>
      <c r="C63" s="77">
        <f t="shared" si="13"/>
        <v>237.00694091755543</v>
      </c>
      <c r="D63" s="66">
        <v>5</v>
      </c>
      <c r="E63" s="80">
        <f t="shared" si="14"/>
        <v>42.32266802099204</v>
      </c>
      <c r="F63" s="66">
        <v>7</v>
      </c>
      <c r="G63" s="80">
        <f t="shared" si="15"/>
        <v>59.251735229388856</v>
      </c>
      <c r="H63" s="66">
        <v>3</v>
      </c>
      <c r="I63" s="80">
        <f t="shared" si="16"/>
        <v>25.393600812595224</v>
      </c>
      <c r="J63" s="66">
        <v>3</v>
      </c>
      <c r="K63" s="80">
        <f t="shared" si="17"/>
        <v>25.393600812595224</v>
      </c>
      <c r="L63" s="66">
        <v>0</v>
      </c>
      <c r="M63" s="80">
        <f t="shared" si="18"/>
        <v>0</v>
      </c>
      <c r="N63" s="66">
        <v>0</v>
      </c>
      <c r="O63" s="80">
        <f t="shared" si="19"/>
        <v>0</v>
      </c>
      <c r="P63" s="66">
        <v>1</v>
      </c>
      <c r="Q63" s="80">
        <f t="shared" si="20"/>
        <v>8.4645336041984081</v>
      </c>
      <c r="R63" s="66">
        <v>0</v>
      </c>
      <c r="S63" s="80">
        <f t="shared" si="21"/>
        <v>0</v>
      </c>
      <c r="T63" s="66">
        <v>0</v>
      </c>
      <c r="U63" s="80">
        <f t="shared" si="22"/>
        <v>0</v>
      </c>
      <c r="V63" s="66">
        <v>2</v>
      </c>
      <c r="W63" s="80">
        <f t="shared" si="23"/>
        <v>16.929067208396816</v>
      </c>
      <c r="X63" s="81">
        <v>7</v>
      </c>
      <c r="Y63" s="80">
        <f t="shared" si="24"/>
        <v>59.251735229388856</v>
      </c>
      <c r="Z63" s="80"/>
      <c r="AA63" s="80"/>
      <c r="AB63" s="63"/>
      <c r="AC63" s="31" t="s">
        <v>235</v>
      </c>
      <c r="AD63" s="83">
        <v>11814</v>
      </c>
    </row>
    <row r="64" spans="1:30" ht="12.9" customHeight="1" x14ac:dyDescent="0.25">
      <c r="A64" s="74" t="s">
        <v>236</v>
      </c>
      <c r="B64" s="78">
        <f t="shared" si="12"/>
        <v>35</v>
      </c>
      <c r="C64" s="77">
        <f t="shared" si="13"/>
        <v>262.64445444994743</v>
      </c>
      <c r="D64" s="66">
        <v>5</v>
      </c>
      <c r="E64" s="80">
        <f t="shared" si="14"/>
        <v>37.5206363499925</v>
      </c>
      <c r="F64" s="66">
        <v>10</v>
      </c>
      <c r="G64" s="80">
        <f t="shared" si="15"/>
        <v>75.041272699985001</v>
      </c>
      <c r="H64" s="66">
        <v>2</v>
      </c>
      <c r="I64" s="80">
        <f t="shared" si="16"/>
        <v>15.008254539996999</v>
      </c>
      <c r="J64" s="66">
        <v>6</v>
      </c>
      <c r="K64" s="80">
        <f t="shared" si="17"/>
        <v>45.024763619990992</v>
      </c>
      <c r="L64" s="66">
        <v>0</v>
      </c>
      <c r="M64" s="80">
        <f t="shared" si="18"/>
        <v>0</v>
      </c>
      <c r="N64" s="66">
        <v>0</v>
      </c>
      <c r="O64" s="80">
        <f t="shared" si="19"/>
        <v>0</v>
      </c>
      <c r="P64" s="66">
        <v>0</v>
      </c>
      <c r="Q64" s="80">
        <f t="shared" si="20"/>
        <v>0</v>
      </c>
      <c r="R64" s="66">
        <v>0</v>
      </c>
      <c r="S64" s="80">
        <f t="shared" si="21"/>
        <v>0</v>
      </c>
      <c r="T64" s="66">
        <v>2</v>
      </c>
      <c r="U64" s="80">
        <f t="shared" si="22"/>
        <v>15.008254539996999</v>
      </c>
      <c r="V64" s="66">
        <v>0</v>
      </c>
      <c r="W64" s="80">
        <f t="shared" si="23"/>
        <v>0</v>
      </c>
      <c r="X64" s="81">
        <v>10</v>
      </c>
      <c r="Y64" s="80">
        <f t="shared" si="24"/>
        <v>75.041272699985001</v>
      </c>
      <c r="Z64" s="80"/>
      <c r="AA64" s="80"/>
      <c r="AB64" s="63"/>
      <c r="AC64" s="31" t="s">
        <v>236</v>
      </c>
      <c r="AD64" s="83">
        <v>13326</v>
      </c>
    </row>
    <row r="65" spans="1:30" ht="12.9" customHeight="1" x14ac:dyDescent="0.25">
      <c r="A65" s="74" t="s">
        <v>237</v>
      </c>
      <c r="B65" s="78">
        <f t="shared" si="12"/>
        <v>27</v>
      </c>
      <c r="C65" s="77">
        <f t="shared" si="13"/>
        <v>214.50703106379595</v>
      </c>
      <c r="D65" s="66">
        <v>6</v>
      </c>
      <c r="E65" s="80">
        <f t="shared" si="14"/>
        <v>47.668229125287993</v>
      </c>
      <c r="F65" s="66">
        <v>6</v>
      </c>
      <c r="G65" s="80">
        <f t="shared" si="15"/>
        <v>47.668229125287993</v>
      </c>
      <c r="H65" s="66">
        <v>3</v>
      </c>
      <c r="I65" s="80">
        <f t="shared" si="16"/>
        <v>23.834114562643997</v>
      </c>
      <c r="J65" s="66">
        <v>1</v>
      </c>
      <c r="K65" s="80">
        <f t="shared" si="17"/>
        <v>7.9447048542146659</v>
      </c>
      <c r="L65" s="66">
        <v>0</v>
      </c>
      <c r="M65" s="80">
        <f t="shared" si="18"/>
        <v>0</v>
      </c>
      <c r="N65" s="66">
        <v>0</v>
      </c>
      <c r="O65" s="80">
        <f t="shared" si="19"/>
        <v>0</v>
      </c>
      <c r="P65" s="66">
        <v>0</v>
      </c>
      <c r="Q65" s="80">
        <f t="shared" si="20"/>
        <v>0</v>
      </c>
      <c r="R65" s="66">
        <v>0</v>
      </c>
      <c r="S65" s="80">
        <f t="shared" si="21"/>
        <v>0</v>
      </c>
      <c r="T65" s="66">
        <v>2</v>
      </c>
      <c r="U65" s="80">
        <f t="shared" si="22"/>
        <v>15.889409708429332</v>
      </c>
      <c r="V65" s="66">
        <v>1</v>
      </c>
      <c r="W65" s="80">
        <f t="shared" si="23"/>
        <v>7.9447048542146659</v>
      </c>
      <c r="X65" s="81">
        <v>8</v>
      </c>
      <c r="Y65" s="80">
        <f t="shared" si="24"/>
        <v>63.557638833717327</v>
      </c>
      <c r="Z65" s="80"/>
      <c r="AA65" s="80"/>
      <c r="AB65" s="63"/>
      <c r="AC65" s="31" t="s">
        <v>237</v>
      </c>
      <c r="AD65" s="83">
        <v>12587</v>
      </c>
    </row>
    <row r="66" spans="1:30" ht="12.9" customHeight="1" x14ac:dyDescent="0.25">
      <c r="A66" s="74" t="s">
        <v>238</v>
      </c>
      <c r="B66" s="78">
        <f t="shared" si="12"/>
        <v>40</v>
      </c>
      <c r="C66" s="77">
        <f t="shared" si="13"/>
        <v>258.3311805734952</v>
      </c>
      <c r="D66" s="66">
        <v>2</v>
      </c>
      <c r="E66" s="80">
        <f t="shared" si="14"/>
        <v>12.916559028674762</v>
      </c>
      <c r="F66" s="66">
        <v>7</v>
      </c>
      <c r="G66" s="80">
        <f t="shared" si="15"/>
        <v>45.207956600361662</v>
      </c>
      <c r="H66" s="66">
        <v>4</v>
      </c>
      <c r="I66" s="80">
        <f t="shared" si="16"/>
        <v>25.833118057349523</v>
      </c>
      <c r="J66" s="66">
        <v>5</v>
      </c>
      <c r="K66" s="80">
        <f t="shared" si="17"/>
        <v>32.2913975716869</v>
      </c>
      <c r="L66" s="66">
        <v>1</v>
      </c>
      <c r="M66" s="80">
        <f t="shared" si="18"/>
        <v>6.4582795143373808</v>
      </c>
      <c r="N66" s="66">
        <v>0</v>
      </c>
      <c r="O66" s="80">
        <f t="shared" si="19"/>
        <v>0</v>
      </c>
      <c r="P66" s="66">
        <v>1</v>
      </c>
      <c r="Q66" s="80">
        <f t="shared" si="20"/>
        <v>6.4582795143373808</v>
      </c>
      <c r="R66" s="66">
        <v>0</v>
      </c>
      <c r="S66" s="80">
        <f t="shared" si="21"/>
        <v>0</v>
      </c>
      <c r="T66" s="66">
        <v>2</v>
      </c>
      <c r="U66" s="80">
        <f t="shared" si="22"/>
        <v>12.916559028674762</v>
      </c>
      <c r="V66" s="66">
        <v>1</v>
      </c>
      <c r="W66" s="80">
        <f t="shared" si="23"/>
        <v>6.4582795143373808</v>
      </c>
      <c r="X66" s="81">
        <v>17</v>
      </c>
      <c r="Y66" s="80">
        <f t="shared" si="24"/>
        <v>109.79075174373547</v>
      </c>
      <c r="Z66" s="80"/>
      <c r="AA66" s="80"/>
      <c r="AB66" s="63"/>
      <c r="AC66" s="31" t="s">
        <v>238</v>
      </c>
      <c r="AD66" s="83">
        <v>15484</v>
      </c>
    </row>
    <row r="67" spans="1:30" ht="12.9" customHeight="1" x14ac:dyDescent="0.25">
      <c r="A67" s="74" t="s">
        <v>239</v>
      </c>
      <c r="B67" s="78">
        <f t="shared" si="12"/>
        <v>41</v>
      </c>
      <c r="C67" s="77">
        <f t="shared" si="13"/>
        <v>92.448533225100903</v>
      </c>
      <c r="D67" s="66">
        <v>6</v>
      </c>
      <c r="E67" s="80">
        <f t="shared" si="14"/>
        <v>13.529053642697694</v>
      </c>
      <c r="F67" s="66">
        <v>5</v>
      </c>
      <c r="G67" s="80">
        <f t="shared" si="15"/>
        <v>11.274211368914745</v>
      </c>
      <c r="H67" s="66">
        <v>4</v>
      </c>
      <c r="I67" s="80">
        <f t="shared" si="16"/>
        <v>9.0193690951317951</v>
      </c>
      <c r="J67" s="66">
        <v>5</v>
      </c>
      <c r="K67" s="80">
        <f t="shared" si="17"/>
        <v>11.274211368914745</v>
      </c>
      <c r="L67" s="66">
        <v>1</v>
      </c>
      <c r="M67" s="80">
        <f t="shared" si="18"/>
        <v>2.2548422737829488</v>
      </c>
      <c r="N67" s="66">
        <v>1</v>
      </c>
      <c r="O67" s="80">
        <f t="shared" si="19"/>
        <v>2.2548422737829488</v>
      </c>
      <c r="P67" s="66">
        <v>0</v>
      </c>
      <c r="Q67" s="80">
        <f t="shared" si="20"/>
        <v>0</v>
      </c>
      <c r="R67" s="66">
        <v>0</v>
      </c>
      <c r="S67" s="80">
        <f t="shared" si="21"/>
        <v>0</v>
      </c>
      <c r="T67" s="66">
        <v>3</v>
      </c>
      <c r="U67" s="80">
        <f t="shared" si="22"/>
        <v>6.7645268213488468</v>
      </c>
      <c r="V67" s="66">
        <v>1</v>
      </c>
      <c r="W67" s="80">
        <f t="shared" si="23"/>
        <v>2.2548422737829488</v>
      </c>
      <c r="X67" s="81">
        <v>15</v>
      </c>
      <c r="Y67" s="80">
        <f t="shared" si="24"/>
        <v>33.822634106744232</v>
      </c>
      <c r="Z67" s="80"/>
      <c r="AA67" s="80"/>
      <c r="AB67" s="63"/>
      <c r="AC67" s="31" t="s">
        <v>239</v>
      </c>
      <c r="AD67" s="83">
        <v>44349</v>
      </c>
    </row>
    <row r="68" spans="1:30" s="35" customFormat="1" ht="12.9" customHeight="1" x14ac:dyDescent="0.25">
      <c r="A68" s="76" t="s">
        <v>240</v>
      </c>
      <c r="B68" s="78">
        <f t="shared" si="12"/>
        <v>401</v>
      </c>
      <c r="C68" s="77">
        <f t="shared" si="13"/>
        <v>197.72298073556894</v>
      </c>
      <c r="D68" s="72">
        <v>64</v>
      </c>
      <c r="E68" s="77">
        <f t="shared" si="14"/>
        <v>31.556784955302774</v>
      </c>
      <c r="F68" s="72">
        <v>77</v>
      </c>
      <c r="G68" s="77">
        <f t="shared" si="15"/>
        <v>37.966756899348646</v>
      </c>
      <c r="H68" s="72">
        <v>31</v>
      </c>
      <c r="I68" s="77">
        <f t="shared" si="16"/>
        <v>15.285317712724781</v>
      </c>
      <c r="J68" s="72">
        <v>28</v>
      </c>
      <c r="K68" s="77">
        <f t="shared" si="17"/>
        <v>13.806093417944963</v>
      </c>
      <c r="L68" s="72">
        <v>20</v>
      </c>
      <c r="M68" s="77">
        <f t="shared" si="18"/>
        <v>9.861495298532116</v>
      </c>
      <c r="N68" s="72">
        <v>14</v>
      </c>
      <c r="O68" s="77">
        <f t="shared" si="19"/>
        <v>6.9030467089724814</v>
      </c>
      <c r="P68" s="72">
        <v>11</v>
      </c>
      <c r="Q68" s="77">
        <f t="shared" si="20"/>
        <v>5.4238224141926645</v>
      </c>
      <c r="R68" s="72">
        <v>14</v>
      </c>
      <c r="S68" s="77">
        <f t="shared" si="21"/>
        <v>6.9030467089724814</v>
      </c>
      <c r="T68" s="72">
        <v>11</v>
      </c>
      <c r="U68" s="77">
        <f t="shared" si="22"/>
        <v>5.4238224141926645</v>
      </c>
      <c r="V68" s="72">
        <v>7</v>
      </c>
      <c r="W68" s="77">
        <f t="shared" si="23"/>
        <v>3.4515233544862407</v>
      </c>
      <c r="X68" s="79">
        <v>124</v>
      </c>
      <c r="Y68" s="77">
        <f t="shared" si="24"/>
        <v>61.141270850899126</v>
      </c>
      <c r="Z68" s="77"/>
      <c r="AA68" s="77"/>
      <c r="AB68" s="63"/>
      <c r="AC68" s="35" t="s">
        <v>240</v>
      </c>
      <c r="AD68" s="41">
        <v>202809</v>
      </c>
    </row>
    <row r="69" spans="1:30" ht="12.9" customHeight="1" x14ac:dyDescent="0.25">
      <c r="A69" s="74" t="s">
        <v>241</v>
      </c>
      <c r="B69" s="78">
        <f t="shared" si="12"/>
        <v>98</v>
      </c>
      <c r="C69" s="77">
        <f t="shared" si="13"/>
        <v>247.24997477041074</v>
      </c>
      <c r="D69" s="66">
        <v>19</v>
      </c>
      <c r="E69" s="80">
        <f t="shared" si="14"/>
        <v>47.936219598344941</v>
      </c>
      <c r="F69" s="66">
        <v>16</v>
      </c>
      <c r="G69" s="80">
        <f t="shared" si="15"/>
        <v>40.367342819658901</v>
      </c>
      <c r="H69" s="66">
        <v>5</v>
      </c>
      <c r="I69" s="80">
        <f t="shared" si="16"/>
        <v>12.614794631143406</v>
      </c>
      <c r="J69" s="66">
        <v>4</v>
      </c>
      <c r="K69" s="80">
        <f t="shared" si="17"/>
        <v>10.091835704914725</v>
      </c>
      <c r="L69" s="66">
        <v>9</v>
      </c>
      <c r="M69" s="80">
        <f t="shared" si="18"/>
        <v>22.706630336058129</v>
      </c>
      <c r="N69" s="66">
        <v>2</v>
      </c>
      <c r="O69" s="80">
        <f t="shared" si="19"/>
        <v>5.0459178524573627</v>
      </c>
      <c r="P69" s="66">
        <v>3</v>
      </c>
      <c r="Q69" s="80">
        <f t="shared" si="20"/>
        <v>7.5688767786860431</v>
      </c>
      <c r="R69" s="66">
        <v>2</v>
      </c>
      <c r="S69" s="80">
        <f t="shared" si="21"/>
        <v>5.0459178524573627</v>
      </c>
      <c r="T69" s="66">
        <v>2</v>
      </c>
      <c r="U69" s="80">
        <f t="shared" si="22"/>
        <v>5.0459178524573627</v>
      </c>
      <c r="V69" s="66">
        <v>2</v>
      </c>
      <c r="W69" s="80">
        <f t="shared" si="23"/>
        <v>5.0459178524573627</v>
      </c>
      <c r="X69" s="81">
        <v>34</v>
      </c>
      <c r="Y69" s="80">
        <f t="shared" si="24"/>
        <v>85.780603491775153</v>
      </c>
      <c r="Z69" s="80"/>
      <c r="AA69" s="80"/>
      <c r="AB69" s="82"/>
      <c r="AC69" s="31" t="s">
        <v>241</v>
      </c>
      <c r="AD69" s="83">
        <v>39636</v>
      </c>
    </row>
    <row r="70" spans="1:30" ht="12.9" customHeight="1" x14ac:dyDescent="0.25">
      <c r="A70" s="74" t="s">
        <v>242</v>
      </c>
      <c r="B70" s="78">
        <f t="shared" si="12"/>
        <v>36</v>
      </c>
      <c r="C70" s="77">
        <f t="shared" si="13"/>
        <v>123.87736141220192</v>
      </c>
      <c r="D70" s="66">
        <v>3</v>
      </c>
      <c r="E70" s="80">
        <f t="shared" si="14"/>
        <v>10.323113451016827</v>
      </c>
      <c r="F70" s="66">
        <v>7</v>
      </c>
      <c r="G70" s="80">
        <f t="shared" si="15"/>
        <v>24.087264719039265</v>
      </c>
      <c r="H70" s="66">
        <v>2</v>
      </c>
      <c r="I70" s="80">
        <f t="shared" si="16"/>
        <v>6.8820756340112172</v>
      </c>
      <c r="J70" s="66">
        <v>1</v>
      </c>
      <c r="K70" s="80">
        <f t="shared" si="17"/>
        <v>3.4410378170056086</v>
      </c>
      <c r="L70" s="66">
        <v>1</v>
      </c>
      <c r="M70" s="80">
        <f t="shared" si="18"/>
        <v>3.4410378170056086</v>
      </c>
      <c r="N70" s="66">
        <v>1</v>
      </c>
      <c r="O70" s="80">
        <f t="shared" si="19"/>
        <v>3.4410378170056086</v>
      </c>
      <c r="P70" s="66">
        <v>1</v>
      </c>
      <c r="Q70" s="80">
        <f t="shared" si="20"/>
        <v>3.4410378170056086</v>
      </c>
      <c r="R70" s="66">
        <v>2</v>
      </c>
      <c r="S70" s="80">
        <f t="shared" si="21"/>
        <v>6.8820756340112172</v>
      </c>
      <c r="T70" s="66">
        <v>0</v>
      </c>
      <c r="U70" s="80">
        <f t="shared" si="22"/>
        <v>0</v>
      </c>
      <c r="V70" s="66">
        <v>0</v>
      </c>
      <c r="W70" s="80">
        <f t="shared" si="23"/>
        <v>0</v>
      </c>
      <c r="X70" s="81">
        <v>18</v>
      </c>
      <c r="Y70" s="80">
        <f t="shared" si="24"/>
        <v>61.938680706100961</v>
      </c>
      <c r="Z70" s="80"/>
      <c r="AA70" s="80"/>
      <c r="AB70" s="63"/>
      <c r="AC70" s="31" t="s">
        <v>242</v>
      </c>
      <c r="AD70" s="83">
        <v>29061</v>
      </c>
    </row>
    <row r="71" spans="1:30" ht="12.9" customHeight="1" x14ac:dyDescent="0.25">
      <c r="A71" s="74" t="s">
        <v>243</v>
      </c>
      <c r="B71" s="78">
        <f t="shared" si="12"/>
        <v>48</v>
      </c>
      <c r="C71" s="77">
        <f t="shared" si="13"/>
        <v>133.05982147807285</v>
      </c>
      <c r="D71" s="66">
        <v>6</v>
      </c>
      <c r="E71" s="80">
        <f t="shared" si="14"/>
        <v>16.632477684759106</v>
      </c>
      <c r="F71" s="66">
        <v>14</v>
      </c>
      <c r="G71" s="80">
        <f t="shared" si="15"/>
        <v>38.809114597771249</v>
      </c>
      <c r="H71" s="66">
        <v>3</v>
      </c>
      <c r="I71" s="80">
        <f t="shared" si="16"/>
        <v>8.316238842379553</v>
      </c>
      <c r="J71" s="66">
        <v>6</v>
      </c>
      <c r="K71" s="80">
        <f t="shared" si="17"/>
        <v>16.632477684759106</v>
      </c>
      <c r="L71" s="66">
        <v>1</v>
      </c>
      <c r="M71" s="80">
        <f t="shared" si="18"/>
        <v>2.7720796141265178</v>
      </c>
      <c r="N71" s="66">
        <v>2</v>
      </c>
      <c r="O71" s="80">
        <f t="shared" si="19"/>
        <v>5.5441592282530356</v>
      </c>
      <c r="P71" s="66">
        <v>1</v>
      </c>
      <c r="Q71" s="80">
        <f t="shared" si="20"/>
        <v>2.7720796141265178</v>
      </c>
      <c r="R71" s="66">
        <v>2</v>
      </c>
      <c r="S71" s="80">
        <f t="shared" si="21"/>
        <v>5.5441592282530356</v>
      </c>
      <c r="T71" s="66">
        <v>2</v>
      </c>
      <c r="U71" s="80">
        <f t="shared" si="22"/>
        <v>5.5441592282530356</v>
      </c>
      <c r="V71" s="66">
        <v>1</v>
      </c>
      <c r="W71" s="80">
        <f t="shared" si="23"/>
        <v>2.7720796141265178</v>
      </c>
      <c r="X71" s="81">
        <v>10</v>
      </c>
      <c r="Y71" s="80">
        <f t="shared" si="24"/>
        <v>27.720796141265176</v>
      </c>
      <c r="Z71" s="80"/>
      <c r="AA71" s="80"/>
      <c r="AB71" s="63"/>
      <c r="AC71" s="31" t="s">
        <v>243</v>
      </c>
      <c r="AD71" s="83">
        <v>36074</v>
      </c>
    </row>
    <row r="72" spans="1:30" ht="12.9" customHeight="1" x14ac:dyDescent="0.25">
      <c r="A72" s="74" t="s">
        <v>244</v>
      </c>
      <c r="B72" s="78">
        <f t="shared" si="12"/>
        <v>23</v>
      </c>
      <c r="C72" s="77">
        <f t="shared" si="13"/>
        <v>184.3391840987417</v>
      </c>
      <c r="D72" s="66">
        <v>4</v>
      </c>
      <c r="E72" s="80">
        <f t="shared" si="14"/>
        <v>32.058988538911592</v>
      </c>
      <c r="F72" s="66">
        <v>4</v>
      </c>
      <c r="G72" s="80">
        <f t="shared" si="15"/>
        <v>32.058988538911592</v>
      </c>
      <c r="H72" s="66">
        <v>2</v>
      </c>
      <c r="I72" s="80">
        <f t="shared" si="16"/>
        <v>16.029494269455796</v>
      </c>
      <c r="J72" s="66">
        <v>3</v>
      </c>
      <c r="K72" s="80">
        <f t="shared" si="17"/>
        <v>24.044241404183698</v>
      </c>
      <c r="L72" s="66">
        <v>0</v>
      </c>
      <c r="M72" s="80">
        <f t="shared" si="18"/>
        <v>0</v>
      </c>
      <c r="N72" s="66">
        <v>3</v>
      </c>
      <c r="O72" s="80">
        <f t="shared" si="19"/>
        <v>24.044241404183698</v>
      </c>
      <c r="P72" s="66">
        <v>0</v>
      </c>
      <c r="Q72" s="80">
        <f t="shared" si="20"/>
        <v>0</v>
      </c>
      <c r="R72" s="66">
        <v>0</v>
      </c>
      <c r="S72" s="80">
        <f t="shared" si="21"/>
        <v>0</v>
      </c>
      <c r="T72" s="66">
        <v>0</v>
      </c>
      <c r="U72" s="80">
        <f t="shared" si="22"/>
        <v>0</v>
      </c>
      <c r="V72" s="66">
        <v>0</v>
      </c>
      <c r="W72" s="80">
        <f t="shared" si="23"/>
        <v>0</v>
      </c>
      <c r="X72" s="81">
        <v>7</v>
      </c>
      <c r="Y72" s="80">
        <f t="shared" si="24"/>
        <v>56.103229943095293</v>
      </c>
      <c r="Z72" s="80"/>
      <c r="AA72" s="80"/>
      <c r="AB72" s="63"/>
      <c r="AC72" s="31" t="s">
        <v>244</v>
      </c>
      <c r="AD72" s="83">
        <v>12477</v>
      </c>
    </row>
    <row r="73" spans="1:30" ht="12.9" customHeight="1" x14ac:dyDescent="0.25">
      <c r="A73" s="74" t="s">
        <v>245</v>
      </c>
      <c r="B73" s="78">
        <f t="shared" si="12"/>
        <v>59</v>
      </c>
      <c r="C73" s="77">
        <f t="shared" ref="C73:C98" si="25">SUM(B73/AD73*100000)</f>
        <v>245.21009101866088</v>
      </c>
      <c r="D73" s="66">
        <v>10</v>
      </c>
      <c r="E73" s="80">
        <f t="shared" si="14"/>
        <v>41.561032376044217</v>
      </c>
      <c r="F73" s="66">
        <v>14</v>
      </c>
      <c r="G73" s="80">
        <f t="shared" si="15"/>
        <v>58.18544532646191</v>
      </c>
      <c r="H73" s="66">
        <v>4</v>
      </c>
      <c r="I73" s="80">
        <f t="shared" si="16"/>
        <v>16.624412950417689</v>
      </c>
      <c r="J73" s="66">
        <v>5</v>
      </c>
      <c r="K73" s="80">
        <f t="shared" si="17"/>
        <v>20.780516188022109</v>
      </c>
      <c r="L73" s="66">
        <v>0</v>
      </c>
      <c r="M73" s="80">
        <f t="shared" si="18"/>
        <v>0</v>
      </c>
      <c r="N73" s="66">
        <v>4</v>
      </c>
      <c r="O73" s="80">
        <f t="shared" si="19"/>
        <v>16.624412950417689</v>
      </c>
      <c r="P73" s="66">
        <v>1</v>
      </c>
      <c r="Q73" s="80">
        <f t="shared" si="20"/>
        <v>4.1561032376044222</v>
      </c>
      <c r="R73" s="66">
        <v>2</v>
      </c>
      <c r="S73" s="80">
        <f t="shared" si="21"/>
        <v>8.3122064752088445</v>
      </c>
      <c r="T73" s="66">
        <v>3</v>
      </c>
      <c r="U73" s="80">
        <f t="shared" si="22"/>
        <v>12.468309712813266</v>
      </c>
      <c r="V73" s="66">
        <v>3</v>
      </c>
      <c r="W73" s="80">
        <f t="shared" si="23"/>
        <v>12.468309712813266</v>
      </c>
      <c r="X73" s="81">
        <v>13</v>
      </c>
      <c r="Y73" s="80">
        <f t="shared" si="24"/>
        <v>54.029342088857483</v>
      </c>
      <c r="Z73" s="80"/>
      <c r="AA73" s="80"/>
      <c r="AB73" s="63"/>
      <c r="AC73" s="31" t="s">
        <v>245</v>
      </c>
      <c r="AD73" s="83">
        <v>24061</v>
      </c>
    </row>
    <row r="74" spans="1:30" ht="12.9" customHeight="1" x14ac:dyDescent="0.25">
      <c r="A74" s="74" t="s">
        <v>246</v>
      </c>
      <c r="B74" s="78">
        <f t="shared" si="12"/>
        <v>33</v>
      </c>
      <c r="C74" s="77">
        <f t="shared" si="25"/>
        <v>200.60790273556231</v>
      </c>
      <c r="D74" s="66">
        <v>5</v>
      </c>
      <c r="E74" s="80">
        <f t="shared" si="14"/>
        <v>30.395136778115504</v>
      </c>
      <c r="F74" s="66">
        <v>4</v>
      </c>
      <c r="G74" s="80">
        <f t="shared" si="15"/>
        <v>24.316109422492403</v>
      </c>
      <c r="H74" s="66">
        <v>2</v>
      </c>
      <c r="I74" s="80">
        <f t="shared" si="16"/>
        <v>12.158054711246201</v>
      </c>
      <c r="J74" s="66">
        <v>0</v>
      </c>
      <c r="K74" s="80">
        <f t="shared" si="17"/>
        <v>0</v>
      </c>
      <c r="L74" s="66">
        <v>2</v>
      </c>
      <c r="M74" s="80">
        <f t="shared" si="18"/>
        <v>12.158054711246201</v>
      </c>
      <c r="N74" s="66">
        <v>0</v>
      </c>
      <c r="O74" s="80">
        <f t="shared" si="19"/>
        <v>0</v>
      </c>
      <c r="P74" s="66">
        <v>3</v>
      </c>
      <c r="Q74" s="80">
        <f t="shared" si="20"/>
        <v>18.237082066869299</v>
      </c>
      <c r="R74" s="66">
        <v>2</v>
      </c>
      <c r="S74" s="80">
        <f t="shared" si="21"/>
        <v>12.158054711246201</v>
      </c>
      <c r="T74" s="66">
        <v>1</v>
      </c>
      <c r="U74" s="80">
        <f t="shared" si="22"/>
        <v>6.0790273556231007</v>
      </c>
      <c r="V74" s="66">
        <v>1</v>
      </c>
      <c r="W74" s="80">
        <f t="shared" si="23"/>
        <v>6.0790273556231007</v>
      </c>
      <c r="X74" s="81">
        <v>13</v>
      </c>
      <c r="Y74" s="80">
        <f t="shared" si="24"/>
        <v>79.027355623100306</v>
      </c>
      <c r="Z74" s="80"/>
      <c r="AA74" s="80"/>
      <c r="AB74" s="63"/>
      <c r="AC74" s="31" t="s">
        <v>246</v>
      </c>
      <c r="AD74" s="83">
        <v>16450</v>
      </c>
    </row>
    <row r="75" spans="1:30" ht="12.9" customHeight="1" x14ac:dyDescent="0.25">
      <c r="A75" s="74" t="s">
        <v>247</v>
      </c>
      <c r="B75" s="78">
        <f t="shared" ref="B75:B99" si="26">SUM(D75+F75+H75+J75+L75+N75+P75+R75+T75+V75+X75)</f>
        <v>28</v>
      </c>
      <c r="C75" s="77">
        <f t="shared" si="25"/>
        <v>275.37372147915028</v>
      </c>
      <c r="D75" s="66">
        <v>3</v>
      </c>
      <c r="E75" s="80">
        <f t="shared" si="14"/>
        <v>29.504327301337529</v>
      </c>
      <c r="F75" s="66">
        <v>4</v>
      </c>
      <c r="G75" s="80">
        <f t="shared" si="15"/>
        <v>39.339103068450036</v>
      </c>
      <c r="H75" s="66">
        <v>1</v>
      </c>
      <c r="I75" s="80">
        <f t="shared" si="16"/>
        <v>9.8347757671125091</v>
      </c>
      <c r="J75" s="66">
        <v>3</v>
      </c>
      <c r="K75" s="80">
        <f t="shared" si="17"/>
        <v>29.504327301337529</v>
      </c>
      <c r="L75" s="66">
        <v>2</v>
      </c>
      <c r="M75" s="80">
        <f t="shared" si="18"/>
        <v>19.669551534225018</v>
      </c>
      <c r="N75" s="66">
        <v>1</v>
      </c>
      <c r="O75" s="80">
        <f t="shared" si="19"/>
        <v>9.8347757671125091</v>
      </c>
      <c r="P75" s="66">
        <v>1</v>
      </c>
      <c r="Q75" s="80">
        <f t="shared" si="20"/>
        <v>9.8347757671125091</v>
      </c>
      <c r="R75" s="66">
        <v>1</v>
      </c>
      <c r="S75" s="80">
        <f t="shared" si="21"/>
        <v>9.8347757671125091</v>
      </c>
      <c r="T75" s="66">
        <v>2</v>
      </c>
      <c r="U75" s="80">
        <f t="shared" si="22"/>
        <v>19.669551534225018</v>
      </c>
      <c r="V75" s="66">
        <v>0</v>
      </c>
      <c r="W75" s="80">
        <f t="shared" si="23"/>
        <v>0</v>
      </c>
      <c r="X75" s="81">
        <v>10</v>
      </c>
      <c r="Y75" s="80">
        <f t="shared" si="24"/>
        <v>98.347757671125095</v>
      </c>
      <c r="Z75" s="80"/>
      <c r="AA75" s="80"/>
      <c r="AB75" s="63"/>
      <c r="AC75" s="31" t="s">
        <v>247</v>
      </c>
      <c r="AD75" s="83">
        <v>10168</v>
      </c>
    </row>
    <row r="76" spans="1:30" ht="12.9" customHeight="1" x14ac:dyDescent="0.25">
      <c r="A76" s="74" t="s">
        <v>248</v>
      </c>
      <c r="B76" s="78">
        <f t="shared" si="26"/>
        <v>40</v>
      </c>
      <c r="C76" s="77">
        <f t="shared" si="25"/>
        <v>368.2563063892469</v>
      </c>
      <c r="D76" s="66">
        <v>12</v>
      </c>
      <c r="E76" s="80">
        <f t="shared" si="14"/>
        <v>110.47689191677408</v>
      </c>
      <c r="F76" s="66">
        <v>6</v>
      </c>
      <c r="G76" s="80">
        <f t="shared" si="15"/>
        <v>55.23844595838704</v>
      </c>
      <c r="H76" s="66">
        <v>4</v>
      </c>
      <c r="I76" s="80">
        <f t="shared" si="16"/>
        <v>36.825630638924686</v>
      </c>
      <c r="J76" s="66">
        <v>2</v>
      </c>
      <c r="K76" s="80">
        <f t="shared" si="17"/>
        <v>18.412815319462343</v>
      </c>
      <c r="L76" s="66">
        <v>0</v>
      </c>
      <c r="M76" s="80">
        <f t="shared" si="18"/>
        <v>0</v>
      </c>
      <c r="N76" s="66">
        <v>1</v>
      </c>
      <c r="O76" s="80">
        <f t="shared" si="19"/>
        <v>9.2064076597311715</v>
      </c>
      <c r="P76" s="66">
        <v>0</v>
      </c>
      <c r="Q76" s="80">
        <f t="shared" si="20"/>
        <v>0</v>
      </c>
      <c r="R76" s="66">
        <v>2</v>
      </c>
      <c r="S76" s="80">
        <f t="shared" si="21"/>
        <v>18.412815319462343</v>
      </c>
      <c r="T76" s="66">
        <v>1</v>
      </c>
      <c r="U76" s="80">
        <f t="shared" si="22"/>
        <v>9.2064076597311715</v>
      </c>
      <c r="V76" s="66">
        <v>0</v>
      </c>
      <c r="W76" s="80">
        <f t="shared" si="23"/>
        <v>0</v>
      </c>
      <c r="X76" s="81">
        <v>12</v>
      </c>
      <c r="Y76" s="80">
        <f t="shared" si="24"/>
        <v>110.47689191677408</v>
      </c>
      <c r="Z76" s="80"/>
      <c r="AA76" s="80"/>
      <c r="AB76" s="63"/>
      <c r="AC76" s="31" t="s">
        <v>248</v>
      </c>
      <c r="AD76" s="83">
        <v>10862</v>
      </c>
    </row>
    <row r="77" spans="1:30" ht="12.9" customHeight="1" x14ac:dyDescent="0.25">
      <c r="A77" s="74" t="s">
        <v>249</v>
      </c>
      <c r="B77" s="78">
        <f t="shared" si="26"/>
        <v>13</v>
      </c>
      <c r="C77" s="77">
        <f t="shared" si="25"/>
        <v>210.11798933247132</v>
      </c>
      <c r="D77" s="66">
        <v>1</v>
      </c>
      <c r="E77" s="80">
        <f t="shared" si="14"/>
        <v>16.162922256343947</v>
      </c>
      <c r="F77" s="66">
        <v>2</v>
      </c>
      <c r="G77" s="80">
        <f t="shared" si="15"/>
        <v>32.325844512687894</v>
      </c>
      <c r="H77" s="66">
        <v>4</v>
      </c>
      <c r="I77" s="80">
        <f t="shared" si="16"/>
        <v>64.651689025375788</v>
      </c>
      <c r="J77" s="66">
        <v>1</v>
      </c>
      <c r="K77" s="80">
        <f t="shared" si="17"/>
        <v>16.162922256343947</v>
      </c>
      <c r="L77" s="66">
        <v>1</v>
      </c>
      <c r="M77" s="80">
        <f t="shared" si="18"/>
        <v>16.162922256343947</v>
      </c>
      <c r="N77" s="66">
        <v>0</v>
      </c>
      <c r="O77" s="80">
        <f t="shared" si="19"/>
        <v>0</v>
      </c>
      <c r="P77" s="66">
        <v>0</v>
      </c>
      <c r="Q77" s="80">
        <f t="shared" si="20"/>
        <v>0</v>
      </c>
      <c r="R77" s="66">
        <v>0</v>
      </c>
      <c r="S77" s="80">
        <f t="shared" si="21"/>
        <v>0</v>
      </c>
      <c r="T77" s="66">
        <v>0</v>
      </c>
      <c r="U77" s="80">
        <f t="shared" si="22"/>
        <v>0</v>
      </c>
      <c r="V77" s="66">
        <v>0</v>
      </c>
      <c r="W77" s="80">
        <f t="shared" si="23"/>
        <v>0</v>
      </c>
      <c r="X77" s="81">
        <v>4</v>
      </c>
      <c r="Y77" s="80">
        <f t="shared" si="24"/>
        <v>64.651689025375788</v>
      </c>
      <c r="Z77" s="80"/>
      <c r="AA77" s="80"/>
      <c r="AB77" s="63"/>
      <c r="AC77" s="31" t="s">
        <v>249</v>
      </c>
      <c r="AD77" s="83">
        <v>6187</v>
      </c>
    </row>
    <row r="78" spans="1:30" ht="12.9" customHeight="1" x14ac:dyDescent="0.25">
      <c r="A78" s="74" t="s">
        <v>250</v>
      </c>
      <c r="B78" s="78">
        <f t="shared" si="26"/>
        <v>18</v>
      </c>
      <c r="C78" s="77">
        <f t="shared" si="25"/>
        <v>131.54048523823445</v>
      </c>
      <c r="D78" s="66">
        <v>1</v>
      </c>
      <c r="E78" s="80">
        <f t="shared" si="14"/>
        <v>7.3078047354574682</v>
      </c>
      <c r="F78" s="66">
        <v>6</v>
      </c>
      <c r="G78" s="80">
        <f t="shared" si="15"/>
        <v>43.846828412744813</v>
      </c>
      <c r="H78" s="66">
        <v>3</v>
      </c>
      <c r="I78" s="80">
        <f t="shared" si="16"/>
        <v>21.923414206372406</v>
      </c>
      <c r="J78" s="66">
        <v>1</v>
      </c>
      <c r="K78" s="80">
        <f t="shared" si="17"/>
        <v>7.3078047354574682</v>
      </c>
      <c r="L78" s="66">
        <v>3</v>
      </c>
      <c r="M78" s="80">
        <f t="shared" si="18"/>
        <v>21.923414206372406</v>
      </c>
      <c r="N78" s="66">
        <v>0</v>
      </c>
      <c r="O78" s="80">
        <f t="shared" si="19"/>
        <v>0</v>
      </c>
      <c r="P78" s="66">
        <v>1</v>
      </c>
      <c r="Q78" s="80">
        <f t="shared" si="20"/>
        <v>7.3078047354574682</v>
      </c>
      <c r="R78" s="66">
        <v>1</v>
      </c>
      <c r="S78" s="80">
        <f t="shared" si="21"/>
        <v>7.3078047354574682</v>
      </c>
      <c r="T78" s="66">
        <v>0</v>
      </c>
      <c r="U78" s="80">
        <f t="shared" si="22"/>
        <v>0</v>
      </c>
      <c r="V78" s="66">
        <v>0</v>
      </c>
      <c r="W78" s="80">
        <f t="shared" si="23"/>
        <v>0</v>
      </c>
      <c r="X78" s="81">
        <v>2</v>
      </c>
      <c r="Y78" s="80">
        <f t="shared" si="24"/>
        <v>14.615609470914936</v>
      </c>
      <c r="Z78" s="80"/>
      <c r="AA78" s="80"/>
      <c r="AB78" s="63"/>
      <c r="AC78" s="31" t="s">
        <v>250</v>
      </c>
      <c r="AD78" s="83">
        <v>13684</v>
      </c>
    </row>
    <row r="79" spans="1:30" ht="12.9" customHeight="1" x14ac:dyDescent="0.25">
      <c r="A79" s="74" t="s">
        <v>251</v>
      </c>
      <c r="B79" s="78">
        <f t="shared" si="26"/>
        <v>5</v>
      </c>
      <c r="C79" s="77">
        <f t="shared" si="25"/>
        <v>120.5109664979513</v>
      </c>
      <c r="D79" s="66">
        <v>0</v>
      </c>
      <c r="E79" s="80">
        <f t="shared" si="14"/>
        <v>0</v>
      </c>
      <c r="F79" s="66">
        <v>0</v>
      </c>
      <c r="G79" s="80">
        <f t="shared" si="15"/>
        <v>0</v>
      </c>
      <c r="H79" s="66">
        <v>1</v>
      </c>
      <c r="I79" s="80">
        <f t="shared" si="16"/>
        <v>24.102193299590262</v>
      </c>
      <c r="J79" s="66">
        <v>2</v>
      </c>
      <c r="K79" s="80">
        <f t="shared" si="17"/>
        <v>48.204386599180523</v>
      </c>
      <c r="L79" s="66">
        <v>1</v>
      </c>
      <c r="M79" s="80">
        <f t="shared" si="18"/>
        <v>24.102193299590262</v>
      </c>
      <c r="N79" s="66">
        <v>0</v>
      </c>
      <c r="O79" s="80">
        <f t="shared" si="19"/>
        <v>0</v>
      </c>
      <c r="P79" s="66">
        <v>0</v>
      </c>
      <c r="Q79" s="80">
        <f t="shared" si="20"/>
        <v>0</v>
      </c>
      <c r="R79" s="66">
        <v>0</v>
      </c>
      <c r="S79" s="80">
        <f t="shared" si="21"/>
        <v>0</v>
      </c>
      <c r="T79" s="66">
        <v>0</v>
      </c>
      <c r="U79" s="80">
        <f t="shared" si="22"/>
        <v>0</v>
      </c>
      <c r="V79" s="66">
        <v>0</v>
      </c>
      <c r="W79" s="80">
        <f t="shared" si="23"/>
        <v>0</v>
      </c>
      <c r="X79" s="81">
        <v>1</v>
      </c>
      <c r="Y79" s="80">
        <f t="shared" si="24"/>
        <v>24.102193299590262</v>
      </c>
      <c r="Z79" s="80"/>
      <c r="AA79" s="80"/>
      <c r="AB79" s="63"/>
      <c r="AC79" s="31" t="s">
        <v>251</v>
      </c>
      <c r="AD79" s="83">
        <v>4149</v>
      </c>
    </row>
    <row r="80" spans="1:30" s="35" customFormat="1" ht="12.9" customHeight="1" x14ac:dyDescent="0.25">
      <c r="A80" s="76" t="s">
        <v>252</v>
      </c>
      <c r="B80" s="78">
        <f t="shared" si="26"/>
        <v>396</v>
      </c>
      <c r="C80" s="77">
        <f t="shared" si="25"/>
        <v>153.842567772313</v>
      </c>
      <c r="D80" s="72">
        <v>109</v>
      </c>
      <c r="E80" s="77">
        <f t="shared" si="14"/>
        <v>42.345555270661912</v>
      </c>
      <c r="F80" s="72">
        <v>88</v>
      </c>
      <c r="G80" s="77">
        <f t="shared" si="15"/>
        <v>34.18723728273622</v>
      </c>
      <c r="H80" s="72">
        <v>38</v>
      </c>
      <c r="I80" s="77">
        <f t="shared" si="16"/>
        <v>14.762670644817913</v>
      </c>
      <c r="J80" s="72">
        <v>21</v>
      </c>
      <c r="K80" s="77">
        <f t="shared" si="17"/>
        <v>8.15831798792569</v>
      </c>
      <c r="L80" s="72">
        <v>22</v>
      </c>
      <c r="M80" s="77">
        <f t="shared" si="18"/>
        <v>8.546809320684055</v>
      </c>
      <c r="N80" s="72">
        <v>13</v>
      </c>
      <c r="O80" s="77">
        <f t="shared" si="19"/>
        <v>5.0503873258587602</v>
      </c>
      <c r="P80" s="72">
        <v>13</v>
      </c>
      <c r="Q80" s="77">
        <f t="shared" si="20"/>
        <v>5.0503873258587602</v>
      </c>
      <c r="R80" s="72">
        <v>6</v>
      </c>
      <c r="S80" s="77">
        <f t="shared" si="21"/>
        <v>2.3309479965501971</v>
      </c>
      <c r="T80" s="72">
        <v>6</v>
      </c>
      <c r="U80" s="77">
        <f t="shared" si="22"/>
        <v>2.3309479965501971</v>
      </c>
      <c r="V80" s="72">
        <v>6</v>
      </c>
      <c r="W80" s="77">
        <f t="shared" si="23"/>
        <v>2.3309479965501971</v>
      </c>
      <c r="X80" s="79">
        <v>74</v>
      </c>
      <c r="Y80" s="77">
        <f t="shared" si="24"/>
        <v>28.748358624119096</v>
      </c>
      <c r="Z80" s="77"/>
      <c r="AA80" s="77"/>
      <c r="AB80" s="63"/>
      <c r="AC80" s="35" t="s">
        <v>252</v>
      </c>
      <c r="AD80" s="41">
        <v>257406</v>
      </c>
    </row>
    <row r="81" spans="1:30" ht="12.9" customHeight="1" x14ac:dyDescent="0.25">
      <c r="A81" s="74" t="s">
        <v>252</v>
      </c>
      <c r="B81" s="78">
        <f t="shared" si="26"/>
        <v>93</v>
      </c>
      <c r="C81" s="77">
        <f t="shared" si="25"/>
        <v>128.14330003444712</v>
      </c>
      <c r="D81" s="66">
        <v>23</v>
      </c>
      <c r="E81" s="80">
        <f t="shared" si="14"/>
        <v>31.691353771960038</v>
      </c>
      <c r="F81" s="66">
        <v>24</v>
      </c>
      <c r="G81" s="80">
        <f t="shared" si="15"/>
        <v>33.069238718567</v>
      </c>
      <c r="H81" s="66">
        <v>4</v>
      </c>
      <c r="I81" s="80">
        <f t="shared" si="16"/>
        <v>5.511539786427833</v>
      </c>
      <c r="J81" s="66">
        <v>9</v>
      </c>
      <c r="K81" s="80">
        <f t="shared" si="17"/>
        <v>12.400964519462626</v>
      </c>
      <c r="L81" s="66">
        <v>1</v>
      </c>
      <c r="M81" s="80">
        <f t="shared" si="18"/>
        <v>1.3778849466069583</v>
      </c>
      <c r="N81" s="66">
        <v>3</v>
      </c>
      <c r="O81" s="80">
        <f t="shared" si="19"/>
        <v>4.133654839820875</v>
      </c>
      <c r="P81" s="66">
        <v>3</v>
      </c>
      <c r="Q81" s="80">
        <f t="shared" si="20"/>
        <v>4.133654839820875</v>
      </c>
      <c r="R81" s="66">
        <v>1</v>
      </c>
      <c r="S81" s="80">
        <f t="shared" si="21"/>
        <v>1.3778849466069583</v>
      </c>
      <c r="T81" s="66">
        <v>1</v>
      </c>
      <c r="U81" s="80">
        <f t="shared" si="22"/>
        <v>1.3778849466069583</v>
      </c>
      <c r="V81" s="66">
        <v>2</v>
      </c>
      <c r="W81" s="80">
        <f t="shared" si="23"/>
        <v>2.7557698932139165</v>
      </c>
      <c r="X81" s="81">
        <v>22</v>
      </c>
      <c r="Y81" s="80">
        <f t="shared" si="24"/>
        <v>30.31346882535308</v>
      </c>
      <c r="Z81" s="80"/>
      <c r="AA81" s="80"/>
      <c r="AB81" s="82"/>
      <c r="AC81" s="31" t="s">
        <v>185</v>
      </c>
      <c r="AD81" s="83">
        <v>72575</v>
      </c>
    </row>
    <row r="82" spans="1:30" ht="12.9" customHeight="1" x14ac:dyDescent="0.25">
      <c r="A82" s="74" t="s">
        <v>253</v>
      </c>
      <c r="B82" s="78">
        <f t="shared" si="26"/>
        <v>23</v>
      </c>
      <c r="C82" s="77">
        <f t="shared" si="25"/>
        <v>119.84784534417176</v>
      </c>
      <c r="D82" s="66">
        <v>7</v>
      </c>
      <c r="E82" s="80">
        <f t="shared" si="14"/>
        <v>36.475431191704445</v>
      </c>
      <c r="F82" s="66">
        <v>7</v>
      </c>
      <c r="G82" s="80">
        <f t="shared" si="15"/>
        <v>36.475431191704445</v>
      </c>
      <c r="H82" s="66">
        <v>4</v>
      </c>
      <c r="I82" s="80">
        <f t="shared" si="16"/>
        <v>20.843103538116825</v>
      </c>
      <c r="J82" s="66">
        <v>2</v>
      </c>
      <c r="K82" s="80">
        <f t="shared" si="17"/>
        <v>10.421551769058413</v>
      </c>
      <c r="L82" s="66">
        <v>0</v>
      </c>
      <c r="M82" s="80">
        <f t="shared" si="18"/>
        <v>0</v>
      </c>
      <c r="N82" s="66">
        <v>1</v>
      </c>
      <c r="O82" s="80">
        <f t="shared" si="19"/>
        <v>5.2107758845292063</v>
      </c>
      <c r="P82" s="66">
        <v>0</v>
      </c>
      <c r="Q82" s="80">
        <f t="shared" si="20"/>
        <v>0</v>
      </c>
      <c r="R82" s="66">
        <v>0</v>
      </c>
      <c r="S82" s="80">
        <f t="shared" si="21"/>
        <v>0</v>
      </c>
      <c r="T82" s="66">
        <v>0</v>
      </c>
      <c r="U82" s="80">
        <f t="shared" si="22"/>
        <v>0</v>
      </c>
      <c r="V82" s="66">
        <v>0</v>
      </c>
      <c r="W82" s="80">
        <f t="shared" si="23"/>
        <v>0</v>
      </c>
      <c r="X82" s="81">
        <v>2</v>
      </c>
      <c r="Y82" s="80">
        <f t="shared" si="24"/>
        <v>10.421551769058413</v>
      </c>
      <c r="Z82" s="80"/>
      <c r="AA82" s="80"/>
      <c r="AB82" s="63"/>
      <c r="AC82" s="31" t="s">
        <v>253</v>
      </c>
      <c r="AD82" s="83">
        <v>19191</v>
      </c>
    </row>
    <row r="83" spans="1:30" ht="12.9" customHeight="1" x14ac:dyDescent="0.25">
      <c r="A83" s="74" t="s">
        <v>254</v>
      </c>
      <c r="B83" s="78">
        <f t="shared" si="26"/>
        <v>33</v>
      </c>
      <c r="C83" s="77">
        <f t="shared" si="25"/>
        <v>121.02097696934135</v>
      </c>
      <c r="D83" s="66">
        <v>9</v>
      </c>
      <c r="E83" s="80">
        <f t="shared" si="14"/>
        <v>33.005720991638555</v>
      </c>
      <c r="F83" s="66">
        <v>5</v>
      </c>
      <c r="G83" s="80">
        <f t="shared" si="15"/>
        <v>18.336511662021415</v>
      </c>
      <c r="H83" s="66">
        <v>4</v>
      </c>
      <c r="I83" s="80">
        <f t="shared" si="16"/>
        <v>14.669209329617132</v>
      </c>
      <c r="J83" s="66">
        <v>0</v>
      </c>
      <c r="K83" s="80">
        <f t="shared" si="17"/>
        <v>0</v>
      </c>
      <c r="L83" s="66">
        <v>2</v>
      </c>
      <c r="M83" s="80">
        <f t="shared" si="18"/>
        <v>7.3346046648085661</v>
      </c>
      <c r="N83" s="66">
        <v>3</v>
      </c>
      <c r="O83" s="80">
        <f t="shared" si="19"/>
        <v>11.001906997212851</v>
      </c>
      <c r="P83" s="66">
        <v>2</v>
      </c>
      <c r="Q83" s="80">
        <f t="shared" si="20"/>
        <v>7.3346046648085661</v>
      </c>
      <c r="R83" s="66">
        <v>0</v>
      </c>
      <c r="S83" s="80">
        <f t="shared" si="21"/>
        <v>0</v>
      </c>
      <c r="T83" s="66">
        <v>1</v>
      </c>
      <c r="U83" s="80">
        <f t="shared" si="22"/>
        <v>3.667302332404283</v>
      </c>
      <c r="V83" s="66">
        <v>0</v>
      </c>
      <c r="W83" s="80">
        <f t="shared" si="23"/>
        <v>0</v>
      </c>
      <c r="X83" s="81">
        <v>7</v>
      </c>
      <c r="Y83" s="80">
        <f t="shared" si="24"/>
        <v>25.671116326829981</v>
      </c>
      <c r="Z83" s="80"/>
      <c r="AA83" s="80"/>
      <c r="AB83" s="63"/>
      <c r="AC83" s="31" t="s">
        <v>254</v>
      </c>
      <c r="AD83" s="83">
        <v>27268</v>
      </c>
    </row>
    <row r="84" spans="1:30" ht="12.9" customHeight="1" x14ac:dyDescent="0.25">
      <c r="A84" s="74" t="s">
        <v>255</v>
      </c>
      <c r="B84" s="78">
        <f t="shared" si="26"/>
        <v>15</v>
      </c>
      <c r="C84" s="77">
        <f t="shared" si="25"/>
        <v>207.29684908789386</v>
      </c>
      <c r="D84" s="66">
        <v>6</v>
      </c>
      <c r="E84" s="80">
        <f t="shared" si="14"/>
        <v>82.91873963515755</v>
      </c>
      <c r="F84" s="66">
        <v>5</v>
      </c>
      <c r="G84" s="80">
        <f t="shared" si="15"/>
        <v>69.09894969596462</v>
      </c>
      <c r="H84" s="66">
        <v>0</v>
      </c>
      <c r="I84" s="80">
        <f t="shared" si="16"/>
        <v>0</v>
      </c>
      <c r="J84" s="66">
        <v>2</v>
      </c>
      <c r="K84" s="80">
        <f t="shared" si="17"/>
        <v>27.639579878385849</v>
      </c>
      <c r="L84" s="66">
        <v>0</v>
      </c>
      <c r="M84" s="80">
        <f t="shared" si="18"/>
        <v>0</v>
      </c>
      <c r="N84" s="66">
        <v>0</v>
      </c>
      <c r="O84" s="80">
        <f t="shared" si="19"/>
        <v>0</v>
      </c>
      <c r="P84" s="66">
        <v>0</v>
      </c>
      <c r="Q84" s="80">
        <f t="shared" si="20"/>
        <v>0</v>
      </c>
      <c r="R84" s="66">
        <v>1</v>
      </c>
      <c r="S84" s="80">
        <f t="shared" si="21"/>
        <v>13.819789939192924</v>
      </c>
      <c r="T84" s="66">
        <v>0</v>
      </c>
      <c r="U84" s="80">
        <f t="shared" si="22"/>
        <v>0</v>
      </c>
      <c r="V84" s="66">
        <v>0</v>
      </c>
      <c r="W84" s="80">
        <f t="shared" si="23"/>
        <v>0</v>
      </c>
      <c r="X84" s="81">
        <v>1</v>
      </c>
      <c r="Y84" s="80">
        <f t="shared" si="24"/>
        <v>13.819789939192924</v>
      </c>
      <c r="Z84" s="80"/>
      <c r="AA84" s="80"/>
      <c r="AB84" s="63"/>
      <c r="AC84" s="31" t="s">
        <v>255</v>
      </c>
      <c r="AD84" s="83">
        <v>7236</v>
      </c>
    </row>
    <row r="85" spans="1:30" ht="12.9" customHeight="1" x14ac:dyDescent="0.25">
      <c r="A85" s="74" t="s">
        <v>256</v>
      </c>
      <c r="B85" s="78">
        <f t="shared" si="26"/>
        <v>24</v>
      </c>
      <c r="C85" s="77">
        <f t="shared" si="25"/>
        <v>148.00197335964478</v>
      </c>
      <c r="D85" s="66">
        <v>3</v>
      </c>
      <c r="E85" s="80">
        <f t="shared" si="14"/>
        <v>18.500246669955597</v>
      </c>
      <c r="F85" s="66">
        <v>8</v>
      </c>
      <c r="G85" s="80">
        <f t="shared" si="15"/>
        <v>49.333991119881603</v>
      </c>
      <c r="H85" s="66">
        <v>2</v>
      </c>
      <c r="I85" s="80">
        <f t="shared" si="16"/>
        <v>12.333497779970401</v>
      </c>
      <c r="J85" s="66">
        <v>1</v>
      </c>
      <c r="K85" s="80">
        <f t="shared" si="17"/>
        <v>6.1667488899852003</v>
      </c>
      <c r="L85" s="66">
        <v>2</v>
      </c>
      <c r="M85" s="80">
        <f t="shared" si="18"/>
        <v>12.333497779970401</v>
      </c>
      <c r="N85" s="66">
        <v>0</v>
      </c>
      <c r="O85" s="80">
        <f t="shared" si="19"/>
        <v>0</v>
      </c>
      <c r="P85" s="66">
        <v>2</v>
      </c>
      <c r="Q85" s="80">
        <f t="shared" si="20"/>
        <v>12.333497779970401</v>
      </c>
      <c r="R85" s="66">
        <v>0</v>
      </c>
      <c r="S85" s="80">
        <f t="shared" si="21"/>
        <v>0</v>
      </c>
      <c r="T85" s="66">
        <v>0</v>
      </c>
      <c r="U85" s="80">
        <f t="shared" si="22"/>
        <v>0</v>
      </c>
      <c r="V85" s="66">
        <v>1</v>
      </c>
      <c r="W85" s="80">
        <f t="shared" si="23"/>
        <v>6.1667488899852003</v>
      </c>
      <c r="X85" s="81">
        <v>5</v>
      </c>
      <c r="Y85" s="80">
        <f t="shared" si="24"/>
        <v>30.833744449925998</v>
      </c>
      <c r="Z85" s="80"/>
      <c r="AA85" s="80"/>
      <c r="AB85" s="63"/>
      <c r="AC85" s="31" t="s">
        <v>256</v>
      </c>
      <c r="AD85" s="83">
        <v>16216</v>
      </c>
    </row>
    <row r="86" spans="1:30" ht="12.9" customHeight="1" x14ac:dyDescent="0.25">
      <c r="A86" s="74" t="s">
        <v>257</v>
      </c>
      <c r="B86" s="78">
        <f t="shared" si="26"/>
        <v>15</v>
      </c>
      <c r="C86" s="77">
        <f t="shared" si="25"/>
        <v>84.549912631756939</v>
      </c>
      <c r="D86" s="66">
        <v>5</v>
      </c>
      <c r="E86" s="80">
        <f t="shared" si="14"/>
        <v>28.18330421058565</v>
      </c>
      <c r="F86" s="66">
        <v>3</v>
      </c>
      <c r="G86" s="80">
        <f t="shared" si="15"/>
        <v>16.909982526351389</v>
      </c>
      <c r="H86" s="66">
        <v>3</v>
      </c>
      <c r="I86" s="80">
        <f t="shared" si="16"/>
        <v>16.909982526351389</v>
      </c>
      <c r="J86" s="66">
        <v>1</v>
      </c>
      <c r="K86" s="80">
        <f t="shared" si="17"/>
        <v>5.6366608421171298</v>
      </c>
      <c r="L86" s="66">
        <v>1</v>
      </c>
      <c r="M86" s="80">
        <f t="shared" si="18"/>
        <v>5.6366608421171298</v>
      </c>
      <c r="N86" s="66">
        <v>1</v>
      </c>
      <c r="O86" s="80">
        <f t="shared" si="19"/>
        <v>5.6366608421171298</v>
      </c>
      <c r="P86" s="66">
        <v>0</v>
      </c>
      <c r="Q86" s="80">
        <f t="shared" si="20"/>
        <v>0</v>
      </c>
      <c r="R86" s="66">
        <v>0</v>
      </c>
      <c r="S86" s="80">
        <f t="shared" si="21"/>
        <v>0</v>
      </c>
      <c r="T86" s="66">
        <v>0</v>
      </c>
      <c r="U86" s="80">
        <f t="shared" si="22"/>
        <v>0</v>
      </c>
      <c r="V86" s="66">
        <v>0</v>
      </c>
      <c r="W86" s="80">
        <f t="shared" si="23"/>
        <v>0</v>
      </c>
      <c r="X86" s="81">
        <v>1</v>
      </c>
      <c r="Y86" s="80">
        <f t="shared" si="24"/>
        <v>5.6366608421171298</v>
      </c>
      <c r="Z86" s="80"/>
      <c r="AA86" s="80"/>
      <c r="AB86" s="63"/>
      <c r="AC86" s="31" t="s">
        <v>258</v>
      </c>
      <c r="AD86" s="83">
        <v>17741</v>
      </c>
    </row>
    <row r="87" spans="1:30" ht="12.9" customHeight="1" x14ac:dyDescent="0.25">
      <c r="A87" s="74" t="s">
        <v>259</v>
      </c>
      <c r="B87" s="78">
        <f t="shared" si="26"/>
        <v>40</v>
      </c>
      <c r="C87" s="77">
        <f t="shared" si="25"/>
        <v>167.44108166938759</v>
      </c>
      <c r="D87" s="66">
        <v>11</v>
      </c>
      <c r="E87" s="80">
        <f t="shared" si="14"/>
        <v>46.046297459081586</v>
      </c>
      <c r="F87" s="66">
        <v>6</v>
      </c>
      <c r="G87" s="80">
        <f t="shared" si="15"/>
        <v>25.116162250408138</v>
      </c>
      <c r="H87" s="66">
        <v>5</v>
      </c>
      <c r="I87" s="80">
        <f t="shared" si="16"/>
        <v>20.930135208673448</v>
      </c>
      <c r="J87" s="66">
        <v>1</v>
      </c>
      <c r="K87" s="80">
        <f t="shared" si="17"/>
        <v>4.1860270417346896</v>
      </c>
      <c r="L87" s="66">
        <v>3</v>
      </c>
      <c r="M87" s="80">
        <f t="shared" si="18"/>
        <v>12.558081125204069</v>
      </c>
      <c r="N87" s="66">
        <v>2</v>
      </c>
      <c r="O87" s="80">
        <f t="shared" si="19"/>
        <v>8.3720540834693793</v>
      </c>
      <c r="P87" s="66">
        <v>1</v>
      </c>
      <c r="Q87" s="80">
        <f t="shared" si="20"/>
        <v>4.1860270417346896</v>
      </c>
      <c r="R87" s="66">
        <v>1</v>
      </c>
      <c r="S87" s="80">
        <f t="shared" si="21"/>
        <v>4.1860270417346896</v>
      </c>
      <c r="T87" s="66">
        <v>1</v>
      </c>
      <c r="U87" s="80">
        <f t="shared" si="22"/>
        <v>4.1860270417346896</v>
      </c>
      <c r="V87" s="66">
        <v>1</v>
      </c>
      <c r="W87" s="80">
        <f t="shared" si="23"/>
        <v>4.1860270417346896</v>
      </c>
      <c r="X87" s="81">
        <v>8</v>
      </c>
      <c r="Y87" s="80">
        <f t="shared" si="24"/>
        <v>33.488216333877517</v>
      </c>
      <c r="Z87" s="80"/>
      <c r="AA87" s="80"/>
      <c r="AB87" s="63"/>
      <c r="AC87" s="31" t="s">
        <v>259</v>
      </c>
      <c r="AD87" s="83">
        <v>23889</v>
      </c>
    </row>
    <row r="88" spans="1:30" ht="12.9" customHeight="1" x14ac:dyDescent="0.25">
      <c r="A88" s="74" t="s">
        <v>260</v>
      </c>
      <c r="B88" s="78">
        <f t="shared" si="26"/>
        <v>77</v>
      </c>
      <c r="C88" s="77">
        <f t="shared" si="25"/>
        <v>350.19101327997089</v>
      </c>
      <c r="D88" s="66">
        <v>24</v>
      </c>
      <c r="E88" s="80">
        <f t="shared" si="14"/>
        <v>109.15044569765327</v>
      </c>
      <c r="F88" s="66">
        <v>13</v>
      </c>
      <c r="G88" s="80">
        <f t="shared" si="15"/>
        <v>59.123158086228848</v>
      </c>
      <c r="H88" s="66">
        <v>6</v>
      </c>
      <c r="I88" s="80">
        <f t="shared" si="16"/>
        <v>27.287611424413317</v>
      </c>
      <c r="J88" s="66">
        <v>3</v>
      </c>
      <c r="K88" s="80">
        <f t="shared" si="17"/>
        <v>13.643805712206658</v>
      </c>
      <c r="L88" s="66">
        <v>5</v>
      </c>
      <c r="M88" s="80">
        <f t="shared" si="18"/>
        <v>22.739676187011096</v>
      </c>
      <c r="N88" s="66">
        <v>3</v>
      </c>
      <c r="O88" s="80">
        <f t="shared" si="19"/>
        <v>13.643805712206658</v>
      </c>
      <c r="P88" s="66">
        <v>2</v>
      </c>
      <c r="Q88" s="80">
        <f t="shared" si="20"/>
        <v>9.095870474804439</v>
      </c>
      <c r="R88" s="66">
        <v>1</v>
      </c>
      <c r="S88" s="80">
        <f t="shared" si="21"/>
        <v>4.5479352374022195</v>
      </c>
      <c r="T88" s="66">
        <v>2</v>
      </c>
      <c r="U88" s="80">
        <f t="shared" si="22"/>
        <v>9.095870474804439</v>
      </c>
      <c r="V88" s="66">
        <v>2</v>
      </c>
      <c r="W88" s="80">
        <f t="shared" si="23"/>
        <v>9.095870474804439</v>
      </c>
      <c r="X88" s="81">
        <v>16</v>
      </c>
      <c r="Y88" s="80">
        <f t="shared" si="24"/>
        <v>72.766963798435512</v>
      </c>
      <c r="Z88" s="80"/>
      <c r="AA88" s="80"/>
      <c r="AB88" s="63"/>
      <c r="AC88" s="31" t="s">
        <v>260</v>
      </c>
      <c r="AD88" s="83">
        <v>21988</v>
      </c>
    </row>
    <row r="89" spans="1:30" ht="12.9" customHeight="1" x14ac:dyDescent="0.25">
      <c r="A89" s="74" t="s">
        <v>261</v>
      </c>
      <c r="B89" s="78">
        <f t="shared" si="26"/>
        <v>12</v>
      </c>
      <c r="C89" s="77">
        <f t="shared" si="25"/>
        <v>113.86279533162539</v>
      </c>
      <c r="D89" s="66">
        <v>2</v>
      </c>
      <c r="E89" s="80">
        <f t="shared" si="14"/>
        <v>18.977132555270899</v>
      </c>
      <c r="F89" s="66">
        <v>1</v>
      </c>
      <c r="G89" s="80">
        <f t="shared" si="15"/>
        <v>9.4885662776354494</v>
      </c>
      <c r="H89" s="66">
        <v>3</v>
      </c>
      <c r="I89" s="80">
        <f t="shared" si="16"/>
        <v>28.465698832906348</v>
      </c>
      <c r="J89" s="66">
        <v>0</v>
      </c>
      <c r="K89" s="80">
        <f t="shared" si="17"/>
        <v>0</v>
      </c>
      <c r="L89" s="66">
        <v>3</v>
      </c>
      <c r="M89" s="80">
        <f t="shared" si="18"/>
        <v>28.465698832906348</v>
      </c>
      <c r="N89" s="66">
        <v>0</v>
      </c>
      <c r="O89" s="80">
        <f t="shared" si="19"/>
        <v>0</v>
      </c>
      <c r="P89" s="66">
        <v>1</v>
      </c>
      <c r="Q89" s="80">
        <f t="shared" si="20"/>
        <v>9.4885662776354494</v>
      </c>
      <c r="R89" s="66">
        <v>0</v>
      </c>
      <c r="S89" s="80">
        <f t="shared" si="21"/>
        <v>0</v>
      </c>
      <c r="T89" s="66">
        <v>0</v>
      </c>
      <c r="U89" s="80">
        <f t="shared" si="22"/>
        <v>0</v>
      </c>
      <c r="V89" s="66">
        <v>0</v>
      </c>
      <c r="W89" s="80">
        <f t="shared" si="23"/>
        <v>0</v>
      </c>
      <c r="X89" s="81">
        <v>2</v>
      </c>
      <c r="Y89" s="80">
        <f t="shared" si="24"/>
        <v>18.977132555270899</v>
      </c>
      <c r="Z89" s="80"/>
      <c r="AA89" s="80"/>
      <c r="AB89" s="63"/>
      <c r="AC89" s="31" t="s">
        <v>261</v>
      </c>
      <c r="AD89" s="83">
        <v>10539</v>
      </c>
    </row>
    <row r="90" spans="1:30" ht="12.9" customHeight="1" x14ac:dyDescent="0.25">
      <c r="A90" s="74" t="s">
        <v>262</v>
      </c>
      <c r="B90" s="78">
        <f t="shared" si="26"/>
        <v>53</v>
      </c>
      <c r="C90" s="77">
        <f t="shared" si="25"/>
        <v>197.41498118970463</v>
      </c>
      <c r="D90" s="66">
        <v>15</v>
      </c>
      <c r="E90" s="80">
        <f t="shared" si="14"/>
        <v>55.872164487652249</v>
      </c>
      <c r="F90" s="66">
        <v>13</v>
      </c>
      <c r="G90" s="80">
        <f t="shared" si="15"/>
        <v>48.422542555965286</v>
      </c>
      <c r="H90" s="66">
        <v>6</v>
      </c>
      <c r="I90" s="80">
        <f t="shared" si="16"/>
        <v>22.348865795060902</v>
      </c>
      <c r="J90" s="66">
        <v>2</v>
      </c>
      <c r="K90" s="80">
        <f t="shared" si="17"/>
        <v>7.4496219316869663</v>
      </c>
      <c r="L90" s="66">
        <v>4</v>
      </c>
      <c r="M90" s="80">
        <f t="shared" si="18"/>
        <v>14.899243863373933</v>
      </c>
      <c r="N90" s="66">
        <v>0</v>
      </c>
      <c r="O90" s="80">
        <f t="shared" si="19"/>
        <v>0</v>
      </c>
      <c r="P90" s="66">
        <v>1</v>
      </c>
      <c r="Q90" s="80">
        <f t="shared" si="20"/>
        <v>3.7248109658434831</v>
      </c>
      <c r="R90" s="66">
        <v>2</v>
      </c>
      <c r="S90" s="80">
        <f t="shared" si="21"/>
        <v>7.4496219316869663</v>
      </c>
      <c r="T90" s="66">
        <v>1</v>
      </c>
      <c r="U90" s="80">
        <f t="shared" si="22"/>
        <v>3.7248109658434831</v>
      </c>
      <c r="V90" s="66">
        <v>0</v>
      </c>
      <c r="W90" s="80">
        <f t="shared" si="23"/>
        <v>0</v>
      </c>
      <c r="X90" s="81">
        <v>9</v>
      </c>
      <c r="Y90" s="80">
        <f t="shared" si="24"/>
        <v>33.523298692591354</v>
      </c>
      <c r="Z90" s="80"/>
      <c r="AA90" s="80"/>
      <c r="AB90" s="63"/>
      <c r="AC90" s="31" t="s">
        <v>262</v>
      </c>
      <c r="AD90" s="83">
        <v>26847</v>
      </c>
    </row>
    <row r="91" spans="1:30" ht="12.9" customHeight="1" x14ac:dyDescent="0.25">
      <c r="A91" s="74" t="s">
        <v>263</v>
      </c>
      <c r="B91" s="78">
        <f t="shared" si="26"/>
        <v>11</v>
      </c>
      <c r="C91" s="77">
        <f t="shared" si="25"/>
        <v>79.045702788157513</v>
      </c>
      <c r="D91" s="66">
        <v>4</v>
      </c>
      <c r="E91" s="80">
        <f t="shared" si="14"/>
        <v>28.74389192296637</v>
      </c>
      <c r="F91" s="66">
        <v>3</v>
      </c>
      <c r="G91" s="80">
        <f t="shared" si="15"/>
        <v>21.557918942224777</v>
      </c>
      <c r="H91" s="66">
        <v>1</v>
      </c>
      <c r="I91" s="80">
        <f t="shared" si="16"/>
        <v>7.1859729807415924</v>
      </c>
      <c r="J91" s="66">
        <v>0</v>
      </c>
      <c r="K91" s="80">
        <f t="shared" si="17"/>
        <v>0</v>
      </c>
      <c r="L91" s="66">
        <v>1</v>
      </c>
      <c r="M91" s="80">
        <f t="shared" si="18"/>
        <v>7.1859729807415924</v>
      </c>
      <c r="N91" s="66">
        <v>0</v>
      </c>
      <c r="O91" s="80">
        <f t="shared" si="19"/>
        <v>0</v>
      </c>
      <c r="P91" s="66">
        <v>1</v>
      </c>
      <c r="Q91" s="80">
        <f t="shared" si="20"/>
        <v>7.1859729807415924</v>
      </c>
      <c r="R91" s="66">
        <v>0</v>
      </c>
      <c r="S91" s="80">
        <f t="shared" si="21"/>
        <v>0</v>
      </c>
      <c r="T91" s="66">
        <v>0</v>
      </c>
      <c r="U91" s="80">
        <f t="shared" si="22"/>
        <v>0</v>
      </c>
      <c r="V91" s="66">
        <v>0</v>
      </c>
      <c r="W91" s="80">
        <f t="shared" si="23"/>
        <v>0</v>
      </c>
      <c r="X91" s="81">
        <v>1</v>
      </c>
      <c r="Y91" s="80">
        <f t="shared" si="24"/>
        <v>7.1859729807415924</v>
      </c>
      <c r="Z91" s="80"/>
      <c r="AA91" s="80"/>
      <c r="AB91" s="63"/>
      <c r="AC91" s="31" t="s">
        <v>263</v>
      </c>
      <c r="AD91" s="83">
        <v>13916</v>
      </c>
    </row>
    <row r="92" spans="1:30" s="35" customFormat="1" ht="12.9" customHeight="1" x14ac:dyDescent="0.25">
      <c r="A92" s="76" t="s">
        <v>264</v>
      </c>
      <c r="B92" s="78">
        <f t="shared" si="26"/>
        <v>182</v>
      </c>
      <c r="C92" s="77">
        <f t="shared" si="25"/>
        <v>76.006247546501626</v>
      </c>
      <c r="D92" s="72">
        <v>44</v>
      </c>
      <c r="E92" s="77">
        <f t="shared" si="14"/>
        <v>18.375136769483909</v>
      </c>
      <c r="F92" s="72">
        <v>10</v>
      </c>
      <c r="G92" s="77">
        <f t="shared" si="15"/>
        <v>4.1761674476099797</v>
      </c>
      <c r="H92" s="72">
        <v>24</v>
      </c>
      <c r="I92" s="77">
        <f t="shared" si="16"/>
        <v>10.022801874263951</v>
      </c>
      <c r="J92" s="72">
        <v>17</v>
      </c>
      <c r="K92" s="77">
        <f t="shared" si="17"/>
        <v>7.0994846609369651</v>
      </c>
      <c r="L92" s="72">
        <v>7</v>
      </c>
      <c r="M92" s="77">
        <f t="shared" si="18"/>
        <v>2.9233172133269858</v>
      </c>
      <c r="N92" s="72">
        <v>12</v>
      </c>
      <c r="O92" s="77">
        <f t="shared" si="19"/>
        <v>5.0114009371319757</v>
      </c>
      <c r="P92" s="72">
        <v>8</v>
      </c>
      <c r="Q92" s="77">
        <f t="shared" si="20"/>
        <v>3.3409339580879833</v>
      </c>
      <c r="R92" s="72">
        <v>5</v>
      </c>
      <c r="S92" s="77">
        <f t="shared" si="21"/>
        <v>2.0880837238049899</v>
      </c>
      <c r="T92" s="72">
        <v>8</v>
      </c>
      <c r="U92" s="77">
        <f t="shared" si="22"/>
        <v>3.3409339580879833</v>
      </c>
      <c r="V92" s="72">
        <v>3</v>
      </c>
      <c r="W92" s="77">
        <f t="shared" si="23"/>
        <v>1.2528502342829939</v>
      </c>
      <c r="X92" s="79">
        <v>44</v>
      </c>
      <c r="Y92" s="77">
        <f t="shared" si="24"/>
        <v>18.375136769483909</v>
      </c>
      <c r="Z92" s="77"/>
      <c r="AA92" s="77"/>
      <c r="AB92" s="63"/>
      <c r="AC92" s="35" t="s">
        <v>264</v>
      </c>
      <c r="AD92" s="41">
        <v>239454</v>
      </c>
    </row>
    <row r="93" spans="1:30" ht="12.9" customHeight="1" x14ac:dyDescent="0.25">
      <c r="A93" s="74" t="s">
        <v>264</v>
      </c>
      <c r="B93" s="78">
        <f t="shared" si="26"/>
        <v>31</v>
      </c>
      <c r="C93" s="77">
        <f t="shared" si="25"/>
        <v>62.564330258935598</v>
      </c>
      <c r="D93" s="66">
        <v>2</v>
      </c>
      <c r="E93" s="80">
        <f t="shared" si="14"/>
        <v>4.0364084038022972</v>
      </c>
      <c r="F93" s="66">
        <v>3</v>
      </c>
      <c r="G93" s="80">
        <f t="shared" si="15"/>
        <v>6.0546126057034453</v>
      </c>
      <c r="H93" s="66">
        <v>4</v>
      </c>
      <c r="I93" s="80">
        <f t="shared" si="16"/>
        <v>8.0728168076045943</v>
      </c>
      <c r="J93" s="66">
        <v>3</v>
      </c>
      <c r="K93" s="80">
        <f t="shared" si="17"/>
        <v>6.0546126057034453</v>
      </c>
      <c r="L93" s="66">
        <v>0</v>
      </c>
      <c r="M93" s="80">
        <f t="shared" si="18"/>
        <v>0</v>
      </c>
      <c r="N93" s="66">
        <v>4</v>
      </c>
      <c r="O93" s="80">
        <f t="shared" si="19"/>
        <v>8.0728168076045943</v>
      </c>
      <c r="P93" s="66">
        <v>2</v>
      </c>
      <c r="Q93" s="80">
        <f t="shared" si="20"/>
        <v>4.0364084038022972</v>
      </c>
      <c r="R93" s="66">
        <v>2</v>
      </c>
      <c r="S93" s="80">
        <f t="shared" si="21"/>
        <v>4.0364084038022972</v>
      </c>
      <c r="T93" s="66">
        <v>1</v>
      </c>
      <c r="U93" s="80">
        <f t="shared" si="22"/>
        <v>2.0182042019011486</v>
      </c>
      <c r="V93" s="66">
        <v>1</v>
      </c>
      <c r="W93" s="80">
        <f t="shared" si="23"/>
        <v>2.0182042019011486</v>
      </c>
      <c r="X93" s="81">
        <v>9</v>
      </c>
      <c r="Y93" s="80">
        <f t="shared" si="24"/>
        <v>18.163837817110334</v>
      </c>
      <c r="Z93" s="80"/>
      <c r="AA93" s="80"/>
      <c r="AB93" s="63"/>
      <c r="AC93" s="31" t="s">
        <v>185</v>
      </c>
      <c r="AD93" s="83">
        <v>49549</v>
      </c>
    </row>
    <row r="94" spans="1:30" ht="12.9" customHeight="1" x14ac:dyDescent="0.25">
      <c r="A94" s="74" t="s">
        <v>265</v>
      </c>
      <c r="B94" s="78">
        <f t="shared" si="26"/>
        <v>86</v>
      </c>
      <c r="C94" s="77">
        <f t="shared" si="25"/>
        <v>108.73413240277145</v>
      </c>
      <c r="D94" s="66">
        <v>29</v>
      </c>
      <c r="E94" s="80">
        <f t="shared" si="14"/>
        <v>36.666160926515957</v>
      </c>
      <c r="F94" s="66">
        <v>3</v>
      </c>
      <c r="G94" s="80">
        <f t="shared" si="15"/>
        <v>3.7930511303292365</v>
      </c>
      <c r="H94" s="66">
        <v>11</v>
      </c>
      <c r="I94" s="80">
        <f t="shared" si="16"/>
        <v>13.907854144540536</v>
      </c>
      <c r="J94" s="66">
        <v>8</v>
      </c>
      <c r="K94" s="80">
        <f t="shared" si="17"/>
        <v>10.114803014211299</v>
      </c>
      <c r="L94" s="66">
        <v>2</v>
      </c>
      <c r="M94" s="80">
        <f t="shared" si="18"/>
        <v>2.5287007535528248</v>
      </c>
      <c r="N94" s="66">
        <v>6</v>
      </c>
      <c r="O94" s="80">
        <f t="shared" si="19"/>
        <v>7.5861022606584729</v>
      </c>
      <c r="P94" s="66">
        <v>2</v>
      </c>
      <c r="Q94" s="80">
        <f t="shared" si="20"/>
        <v>2.5287007535528248</v>
      </c>
      <c r="R94" s="66">
        <v>3</v>
      </c>
      <c r="S94" s="80">
        <f t="shared" si="21"/>
        <v>3.7930511303292365</v>
      </c>
      <c r="T94" s="66">
        <v>5</v>
      </c>
      <c r="U94" s="80">
        <f t="shared" si="22"/>
        <v>6.3217518838820608</v>
      </c>
      <c r="V94" s="66">
        <v>0</v>
      </c>
      <c r="W94" s="80">
        <f t="shared" si="23"/>
        <v>0</v>
      </c>
      <c r="X94" s="81">
        <v>17</v>
      </c>
      <c r="Y94" s="80">
        <f t="shared" si="24"/>
        <v>21.493956405199008</v>
      </c>
      <c r="Z94" s="80"/>
      <c r="AA94" s="80"/>
      <c r="AB94" s="63"/>
      <c r="AC94" s="31" t="s">
        <v>265</v>
      </c>
      <c r="AD94" s="83">
        <v>79092</v>
      </c>
    </row>
    <row r="95" spans="1:30" ht="12.9" customHeight="1" x14ac:dyDescent="0.25">
      <c r="A95" s="74" t="s">
        <v>266</v>
      </c>
      <c r="B95" s="78">
        <f t="shared" si="26"/>
        <v>16</v>
      </c>
      <c r="C95" s="77">
        <f t="shared" si="25"/>
        <v>47.003525264394831</v>
      </c>
      <c r="D95" s="66">
        <v>1</v>
      </c>
      <c r="E95" s="80">
        <f t="shared" si="14"/>
        <v>2.9377203290246769</v>
      </c>
      <c r="F95" s="66">
        <v>2</v>
      </c>
      <c r="G95" s="80">
        <f t="shared" si="15"/>
        <v>5.8754406580493539</v>
      </c>
      <c r="H95" s="66">
        <v>2</v>
      </c>
      <c r="I95" s="80">
        <f t="shared" si="16"/>
        <v>5.8754406580493539</v>
      </c>
      <c r="J95" s="66">
        <v>1</v>
      </c>
      <c r="K95" s="80">
        <f t="shared" si="17"/>
        <v>2.9377203290246769</v>
      </c>
      <c r="L95" s="66">
        <v>3</v>
      </c>
      <c r="M95" s="80">
        <f t="shared" si="18"/>
        <v>8.8131609870740313</v>
      </c>
      <c r="N95" s="66">
        <v>0</v>
      </c>
      <c r="O95" s="80">
        <f t="shared" si="19"/>
        <v>0</v>
      </c>
      <c r="P95" s="66">
        <v>2</v>
      </c>
      <c r="Q95" s="80">
        <f t="shared" si="20"/>
        <v>5.8754406580493539</v>
      </c>
      <c r="R95" s="66">
        <v>0</v>
      </c>
      <c r="S95" s="80">
        <f t="shared" si="21"/>
        <v>0</v>
      </c>
      <c r="T95" s="66">
        <v>0</v>
      </c>
      <c r="U95" s="80">
        <f t="shared" si="22"/>
        <v>0</v>
      </c>
      <c r="V95" s="66">
        <v>0</v>
      </c>
      <c r="W95" s="80">
        <f t="shared" si="23"/>
        <v>0</v>
      </c>
      <c r="X95" s="81">
        <v>5</v>
      </c>
      <c r="Y95" s="80">
        <f t="shared" si="24"/>
        <v>14.688601645123384</v>
      </c>
      <c r="Z95" s="80"/>
      <c r="AA95" s="80"/>
      <c r="AB95" s="63"/>
      <c r="AC95" s="31" t="s">
        <v>266</v>
      </c>
      <c r="AD95" s="83">
        <v>34040</v>
      </c>
    </row>
    <row r="96" spans="1:30" ht="12.9" customHeight="1" x14ac:dyDescent="0.25">
      <c r="A96" s="74" t="s">
        <v>267</v>
      </c>
      <c r="B96" s="78">
        <f t="shared" si="26"/>
        <v>13</v>
      </c>
      <c r="C96" s="77">
        <f t="shared" si="25"/>
        <v>56.44075891112751</v>
      </c>
      <c r="D96" s="66">
        <v>0</v>
      </c>
      <c r="E96" s="80">
        <f t="shared" si="14"/>
        <v>0</v>
      </c>
      <c r="F96" s="66">
        <v>1</v>
      </c>
      <c r="G96" s="80">
        <f t="shared" si="15"/>
        <v>4.3415968393175017</v>
      </c>
      <c r="H96" s="66">
        <v>2</v>
      </c>
      <c r="I96" s="80">
        <f t="shared" si="16"/>
        <v>8.6831936786350035</v>
      </c>
      <c r="J96" s="66">
        <v>1</v>
      </c>
      <c r="K96" s="80">
        <f t="shared" si="17"/>
        <v>4.3415968393175017</v>
      </c>
      <c r="L96" s="66">
        <v>1</v>
      </c>
      <c r="M96" s="80">
        <f t="shared" si="18"/>
        <v>4.3415968393175017</v>
      </c>
      <c r="N96" s="66">
        <v>0</v>
      </c>
      <c r="O96" s="80">
        <f t="shared" si="19"/>
        <v>0</v>
      </c>
      <c r="P96" s="66">
        <v>2</v>
      </c>
      <c r="Q96" s="80">
        <f t="shared" si="20"/>
        <v>8.6831936786350035</v>
      </c>
      <c r="R96" s="66">
        <v>0</v>
      </c>
      <c r="S96" s="80">
        <f t="shared" si="21"/>
        <v>0</v>
      </c>
      <c r="T96" s="66">
        <v>1</v>
      </c>
      <c r="U96" s="80">
        <f t="shared" si="22"/>
        <v>4.3415968393175017</v>
      </c>
      <c r="V96" s="66">
        <v>0</v>
      </c>
      <c r="W96" s="80">
        <f t="shared" si="23"/>
        <v>0</v>
      </c>
      <c r="X96" s="81">
        <v>5</v>
      </c>
      <c r="Y96" s="80">
        <f t="shared" si="24"/>
        <v>21.707984196587503</v>
      </c>
      <c r="Z96" s="80"/>
      <c r="AA96" s="80"/>
      <c r="AB96" s="63"/>
      <c r="AC96" s="31" t="s">
        <v>267</v>
      </c>
      <c r="AD96" s="83">
        <v>23033</v>
      </c>
    </row>
    <row r="97" spans="1:30" ht="12.9" customHeight="1" x14ac:dyDescent="0.25">
      <c r="A97" s="74" t="s">
        <v>268</v>
      </c>
      <c r="B97" s="78">
        <f t="shared" si="26"/>
        <v>9</v>
      </c>
      <c r="C97" s="77">
        <f t="shared" si="25"/>
        <v>35.991362073102451</v>
      </c>
      <c r="D97" s="66">
        <v>2</v>
      </c>
      <c r="E97" s="80">
        <f>SUM(D98/AD97*100000)</f>
        <v>39.990402303447169</v>
      </c>
      <c r="F97" s="66">
        <v>0</v>
      </c>
      <c r="G97" s="80">
        <f t="shared" si="15"/>
        <v>0</v>
      </c>
      <c r="H97" s="66">
        <v>1</v>
      </c>
      <c r="I97" s="80">
        <f t="shared" si="16"/>
        <v>3.999040230344717</v>
      </c>
      <c r="J97" s="66">
        <v>1</v>
      </c>
      <c r="K97" s="80">
        <f t="shared" si="17"/>
        <v>3.999040230344717</v>
      </c>
      <c r="L97" s="66">
        <v>0</v>
      </c>
      <c r="M97" s="80">
        <f t="shared" si="18"/>
        <v>0</v>
      </c>
      <c r="N97" s="66">
        <v>1</v>
      </c>
      <c r="O97" s="80">
        <f t="shared" si="19"/>
        <v>3.999040230344717</v>
      </c>
      <c r="P97" s="66">
        <v>0</v>
      </c>
      <c r="Q97" s="80">
        <f t="shared" si="20"/>
        <v>0</v>
      </c>
      <c r="R97" s="66">
        <v>0</v>
      </c>
      <c r="S97" s="80">
        <f t="shared" si="21"/>
        <v>0</v>
      </c>
      <c r="T97" s="66">
        <v>0</v>
      </c>
      <c r="U97" s="80">
        <f t="shared" si="22"/>
        <v>0</v>
      </c>
      <c r="V97" s="66">
        <v>1</v>
      </c>
      <c r="W97" s="80">
        <f t="shared" si="23"/>
        <v>3.999040230344717</v>
      </c>
      <c r="X97" s="81">
        <v>3</v>
      </c>
      <c r="Y97" s="80">
        <f t="shared" si="24"/>
        <v>11.997120691034151</v>
      </c>
      <c r="Z97" s="80"/>
      <c r="AA97" s="80"/>
      <c r="AB97" s="63"/>
      <c r="AC97" s="31" t="s">
        <v>268</v>
      </c>
      <c r="AD97" s="83">
        <v>25006</v>
      </c>
    </row>
    <row r="98" spans="1:30" ht="12.9" customHeight="1" x14ac:dyDescent="0.25">
      <c r="A98" s="74" t="s">
        <v>269</v>
      </c>
      <c r="B98" s="78">
        <f t="shared" si="26"/>
        <v>27</v>
      </c>
      <c r="C98" s="77">
        <f t="shared" si="25"/>
        <v>93.965337231154734</v>
      </c>
      <c r="D98" s="66">
        <v>10</v>
      </c>
      <c r="E98" s="80">
        <f>SUM(D99/AD98*100000)</f>
        <v>48.722767453191338</v>
      </c>
      <c r="F98" s="66">
        <v>1</v>
      </c>
      <c r="G98" s="80">
        <f t="shared" si="15"/>
        <v>3.4801976752279531</v>
      </c>
      <c r="H98" s="66">
        <v>4</v>
      </c>
      <c r="I98" s="80">
        <f t="shared" si="16"/>
        <v>13.920790700911812</v>
      </c>
      <c r="J98" s="66">
        <v>3</v>
      </c>
      <c r="K98" s="80">
        <f t="shared" si="17"/>
        <v>10.440593025683858</v>
      </c>
      <c r="L98" s="66">
        <v>1</v>
      </c>
      <c r="M98" s="80">
        <f t="shared" si="18"/>
        <v>3.4801976752279531</v>
      </c>
      <c r="N98" s="66">
        <v>1</v>
      </c>
      <c r="O98" s="80">
        <f t="shared" si="19"/>
        <v>3.4801976752279531</v>
      </c>
      <c r="P98" s="66">
        <v>0</v>
      </c>
      <c r="Q98" s="80">
        <f t="shared" si="20"/>
        <v>0</v>
      </c>
      <c r="R98" s="66">
        <v>0</v>
      </c>
      <c r="S98" s="80">
        <f t="shared" si="21"/>
        <v>0</v>
      </c>
      <c r="T98" s="66">
        <v>1</v>
      </c>
      <c r="U98" s="80">
        <f t="shared" si="22"/>
        <v>3.4801976752279531</v>
      </c>
      <c r="V98" s="66">
        <v>1</v>
      </c>
      <c r="W98" s="80">
        <f t="shared" si="23"/>
        <v>3.4801976752279531</v>
      </c>
      <c r="X98" s="81">
        <v>5</v>
      </c>
      <c r="Y98" s="80">
        <f t="shared" si="24"/>
        <v>17.400988376139765</v>
      </c>
      <c r="Z98" s="80"/>
      <c r="AA98" s="80"/>
      <c r="AB98" s="63"/>
      <c r="AC98" s="31" t="s">
        <v>269</v>
      </c>
      <c r="AD98" s="83">
        <v>28734</v>
      </c>
    </row>
    <row r="99" spans="1:30" ht="12.9" customHeight="1" x14ac:dyDescent="0.25">
      <c r="A99" s="59" t="s">
        <v>270</v>
      </c>
      <c r="B99" s="78">
        <f t="shared" si="26"/>
        <v>33</v>
      </c>
      <c r="C99" s="84">
        <v>0</v>
      </c>
      <c r="D99" s="85">
        <v>14</v>
      </c>
      <c r="E99" s="84">
        <v>0</v>
      </c>
      <c r="F99" s="70">
        <v>6</v>
      </c>
      <c r="G99" s="84">
        <v>0</v>
      </c>
      <c r="H99" s="70">
        <v>1</v>
      </c>
      <c r="I99" s="84">
        <v>0</v>
      </c>
      <c r="J99" s="70">
        <v>1</v>
      </c>
      <c r="K99" s="84">
        <v>0</v>
      </c>
      <c r="L99" s="70">
        <v>3</v>
      </c>
      <c r="M99" s="84">
        <v>0</v>
      </c>
      <c r="N99" s="70">
        <v>0</v>
      </c>
      <c r="O99" s="84">
        <v>0</v>
      </c>
      <c r="P99" s="70">
        <v>0</v>
      </c>
      <c r="Q99" s="84">
        <v>0</v>
      </c>
      <c r="R99" s="70">
        <v>1</v>
      </c>
      <c r="S99" s="84">
        <v>0</v>
      </c>
      <c r="T99" s="70">
        <v>1</v>
      </c>
      <c r="U99" s="84">
        <v>0</v>
      </c>
      <c r="V99" s="70">
        <v>0</v>
      </c>
      <c r="W99" s="84">
        <v>0</v>
      </c>
      <c r="X99" s="71">
        <v>6</v>
      </c>
      <c r="Y99" s="84">
        <v>0</v>
      </c>
      <c r="Z99" s="77"/>
      <c r="AA99" s="77"/>
      <c r="AB99" s="65"/>
      <c r="AD99" s="83"/>
    </row>
    <row r="100" spans="1:30" ht="12.9" customHeight="1" x14ac:dyDescent="0.25">
      <c r="A100" s="30" t="s">
        <v>164</v>
      </c>
      <c r="B100" s="86"/>
      <c r="C100" s="77"/>
      <c r="D100" s="66"/>
      <c r="E100" s="77"/>
      <c r="F100" s="72"/>
      <c r="G100" s="77"/>
      <c r="H100" s="72"/>
      <c r="I100" s="77"/>
      <c r="J100" s="72"/>
      <c r="K100" s="77"/>
      <c r="L100" s="72"/>
      <c r="M100" s="77"/>
      <c r="N100" s="72"/>
      <c r="O100" s="77"/>
      <c r="P100" s="72"/>
      <c r="Q100" s="77"/>
      <c r="R100" s="72"/>
      <c r="S100" s="77"/>
      <c r="T100" s="72"/>
      <c r="U100" s="77"/>
      <c r="V100" s="72"/>
      <c r="W100" s="77"/>
      <c r="X100" s="79"/>
      <c r="Y100" s="77"/>
      <c r="Z100" s="77"/>
      <c r="AA100" s="77"/>
      <c r="AB100" s="65"/>
      <c r="AD100" s="83"/>
    </row>
    <row r="101" spans="1:30" ht="17.25" customHeight="1" x14ac:dyDescent="0.25">
      <c r="A101" s="30" t="s">
        <v>280</v>
      </c>
      <c r="B101" s="78"/>
      <c r="C101" s="76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</row>
    <row r="102" spans="1:30" ht="12.9" customHeight="1" x14ac:dyDescent="0.2">
      <c r="A102" s="56"/>
    </row>
    <row r="103" spans="1:30" ht="12.9" customHeight="1" x14ac:dyDescent="0.2"/>
    <row r="106" spans="1:30" x14ac:dyDescent="0.2">
      <c r="B106" s="41"/>
      <c r="C106" s="41"/>
      <c r="D106" s="37"/>
      <c r="E106" s="37"/>
      <c r="F106" s="37"/>
      <c r="G106" s="37"/>
      <c r="H106" s="37"/>
      <c r="I106" s="37"/>
      <c r="J106" s="37"/>
      <c r="K106" s="37"/>
      <c r="L106" s="37"/>
      <c r="M106" s="37"/>
    </row>
    <row r="107" spans="1:30" x14ac:dyDescent="0.2">
      <c r="B107" s="41"/>
      <c r="C107" s="41"/>
      <c r="D107" s="37"/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1:30" x14ac:dyDescent="0.2">
      <c r="B108" s="41"/>
      <c r="C108" s="41"/>
      <c r="D108" s="37"/>
      <c r="E108" s="37"/>
      <c r="F108" s="37"/>
      <c r="G108" s="37"/>
      <c r="H108" s="37"/>
      <c r="I108" s="37"/>
      <c r="J108" s="37"/>
      <c r="K108" s="37"/>
      <c r="L108" s="37"/>
      <c r="M108" s="37"/>
    </row>
    <row r="109" spans="1:30" x14ac:dyDescent="0.2">
      <c r="B109" s="41"/>
      <c r="C109" s="41"/>
      <c r="D109" s="37"/>
      <c r="E109" s="37"/>
      <c r="F109" s="37"/>
      <c r="G109" s="37"/>
      <c r="H109" s="37"/>
      <c r="I109" s="37"/>
      <c r="J109" s="37"/>
      <c r="K109" s="37"/>
      <c r="L109" s="37"/>
      <c r="M109" s="37"/>
    </row>
    <row r="110" spans="1:30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</row>
    <row r="111" spans="1:30" x14ac:dyDescent="0.2">
      <c r="B111" s="41"/>
      <c r="C111" s="41"/>
      <c r="D111" s="37"/>
      <c r="E111" s="37"/>
      <c r="F111" s="37"/>
      <c r="G111" s="37"/>
      <c r="H111" s="37"/>
      <c r="I111" s="37"/>
      <c r="J111" s="37"/>
      <c r="K111" s="37"/>
      <c r="L111" s="37"/>
      <c r="M111" s="37"/>
    </row>
    <row r="112" spans="1:30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</row>
    <row r="113" spans="2:13" x14ac:dyDescent="0.2">
      <c r="B113" s="41"/>
      <c r="C113" s="41"/>
      <c r="D113" s="37"/>
      <c r="E113" s="37"/>
      <c r="F113" s="37"/>
      <c r="G113" s="37"/>
      <c r="H113" s="37"/>
      <c r="I113" s="37"/>
      <c r="J113" s="37"/>
      <c r="K113" s="37"/>
      <c r="L113" s="37"/>
      <c r="M113" s="37"/>
    </row>
    <row r="114" spans="2:13" x14ac:dyDescent="0.2">
      <c r="B114" s="41"/>
      <c r="C114" s="41"/>
      <c r="D114" s="37"/>
      <c r="E114" s="37"/>
      <c r="F114" s="37"/>
      <c r="G114" s="37"/>
      <c r="H114" s="37"/>
      <c r="I114" s="37"/>
      <c r="J114" s="37"/>
      <c r="K114" s="37"/>
      <c r="L114" s="37"/>
      <c r="M114" s="37"/>
    </row>
    <row r="115" spans="2:13" x14ac:dyDescent="0.2">
      <c r="B115" s="41"/>
      <c r="C115" s="41"/>
      <c r="D115" s="37"/>
      <c r="E115" s="37"/>
      <c r="F115" s="37"/>
      <c r="G115" s="37"/>
      <c r="H115" s="37"/>
      <c r="I115" s="37"/>
      <c r="J115" s="37"/>
      <c r="K115" s="37"/>
      <c r="L115" s="37"/>
      <c r="M115" s="37"/>
    </row>
    <row r="116" spans="2:13" x14ac:dyDescent="0.2">
      <c r="B116" s="41"/>
      <c r="C116" s="41"/>
      <c r="D116" s="37"/>
      <c r="E116" s="37"/>
      <c r="F116" s="37"/>
      <c r="G116" s="37"/>
      <c r="H116" s="37"/>
      <c r="I116" s="37"/>
      <c r="J116" s="37"/>
      <c r="K116" s="37"/>
      <c r="L116" s="37"/>
      <c r="M116" s="37"/>
    </row>
    <row r="117" spans="2:13" x14ac:dyDescent="0.2">
      <c r="B117" s="41"/>
      <c r="C117" s="41"/>
      <c r="D117" s="37"/>
      <c r="E117" s="37"/>
      <c r="F117" s="37"/>
      <c r="G117" s="37"/>
      <c r="H117" s="37"/>
      <c r="I117" s="37"/>
      <c r="J117" s="37"/>
      <c r="K117" s="37"/>
      <c r="L117" s="37"/>
      <c r="M117" s="37"/>
    </row>
    <row r="118" spans="2:13" x14ac:dyDescent="0.2">
      <c r="B118" s="41"/>
      <c r="C118" s="41"/>
      <c r="D118" s="37"/>
      <c r="E118" s="37"/>
      <c r="F118" s="37"/>
      <c r="G118" s="37"/>
      <c r="H118" s="37"/>
      <c r="I118" s="37"/>
      <c r="J118" s="37"/>
      <c r="K118" s="37"/>
      <c r="L118" s="37"/>
      <c r="M118" s="37"/>
    </row>
    <row r="119" spans="2:13" x14ac:dyDescent="0.2">
      <c r="B119" s="41"/>
      <c r="C119" s="41"/>
      <c r="D119" s="37"/>
      <c r="E119" s="37"/>
      <c r="F119" s="37"/>
      <c r="G119" s="37"/>
      <c r="H119" s="37"/>
      <c r="I119" s="37"/>
      <c r="J119" s="37"/>
      <c r="K119" s="37"/>
      <c r="L119" s="37"/>
      <c r="M119" s="37"/>
    </row>
    <row r="120" spans="2:13" x14ac:dyDescent="0.2">
      <c r="B120" s="41"/>
      <c r="C120" s="41"/>
      <c r="D120" s="37"/>
      <c r="E120" s="37"/>
      <c r="F120" s="37"/>
      <c r="G120" s="37"/>
      <c r="H120" s="37"/>
      <c r="I120" s="37"/>
      <c r="J120" s="37"/>
      <c r="K120" s="37"/>
      <c r="L120" s="37"/>
      <c r="M120" s="37"/>
    </row>
    <row r="121" spans="2:13" x14ac:dyDescent="0.2">
      <c r="B121" s="41"/>
      <c r="C121" s="41"/>
      <c r="D121" s="37"/>
      <c r="E121" s="37"/>
      <c r="F121" s="37"/>
      <c r="G121" s="37"/>
      <c r="H121" s="37"/>
      <c r="I121" s="37"/>
      <c r="J121" s="37"/>
      <c r="K121" s="37"/>
      <c r="L121" s="37"/>
      <c r="M121" s="37"/>
    </row>
    <row r="122" spans="2:13" x14ac:dyDescent="0.2">
      <c r="B122" s="41"/>
      <c r="C122" s="41"/>
      <c r="D122" s="37"/>
      <c r="E122" s="37"/>
      <c r="F122" s="37"/>
      <c r="G122" s="37"/>
      <c r="H122" s="37"/>
      <c r="I122" s="37"/>
      <c r="J122" s="37"/>
      <c r="K122" s="37"/>
      <c r="L122" s="37"/>
      <c r="M122" s="37"/>
    </row>
    <row r="123" spans="2:13" x14ac:dyDescent="0.2">
      <c r="B123" s="41"/>
      <c r="C123" s="41"/>
      <c r="D123" s="37"/>
      <c r="E123" s="37"/>
      <c r="F123" s="37"/>
      <c r="G123" s="37"/>
      <c r="H123" s="37"/>
      <c r="I123" s="37"/>
      <c r="J123" s="37"/>
      <c r="K123" s="37"/>
      <c r="L123" s="37"/>
      <c r="M123" s="37"/>
    </row>
    <row r="124" spans="2:13" x14ac:dyDescent="0.2">
      <c r="B124" s="41"/>
      <c r="C124" s="41"/>
      <c r="D124" s="37"/>
      <c r="E124" s="37"/>
      <c r="F124" s="37"/>
      <c r="G124" s="37"/>
      <c r="H124" s="37"/>
      <c r="I124" s="37"/>
      <c r="J124" s="37"/>
      <c r="K124" s="37"/>
      <c r="L124" s="37"/>
      <c r="M124" s="37"/>
    </row>
    <row r="125" spans="2:13" x14ac:dyDescent="0.2">
      <c r="B125" s="41"/>
      <c r="C125" s="41"/>
      <c r="D125" s="37"/>
      <c r="E125" s="37"/>
      <c r="F125" s="37"/>
      <c r="G125" s="37"/>
      <c r="H125" s="37"/>
      <c r="I125" s="37"/>
      <c r="J125" s="37"/>
      <c r="K125" s="37"/>
      <c r="L125" s="37"/>
      <c r="M125" s="37"/>
    </row>
    <row r="126" spans="2:13" x14ac:dyDescent="0.2">
      <c r="B126" s="41"/>
      <c r="C126" s="41"/>
      <c r="D126" s="37"/>
      <c r="E126" s="37"/>
      <c r="F126" s="37"/>
      <c r="G126" s="37"/>
      <c r="H126" s="37"/>
      <c r="I126" s="37"/>
      <c r="J126" s="37"/>
      <c r="K126" s="37"/>
      <c r="L126" s="37"/>
      <c r="M126" s="37"/>
    </row>
    <row r="127" spans="2:13" x14ac:dyDescent="0.2">
      <c r="B127" s="41"/>
      <c r="C127" s="41"/>
      <c r="D127" s="37"/>
      <c r="E127" s="37"/>
      <c r="F127" s="37"/>
      <c r="G127" s="37"/>
      <c r="H127" s="37"/>
      <c r="I127" s="37"/>
      <c r="J127" s="37"/>
      <c r="K127" s="37"/>
      <c r="L127" s="37"/>
      <c r="M127" s="37"/>
    </row>
    <row r="128" spans="2:13" x14ac:dyDescent="0.2">
      <c r="B128" s="41"/>
      <c r="C128" s="41"/>
      <c r="D128" s="37"/>
      <c r="E128" s="37"/>
      <c r="F128" s="37"/>
      <c r="G128" s="37"/>
      <c r="H128" s="37"/>
      <c r="I128" s="37"/>
      <c r="J128" s="37"/>
      <c r="K128" s="37"/>
      <c r="L128" s="37"/>
      <c r="M128" s="37"/>
    </row>
    <row r="129" spans="2:13" x14ac:dyDescent="0.2">
      <c r="B129" s="41"/>
      <c r="C129" s="41"/>
      <c r="D129" s="37"/>
      <c r="E129" s="37"/>
      <c r="F129" s="37"/>
      <c r="G129" s="37"/>
      <c r="H129" s="37"/>
      <c r="I129" s="37"/>
      <c r="J129" s="37"/>
      <c r="K129" s="37"/>
      <c r="L129" s="37"/>
      <c r="M129" s="37"/>
    </row>
    <row r="130" spans="2:13" x14ac:dyDescent="0.2">
      <c r="B130" s="41"/>
      <c r="C130" s="41"/>
      <c r="D130" s="37"/>
      <c r="E130" s="37"/>
      <c r="F130" s="37"/>
      <c r="G130" s="37"/>
      <c r="H130" s="37"/>
      <c r="I130" s="37"/>
      <c r="J130" s="37"/>
      <c r="K130" s="37"/>
      <c r="L130" s="37"/>
      <c r="M130" s="37"/>
    </row>
    <row r="131" spans="2:13" x14ac:dyDescent="0.2">
      <c r="B131" s="41"/>
      <c r="C131" s="41"/>
      <c r="D131" s="37"/>
      <c r="E131" s="37"/>
      <c r="F131" s="37"/>
      <c r="G131" s="37"/>
      <c r="H131" s="37"/>
      <c r="I131" s="37"/>
      <c r="J131" s="37"/>
      <c r="K131" s="37"/>
      <c r="L131" s="37"/>
      <c r="M131" s="37"/>
    </row>
    <row r="132" spans="2:13" x14ac:dyDescent="0.2">
      <c r="B132" s="41"/>
      <c r="C132" s="41"/>
      <c r="D132" s="37"/>
      <c r="E132" s="37"/>
      <c r="F132" s="37"/>
      <c r="G132" s="37"/>
      <c r="H132" s="37"/>
      <c r="I132" s="37"/>
      <c r="J132" s="37"/>
      <c r="K132" s="37"/>
      <c r="L132" s="37"/>
      <c r="M132" s="37"/>
    </row>
    <row r="133" spans="2:13" x14ac:dyDescent="0.2">
      <c r="B133" s="41"/>
      <c r="C133" s="41"/>
      <c r="D133" s="37"/>
      <c r="E133" s="37"/>
      <c r="F133" s="37"/>
      <c r="G133" s="37"/>
      <c r="H133" s="37"/>
      <c r="I133" s="37"/>
      <c r="J133" s="37"/>
      <c r="K133" s="37"/>
      <c r="L133" s="37"/>
      <c r="M133" s="37"/>
    </row>
    <row r="134" spans="2:13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</row>
    <row r="135" spans="2:13" x14ac:dyDescent="0.2">
      <c r="B135" s="41"/>
      <c r="C135" s="41"/>
      <c r="D135" s="37"/>
      <c r="E135" s="37"/>
      <c r="F135" s="37"/>
      <c r="G135" s="37"/>
      <c r="H135" s="37"/>
      <c r="I135" s="37"/>
      <c r="J135" s="37"/>
      <c r="K135" s="37"/>
      <c r="L135" s="37"/>
      <c r="M135" s="37"/>
    </row>
    <row r="136" spans="2:13" x14ac:dyDescent="0.2">
      <c r="B136" s="41"/>
      <c r="C136" s="41"/>
      <c r="D136" s="37"/>
      <c r="E136" s="37"/>
      <c r="F136" s="37"/>
      <c r="G136" s="37"/>
      <c r="H136" s="37"/>
      <c r="I136" s="37"/>
      <c r="J136" s="37"/>
      <c r="K136" s="37"/>
      <c r="L136" s="37"/>
      <c r="M136" s="37"/>
    </row>
    <row r="137" spans="2:13" x14ac:dyDescent="0.2">
      <c r="B137" s="41"/>
      <c r="C137" s="41"/>
      <c r="D137" s="37"/>
      <c r="E137" s="37"/>
      <c r="F137" s="37"/>
      <c r="G137" s="37"/>
      <c r="H137" s="37"/>
      <c r="I137" s="37"/>
      <c r="J137" s="37"/>
      <c r="K137" s="37"/>
      <c r="L137" s="37"/>
      <c r="M137" s="37"/>
    </row>
    <row r="138" spans="2:13" x14ac:dyDescent="0.2">
      <c r="B138" s="41"/>
      <c r="C138" s="41"/>
      <c r="D138" s="37"/>
      <c r="E138" s="37"/>
      <c r="F138" s="37"/>
      <c r="G138" s="37"/>
      <c r="H138" s="37"/>
      <c r="I138" s="37"/>
      <c r="J138" s="37"/>
      <c r="K138" s="37"/>
      <c r="L138" s="37"/>
      <c r="M138" s="37"/>
    </row>
    <row r="139" spans="2:13" x14ac:dyDescent="0.2">
      <c r="B139" s="41"/>
      <c r="C139" s="41"/>
      <c r="D139" s="37"/>
      <c r="E139" s="37"/>
      <c r="F139" s="37"/>
      <c r="G139" s="37"/>
      <c r="H139" s="37"/>
      <c r="I139" s="37"/>
      <c r="J139" s="37"/>
      <c r="K139" s="37"/>
      <c r="L139" s="37"/>
      <c r="M139" s="37"/>
    </row>
    <row r="140" spans="2:13" x14ac:dyDescent="0.2">
      <c r="B140" s="41"/>
      <c r="C140" s="41"/>
      <c r="D140" s="37"/>
      <c r="E140" s="37"/>
      <c r="F140" s="37"/>
      <c r="G140" s="37"/>
      <c r="H140" s="37"/>
      <c r="I140" s="37"/>
      <c r="J140" s="37"/>
      <c r="K140" s="37"/>
      <c r="L140" s="37"/>
      <c r="M140" s="37"/>
    </row>
    <row r="141" spans="2:13" x14ac:dyDescent="0.2">
      <c r="B141" s="41"/>
      <c r="C141" s="41"/>
      <c r="D141" s="37"/>
      <c r="E141" s="37"/>
      <c r="F141" s="37"/>
      <c r="G141" s="37"/>
      <c r="H141" s="37"/>
      <c r="I141" s="37"/>
      <c r="J141" s="37"/>
      <c r="K141" s="37"/>
      <c r="L141" s="37"/>
      <c r="M141" s="37"/>
    </row>
    <row r="142" spans="2:13" x14ac:dyDescent="0.2">
      <c r="B142" s="41"/>
      <c r="C142" s="41"/>
      <c r="D142" s="37"/>
      <c r="E142" s="37"/>
      <c r="F142" s="37"/>
      <c r="G142" s="37"/>
      <c r="H142" s="37"/>
      <c r="I142" s="37"/>
      <c r="J142" s="37"/>
      <c r="K142" s="37"/>
      <c r="L142" s="37"/>
      <c r="M142" s="37"/>
    </row>
    <row r="143" spans="2:13" x14ac:dyDescent="0.2">
      <c r="B143" s="41"/>
      <c r="C143" s="41"/>
      <c r="D143" s="37"/>
      <c r="E143" s="37"/>
      <c r="F143" s="37"/>
      <c r="G143" s="37"/>
      <c r="H143" s="37"/>
      <c r="I143" s="37"/>
      <c r="J143" s="37"/>
      <c r="K143" s="37"/>
      <c r="L143" s="37"/>
      <c r="M143" s="37"/>
    </row>
    <row r="144" spans="2:13" x14ac:dyDescent="0.2">
      <c r="B144" s="41"/>
      <c r="C144" s="41"/>
      <c r="D144" s="37"/>
      <c r="E144" s="37"/>
      <c r="F144" s="37"/>
      <c r="G144" s="37"/>
      <c r="H144" s="37"/>
      <c r="I144" s="37"/>
      <c r="J144" s="37"/>
      <c r="K144" s="37"/>
      <c r="L144" s="37"/>
      <c r="M144" s="37"/>
    </row>
    <row r="145" spans="2:13" x14ac:dyDescent="0.2">
      <c r="B145" s="41"/>
      <c r="C145" s="41"/>
      <c r="D145" s="37"/>
      <c r="E145" s="37"/>
      <c r="F145" s="37"/>
      <c r="G145" s="37"/>
      <c r="H145" s="37"/>
      <c r="I145" s="37"/>
      <c r="J145" s="37"/>
      <c r="K145" s="37"/>
      <c r="L145" s="37"/>
      <c r="M145" s="37"/>
    </row>
    <row r="146" spans="2:13" x14ac:dyDescent="0.2">
      <c r="B146" s="41"/>
      <c r="C146" s="41"/>
      <c r="D146" s="37"/>
      <c r="E146" s="37"/>
      <c r="F146" s="37"/>
      <c r="G146" s="37"/>
      <c r="H146" s="37"/>
      <c r="I146" s="37"/>
      <c r="J146" s="37"/>
      <c r="K146" s="37"/>
      <c r="L146" s="37"/>
      <c r="M146" s="37"/>
    </row>
    <row r="147" spans="2:13" x14ac:dyDescent="0.2">
      <c r="B147" s="41"/>
      <c r="C147" s="41"/>
      <c r="D147" s="37"/>
      <c r="E147" s="37"/>
      <c r="F147" s="37"/>
      <c r="G147" s="37"/>
      <c r="H147" s="37"/>
      <c r="I147" s="37"/>
      <c r="J147" s="37"/>
      <c r="K147" s="37"/>
      <c r="L147" s="37"/>
      <c r="M147" s="37"/>
    </row>
    <row r="148" spans="2:13" x14ac:dyDescent="0.2">
      <c r="B148" s="41"/>
      <c r="C148" s="41"/>
      <c r="D148" s="37"/>
      <c r="E148" s="37"/>
      <c r="F148" s="37"/>
      <c r="G148" s="37"/>
      <c r="H148" s="37"/>
      <c r="I148" s="37"/>
      <c r="J148" s="37"/>
      <c r="K148" s="37"/>
      <c r="L148" s="37"/>
      <c r="M148" s="37"/>
    </row>
    <row r="149" spans="2:13" x14ac:dyDescent="0.2">
      <c r="B149" s="41"/>
      <c r="C149" s="41"/>
      <c r="D149" s="37"/>
      <c r="E149" s="37"/>
      <c r="F149" s="37"/>
      <c r="G149" s="37"/>
      <c r="H149" s="37"/>
      <c r="I149" s="37"/>
      <c r="J149" s="37"/>
      <c r="K149" s="37"/>
      <c r="L149" s="37"/>
      <c r="M149" s="37"/>
    </row>
    <row r="150" spans="2:13" x14ac:dyDescent="0.2">
      <c r="B150" s="41"/>
      <c r="C150" s="41"/>
      <c r="D150" s="37"/>
      <c r="E150" s="37"/>
      <c r="F150" s="37"/>
      <c r="G150" s="37"/>
      <c r="H150" s="37"/>
      <c r="I150" s="37"/>
      <c r="J150" s="37"/>
      <c r="K150" s="37"/>
      <c r="L150" s="37"/>
      <c r="M150" s="37"/>
    </row>
    <row r="151" spans="2:13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</row>
    <row r="152" spans="2:13" x14ac:dyDescent="0.2">
      <c r="B152" s="41"/>
      <c r="C152" s="41"/>
      <c r="D152" s="37"/>
      <c r="E152" s="37"/>
      <c r="F152" s="37"/>
      <c r="G152" s="37"/>
      <c r="H152" s="37"/>
      <c r="I152" s="37"/>
      <c r="J152" s="37"/>
      <c r="K152" s="37"/>
      <c r="L152" s="37"/>
      <c r="M152" s="37"/>
    </row>
    <row r="153" spans="2:13" x14ac:dyDescent="0.2">
      <c r="B153" s="41"/>
      <c r="C153" s="41"/>
      <c r="D153" s="37"/>
      <c r="E153" s="37"/>
      <c r="F153" s="37"/>
      <c r="G153" s="37"/>
      <c r="H153" s="37"/>
      <c r="I153" s="37"/>
      <c r="J153" s="37"/>
      <c r="K153" s="37"/>
      <c r="L153" s="37"/>
      <c r="M153" s="37"/>
    </row>
    <row r="154" spans="2:13" x14ac:dyDescent="0.2">
      <c r="B154" s="41"/>
      <c r="C154" s="41"/>
      <c r="D154" s="37"/>
      <c r="E154" s="37"/>
      <c r="F154" s="37"/>
      <c r="G154" s="37"/>
      <c r="H154" s="37"/>
      <c r="I154" s="37"/>
      <c r="J154" s="37"/>
      <c r="K154" s="37"/>
      <c r="L154" s="37"/>
      <c r="M154" s="37"/>
    </row>
    <row r="155" spans="2:13" x14ac:dyDescent="0.2">
      <c r="B155" s="41"/>
      <c r="C155" s="41"/>
      <c r="D155" s="37"/>
      <c r="E155" s="37"/>
      <c r="F155" s="37"/>
      <c r="G155" s="37"/>
      <c r="H155" s="37"/>
      <c r="I155" s="37"/>
      <c r="J155" s="37"/>
      <c r="K155" s="37"/>
      <c r="L155" s="37"/>
      <c r="M155" s="37"/>
    </row>
    <row r="156" spans="2:13" x14ac:dyDescent="0.2">
      <c r="B156" s="41"/>
      <c r="C156" s="41"/>
      <c r="D156" s="37"/>
      <c r="E156" s="37"/>
      <c r="F156" s="37"/>
      <c r="G156" s="37"/>
      <c r="H156" s="37"/>
      <c r="I156" s="37"/>
      <c r="J156" s="37"/>
      <c r="K156" s="37"/>
      <c r="L156" s="37"/>
      <c r="M156" s="37"/>
    </row>
    <row r="157" spans="2:13" x14ac:dyDescent="0.2">
      <c r="B157" s="41"/>
      <c r="C157" s="41"/>
      <c r="D157" s="37"/>
      <c r="E157" s="37"/>
      <c r="F157" s="37"/>
      <c r="G157" s="37"/>
      <c r="H157" s="37"/>
      <c r="I157" s="37"/>
      <c r="J157" s="37"/>
      <c r="K157" s="37"/>
      <c r="L157" s="37"/>
      <c r="M157" s="37"/>
    </row>
    <row r="158" spans="2:13" x14ac:dyDescent="0.2">
      <c r="B158" s="41"/>
      <c r="C158" s="41"/>
      <c r="D158" s="37"/>
      <c r="E158" s="37"/>
      <c r="F158" s="37"/>
      <c r="G158" s="37"/>
      <c r="H158" s="37"/>
      <c r="I158" s="37"/>
      <c r="J158" s="37"/>
      <c r="K158" s="37"/>
      <c r="L158" s="37"/>
      <c r="M158" s="37"/>
    </row>
    <row r="159" spans="2:13" x14ac:dyDescent="0.2">
      <c r="B159" s="41"/>
      <c r="C159" s="41"/>
      <c r="D159" s="37"/>
      <c r="E159" s="37"/>
      <c r="F159" s="37"/>
      <c r="G159" s="37"/>
      <c r="H159" s="37"/>
      <c r="I159" s="37"/>
      <c r="J159" s="37"/>
      <c r="K159" s="37"/>
      <c r="L159" s="37"/>
      <c r="M159" s="37"/>
    </row>
    <row r="160" spans="2:13" x14ac:dyDescent="0.2">
      <c r="B160" s="41"/>
      <c r="C160" s="41"/>
      <c r="D160" s="37"/>
      <c r="E160" s="37"/>
      <c r="F160" s="37"/>
      <c r="G160" s="37"/>
      <c r="H160" s="37"/>
      <c r="I160" s="37"/>
      <c r="J160" s="37"/>
      <c r="K160" s="37"/>
      <c r="L160" s="37"/>
      <c r="M160" s="37"/>
    </row>
    <row r="161" spans="2:13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</row>
    <row r="162" spans="2:13" x14ac:dyDescent="0.2">
      <c r="B162" s="41"/>
      <c r="C162" s="41"/>
      <c r="D162" s="37"/>
      <c r="E162" s="37"/>
      <c r="F162" s="37"/>
      <c r="G162" s="37"/>
      <c r="H162" s="37"/>
      <c r="I162" s="37"/>
      <c r="J162" s="37"/>
      <c r="K162" s="37"/>
      <c r="L162" s="37"/>
      <c r="M162" s="37"/>
    </row>
    <row r="163" spans="2:13" x14ac:dyDescent="0.2">
      <c r="B163" s="41"/>
      <c r="C163" s="41"/>
      <c r="D163" s="37"/>
      <c r="E163" s="37"/>
      <c r="F163" s="37"/>
      <c r="G163" s="37"/>
      <c r="H163" s="37"/>
      <c r="I163" s="37"/>
      <c r="J163" s="37"/>
      <c r="K163" s="37"/>
      <c r="L163" s="37"/>
      <c r="M163" s="37"/>
    </row>
    <row r="164" spans="2:13" x14ac:dyDescent="0.2">
      <c r="B164" s="41"/>
      <c r="C164" s="41"/>
      <c r="D164" s="37"/>
      <c r="E164" s="37"/>
      <c r="F164" s="37"/>
      <c r="G164" s="37"/>
      <c r="H164" s="37"/>
      <c r="I164" s="37"/>
      <c r="J164" s="37"/>
      <c r="K164" s="37"/>
      <c r="L164" s="37"/>
      <c r="M164" s="37"/>
    </row>
    <row r="165" spans="2:13" x14ac:dyDescent="0.2">
      <c r="B165" s="41"/>
      <c r="C165" s="41"/>
      <c r="D165" s="37"/>
      <c r="E165" s="37"/>
      <c r="F165" s="37"/>
      <c r="G165" s="37"/>
      <c r="H165" s="37"/>
      <c r="I165" s="37"/>
      <c r="J165" s="37"/>
      <c r="K165" s="37"/>
      <c r="L165" s="37"/>
      <c r="M165" s="37"/>
    </row>
    <row r="166" spans="2:13" x14ac:dyDescent="0.2">
      <c r="B166" s="41"/>
      <c r="C166" s="41"/>
      <c r="D166" s="37"/>
      <c r="E166" s="37"/>
      <c r="F166" s="37"/>
      <c r="G166" s="37"/>
      <c r="H166" s="37"/>
      <c r="I166" s="37"/>
      <c r="J166" s="37"/>
      <c r="K166" s="37"/>
      <c r="L166" s="37"/>
      <c r="M166" s="37"/>
    </row>
    <row r="167" spans="2:13" x14ac:dyDescent="0.2">
      <c r="B167" s="41"/>
      <c r="C167" s="41"/>
      <c r="D167" s="37"/>
      <c r="E167" s="37"/>
      <c r="F167" s="37"/>
      <c r="G167" s="37"/>
      <c r="H167" s="37"/>
      <c r="I167" s="37"/>
      <c r="J167" s="37"/>
      <c r="K167" s="37"/>
      <c r="L167" s="37"/>
      <c r="M167" s="37"/>
    </row>
    <row r="168" spans="2:13" x14ac:dyDescent="0.2">
      <c r="B168" s="41"/>
      <c r="C168" s="41"/>
      <c r="D168" s="37"/>
      <c r="E168" s="37"/>
      <c r="F168" s="37"/>
      <c r="G168" s="37"/>
      <c r="H168" s="37"/>
      <c r="I168" s="37"/>
      <c r="J168" s="37"/>
      <c r="K168" s="37"/>
      <c r="L168" s="37"/>
      <c r="M168" s="37"/>
    </row>
    <row r="169" spans="2:13" x14ac:dyDescent="0.2">
      <c r="B169" s="41"/>
      <c r="C169" s="41"/>
      <c r="D169" s="37"/>
      <c r="E169" s="37"/>
      <c r="F169" s="37"/>
      <c r="G169" s="37"/>
      <c r="H169" s="37"/>
      <c r="I169" s="37"/>
      <c r="J169" s="37"/>
      <c r="K169" s="37"/>
      <c r="L169" s="37"/>
      <c r="M169" s="37"/>
    </row>
    <row r="170" spans="2:13" x14ac:dyDescent="0.2">
      <c r="B170" s="41"/>
      <c r="C170" s="41"/>
      <c r="D170" s="37"/>
      <c r="E170" s="37"/>
      <c r="F170" s="37"/>
      <c r="G170" s="37"/>
      <c r="H170" s="37"/>
      <c r="I170" s="37"/>
      <c r="J170" s="37"/>
      <c r="K170" s="37"/>
      <c r="L170" s="37"/>
      <c r="M170" s="37"/>
    </row>
    <row r="171" spans="2:13" x14ac:dyDescent="0.2">
      <c r="B171" s="41"/>
      <c r="C171" s="41"/>
      <c r="D171" s="37"/>
      <c r="E171" s="37"/>
      <c r="F171" s="37"/>
      <c r="G171" s="37"/>
      <c r="H171" s="37"/>
      <c r="I171" s="37"/>
      <c r="J171" s="37"/>
      <c r="K171" s="37"/>
      <c r="L171" s="37"/>
      <c r="M171" s="37"/>
    </row>
    <row r="172" spans="2:13" x14ac:dyDescent="0.2">
      <c r="B172" s="41"/>
      <c r="C172" s="41"/>
      <c r="D172" s="37"/>
      <c r="E172" s="37"/>
      <c r="F172" s="37"/>
      <c r="G172" s="37"/>
      <c r="H172" s="37"/>
      <c r="I172" s="37"/>
      <c r="J172" s="37"/>
      <c r="K172" s="37"/>
      <c r="L172" s="37"/>
      <c r="M172" s="37"/>
    </row>
    <row r="173" spans="2:13" x14ac:dyDescent="0.2">
      <c r="B173" s="41"/>
      <c r="C173" s="41"/>
      <c r="D173" s="37"/>
      <c r="E173" s="37"/>
      <c r="F173" s="37"/>
      <c r="G173" s="37"/>
      <c r="H173" s="37"/>
      <c r="I173" s="37"/>
      <c r="J173" s="37"/>
      <c r="K173" s="37"/>
      <c r="L173" s="37"/>
      <c r="M173" s="37"/>
    </row>
    <row r="174" spans="2:13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</row>
    <row r="175" spans="2:13" x14ac:dyDescent="0.2">
      <c r="B175" s="41"/>
      <c r="C175" s="41"/>
      <c r="D175" s="37"/>
      <c r="E175" s="37"/>
      <c r="F175" s="37"/>
      <c r="G175" s="37"/>
      <c r="H175" s="37"/>
      <c r="I175" s="37"/>
      <c r="J175" s="37"/>
      <c r="K175" s="37"/>
      <c r="L175" s="37"/>
      <c r="M175" s="37"/>
    </row>
    <row r="176" spans="2:13" x14ac:dyDescent="0.2">
      <c r="B176" s="41"/>
      <c r="C176" s="41"/>
      <c r="D176" s="37"/>
      <c r="E176" s="37"/>
      <c r="F176" s="37"/>
      <c r="G176" s="37"/>
      <c r="H176" s="37"/>
      <c r="I176" s="37"/>
      <c r="J176" s="37"/>
      <c r="K176" s="37"/>
      <c r="L176" s="37"/>
      <c r="M176" s="37"/>
    </row>
    <row r="177" spans="2:13" x14ac:dyDescent="0.2">
      <c r="B177" s="41"/>
      <c r="C177" s="41"/>
      <c r="D177" s="37"/>
      <c r="E177" s="37"/>
      <c r="F177" s="37"/>
      <c r="G177" s="37"/>
      <c r="H177" s="37"/>
      <c r="I177" s="37"/>
      <c r="J177" s="37"/>
      <c r="K177" s="37"/>
      <c r="L177" s="37"/>
      <c r="M177" s="37"/>
    </row>
    <row r="178" spans="2:13" x14ac:dyDescent="0.2">
      <c r="B178" s="41"/>
      <c r="C178" s="41"/>
      <c r="D178" s="37"/>
      <c r="E178" s="37"/>
      <c r="F178" s="37"/>
      <c r="G178" s="37"/>
      <c r="H178" s="37"/>
      <c r="I178" s="37"/>
      <c r="J178" s="37"/>
      <c r="K178" s="37"/>
      <c r="L178" s="37"/>
      <c r="M178" s="37"/>
    </row>
    <row r="179" spans="2:13" x14ac:dyDescent="0.2">
      <c r="B179" s="41"/>
      <c r="C179" s="41"/>
      <c r="D179" s="37"/>
      <c r="E179" s="37"/>
      <c r="F179" s="37"/>
      <c r="G179" s="37"/>
      <c r="H179" s="37"/>
      <c r="I179" s="37"/>
      <c r="J179" s="37"/>
      <c r="K179" s="37"/>
      <c r="L179" s="37"/>
      <c r="M179" s="37"/>
    </row>
    <row r="180" spans="2:13" x14ac:dyDescent="0.2">
      <c r="B180" s="41"/>
      <c r="C180" s="41"/>
      <c r="D180" s="37"/>
      <c r="E180" s="37"/>
      <c r="F180" s="37"/>
      <c r="G180" s="37"/>
      <c r="H180" s="37"/>
      <c r="I180" s="37"/>
      <c r="J180" s="37"/>
      <c r="K180" s="37"/>
      <c r="L180" s="37"/>
      <c r="M180" s="37"/>
    </row>
    <row r="181" spans="2:13" x14ac:dyDescent="0.2">
      <c r="B181" s="41"/>
      <c r="C181" s="41"/>
      <c r="D181" s="37"/>
      <c r="E181" s="37"/>
      <c r="F181" s="37"/>
      <c r="G181" s="37"/>
      <c r="H181" s="37"/>
      <c r="I181" s="37"/>
      <c r="J181" s="37"/>
      <c r="K181" s="37"/>
      <c r="L181" s="37"/>
      <c r="M181" s="37"/>
    </row>
    <row r="182" spans="2:13" x14ac:dyDescent="0.2">
      <c r="B182" s="41"/>
      <c r="C182" s="41"/>
      <c r="D182" s="37"/>
      <c r="E182" s="37"/>
      <c r="F182" s="37"/>
      <c r="G182" s="37"/>
      <c r="H182" s="37"/>
      <c r="I182" s="37"/>
      <c r="J182" s="37"/>
      <c r="K182" s="37"/>
      <c r="L182" s="37"/>
      <c r="M182" s="37"/>
    </row>
    <row r="183" spans="2:13" x14ac:dyDescent="0.2">
      <c r="B183" s="41"/>
      <c r="C183" s="41"/>
      <c r="D183" s="37"/>
      <c r="E183" s="37"/>
      <c r="F183" s="37"/>
      <c r="G183" s="37"/>
      <c r="H183" s="37"/>
      <c r="I183" s="37"/>
      <c r="J183" s="37"/>
      <c r="K183" s="37"/>
      <c r="L183" s="37"/>
      <c r="M183" s="37"/>
    </row>
    <row r="184" spans="2:13" x14ac:dyDescent="0.2">
      <c r="B184" s="41"/>
      <c r="C184" s="41"/>
      <c r="D184" s="37"/>
      <c r="E184" s="37"/>
      <c r="F184" s="37"/>
      <c r="G184" s="37"/>
      <c r="H184" s="37"/>
      <c r="I184" s="37"/>
      <c r="J184" s="37"/>
      <c r="K184" s="37"/>
      <c r="L184" s="37"/>
      <c r="M184" s="37"/>
    </row>
    <row r="185" spans="2:13" x14ac:dyDescent="0.2">
      <c r="B185" s="41"/>
      <c r="C185" s="41"/>
      <c r="D185" s="37"/>
      <c r="E185" s="37"/>
      <c r="F185" s="37"/>
      <c r="G185" s="37"/>
      <c r="H185" s="37"/>
      <c r="I185" s="37"/>
      <c r="J185" s="37"/>
      <c r="K185" s="37"/>
      <c r="L185" s="37"/>
      <c r="M185" s="37"/>
    </row>
    <row r="186" spans="2:13" x14ac:dyDescent="0.2">
      <c r="B186" s="41"/>
      <c r="C186" s="41"/>
      <c r="D186" s="37"/>
      <c r="E186" s="37"/>
      <c r="F186" s="37"/>
      <c r="G186" s="37"/>
      <c r="H186" s="37"/>
      <c r="I186" s="37"/>
      <c r="J186" s="37"/>
      <c r="K186" s="37"/>
      <c r="L186" s="37"/>
      <c r="M186" s="37"/>
    </row>
    <row r="187" spans="2:13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</row>
    <row r="188" spans="2:13" x14ac:dyDescent="0.2">
      <c r="B188" s="41"/>
      <c r="C188" s="41"/>
      <c r="D188" s="37"/>
      <c r="E188" s="37"/>
      <c r="F188" s="37"/>
      <c r="G188" s="37"/>
      <c r="H188" s="37"/>
      <c r="I188" s="37"/>
      <c r="J188" s="37"/>
      <c r="K188" s="37"/>
      <c r="L188" s="37"/>
      <c r="M188" s="37"/>
    </row>
    <row r="189" spans="2:13" x14ac:dyDescent="0.2">
      <c r="B189" s="41"/>
      <c r="C189" s="41"/>
      <c r="D189" s="37"/>
      <c r="E189" s="37"/>
      <c r="F189" s="37"/>
      <c r="G189" s="37"/>
      <c r="H189" s="37"/>
      <c r="I189" s="37"/>
      <c r="J189" s="37"/>
      <c r="K189" s="37"/>
      <c r="L189" s="37"/>
      <c r="M189" s="37"/>
    </row>
    <row r="190" spans="2:13" x14ac:dyDescent="0.2">
      <c r="B190" s="41"/>
      <c r="C190" s="41"/>
      <c r="D190" s="37"/>
      <c r="E190" s="37"/>
      <c r="F190" s="37"/>
      <c r="G190" s="37"/>
      <c r="H190" s="37"/>
      <c r="I190" s="37"/>
      <c r="J190" s="37"/>
      <c r="K190" s="37"/>
      <c r="L190" s="37"/>
      <c r="M190" s="37"/>
    </row>
    <row r="191" spans="2:13" x14ac:dyDescent="0.2">
      <c r="B191" s="41"/>
      <c r="C191" s="41"/>
      <c r="D191" s="37"/>
      <c r="E191" s="37"/>
      <c r="F191" s="37"/>
      <c r="G191" s="37"/>
      <c r="H191" s="37"/>
      <c r="I191" s="37"/>
      <c r="J191" s="37"/>
      <c r="K191" s="37"/>
      <c r="L191" s="37"/>
      <c r="M191" s="37"/>
    </row>
    <row r="192" spans="2:13" x14ac:dyDescent="0.2">
      <c r="B192" s="41"/>
      <c r="C192" s="41"/>
      <c r="D192" s="37"/>
      <c r="E192" s="37"/>
      <c r="F192" s="37"/>
      <c r="G192" s="37"/>
      <c r="H192" s="37"/>
      <c r="I192" s="37"/>
      <c r="J192" s="37"/>
      <c r="K192" s="37"/>
      <c r="L192" s="37"/>
      <c r="M192" s="37"/>
    </row>
    <row r="193" spans="2:13" x14ac:dyDescent="0.2">
      <c r="B193" s="41"/>
      <c r="C193" s="41"/>
      <c r="D193" s="37"/>
      <c r="E193" s="37"/>
      <c r="F193" s="37"/>
      <c r="G193" s="37"/>
      <c r="H193" s="37"/>
      <c r="I193" s="37"/>
      <c r="J193" s="37"/>
      <c r="K193" s="37"/>
      <c r="L193" s="37"/>
      <c r="M193" s="37"/>
    </row>
    <row r="194" spans="2:13" x14ac:dyDescent="0.2">
      <c r="B194" s="41"/>
      <c r="C194" s="41"/>
      <c r="D194" s="37"/>
      <c r="E194" s="37"/>
      <c r="F194" s="37"/>
      <c r="G194" s="37"/>
      <c r="H194" s="37"/>
      <c r="I194" s="37"/>
      <c r="J194" s="37"/>
      <c r="K194" s="37"/>
      <c r="L194" s="37"/>
      <c r="M194" s="37"/>
    </row>
    <row r="195" spans="2:13" x14ac:dyDescent="0.2">
      <c r="B195" s="41"/>
      <c r="C195" s="41"/>
      <c r="D195" s="37"/>
      <c r="E195" s="37"/>
      <c r="F195" s="37"/>
      <c r="G195" s="37"/>
      <c r="H195" s="37"/>
      <c r="I195" s="37"/>
      <c r="J195" s="37"/>
      <c r="K195" s="37"/>
      <c r="L195" s="37"/>
      <c r="M195" s="37"/>
    </row>
    <row r="196" spans="2:13" x14ac:dyDescent="0.2">
      <c r="B196" s="41"/>
      <c r="C196" s="41"/>
      <c r="D196" s="37"/>
      <c r="E196" s="37"/>
      <c r="F196" s="37"/>
      <c r="G196" s="37"/>
      <c r="H196" s="37"/>
      <c r="I196" s="37"/>
      <c r="J196" s="37"/>
      <c r="K196" s="37"/>
      <c r="L196" s="37"/>
      <c r="M196" s="37"/>
    </row>
    <row r="197" spans="2:13" x14ac:dyDescent="0.2">
      <c r="B197" s="41"/>
      <c r="C197" s="41"/>
      <c r="D197" s="37"/>
      <c r="E197" s="37"/>
      <c r="F197" s="37"/>
      <c r="G197" s="37"/>
      <c r="H197" s="37"/>
      <c r="I197" s="37"/>
      <c r="J197" s="37"/>
      <c r="K197" s="37"/>
      <c r="L197" s="37"/>
      <c r="M197" s="37"/>
    </row>
    <row r="198" spans="2:13" x14ac:dyDescent="0.2">
      <c r="B198" s="41"/>
      <c r="C198" s="41"/>
      <c r="D198" s="37"/>
      <c r="E198" s="37"/>
      <c r="F198" s="37"/>
      <c r="G198" s="37"/>
      <c r="H198" s="37"/>
      <c r="I198" s="37"/>
      <c r="J198" s="37"/>
      <c r="K198" s="37"/>
      <c r="L198" s="37"/>
      <c r="M198" s="37"/>
    </row>
    <row r="199" spans="2:13" x14ac:dyDescent="0.2">
      <c r="B199" s="41"/>
      <c r="C199" s="41"/>
      <c r="D199" s="37"/>
      <c r="E199" s="37"/>
      <c r="F199" s="37"/>
      <c r="G199" s="37"/>
      <c r="H199" s="37"/>
      <c r="I199" s="37"/>
      <c r="J199" s="37"/>
      <c r="K199" s="37"/>
      <c r="L199" s="37"/>
      <c r="M199" s="37"/>
    </row>
    <row r="200" spans="2:13" x14ac:dyDescent="0.2">
      <c r="B200" s="41"/>
      <c r="C200" s="41"/>
      <c r="D200" s="37"/>
      <c r="E200" s="37"/>
      <c r="F200" s="37"/>
      <c r="G200" s="37"/>
      <c r="H200" s="37"/>
      <c r="I200" s="37"/>
      <c r="J200" s="37"/>
      <c r="K200" s="37"/>
      <c r="L200" s="37"/>
      <c r="M200" s="37"/>
    </row>
    <row r="201" spans="2:13" x14ac:dyDescent="0.2">
      <c r="B201" s="41"/>
      <c r="C201" s="41"/>
      <c r="D201" s="37"/>
      <c r="E201" s="37"/>
      <c r="F201" s="37"/>
      <c r="G201" s="37"/>
      <c r="H201" s="37"/>
      <c r="I201" s="37"/>
      <c r="J201" s="37"/>
      <c r="K201" s="37"/>
      <c r="L201" s="37"/>
      <c r="M201" s="37"/>
    </row>
    <row r="202" spans="2:13" x14ac:dyDescent="0.2">
      <c r="B202" s="41"/>
      <c r="C202" s="41"/>
      <c r="D202" s="37"/>
      <c r="E202" s="37"/>
      <c r="F202" s="37"/>
      <c r="G202" s="37"/>
      <c r="H202" s="37"/>
      <c r="I202" s="37"/>
      <c r="J202" s="37"/>
      <c r="K202" s="37"/>
      <c r="L202" s="37"/>
      <c r="M202" s="37"/>
    </row>
    <row r="203" spans="2:13" x14ac:dyDescent="0.2">
      <c r="B203" s="41"/>
      <c r="C203" s="41"/>
      <c r="D203" s="37"/>
      <c r="E203" s="37"/>
      <c r="F203" s="37"/>
      <c r="G203" s="37"/>
      <c r="H203" s="37"/>
      <c r="I203" s="37"/>
      <c r="J203" s="37"/>
      <c r="K203" s="37"/>
      <c r="L203" s="37"/>
      <c r="M203" s="37"/>
    </row>
    <row r="204" spans="2:13" x14ac:dyDescent="0.2">
      <c r="B204" s="41"/>
      <c r="C204" s="41"/>
      <c r="D204" s="37"/>
      <c r="E204" s="37"/>
      <c r="F204" s="37"/>
      <c r="G204" s="37"/>
      <c r="H204" s="37"/>
      <c r="I204" s="37"/>
      <c r="J204" s="37"/>
      <c r="K204" s="37"/>
      <c r="L204" s="37"/>
      <c r="M204" s="37"/>
    </row>
  </sheetData>
  <mergeCells count="17">
    <mergeCell ref="N6:O7"/>
    <mergeCell ref="P6:Q7"/>
    <mergeCell ref="R6:S7"/>
    <mergeCell ref="T6:U7"/>
    <mergeCell ref="A1:Y1"/>
    <mergeCell ref="A2:Y2"/>
    <mergeCell ref="A3:Y3"/>
    <mergeCell ref="A5:A7"/>
    <mergeCell ref="B5:Y5"/>
    <mergeCell ref="B6:C7"/>
    <mergeCell ref="D6:E7"/>
    <mergeCell ref="F6:G7"/>
    <mergeCell ref="H6:I7"/>
    <mergeCell ref="V6:W7"/>
    <mergeCell ref="X6:Y7"/>
    <mergeCell ref="J6:K7"/>
    <mergeCell ref="L6:M7"/>
  </mergeCells>
  <pageMargins left="0.21" right="0.36" top="0.21" bottom="0.17" header="0" footer="0"/>
  <pageSetup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79865-B610-4E6B-A1DC-9BB564AB9EEB}">
  <dimension ref="A1:AD204"/>
  <sheetViews>
    <sheetView zoomScaleNormal="100" workbookViewId="0">
      <selection activeCell="A101" sqref="A101"/>
    </sheetView>
  </sheetViews>
  <sheetFormatPr baseColWidth="10" defaultRowHeight="10.199999999999999" x14ac:dyDescent="0.2"/>
  <cols>
    <col min="1" max="1" width="21.33203125" style="31" customWidth="1"/>
    <col min="2" max="3" width="7" style="35" customWidth="1"/>
    <col min="4" max="15" width="6.6640625" style="31" customWidth="1"/>
    <col min="16" max="16" width="9.33203125" style="31" customWidth="1"/>
    <col min="17" max="17" width="9.6640625" style="31" customWidth="1"/>
    <col min="18" max="19" width="6.6640625" style="31" customWidth="1"/>
    <col min="20" max="20" width="10.6640625" style="31" customWidth="1"/>
    <col min="21" max="21" width="11.109375" style="31" customWidth="1"/>
    <col min="22" max="24" width="6.6640625" style="31" customWidth="1"/>
    <col min="25" max="25" width="7.88671875" style="31" bestFit="1" customWidth="1"/>
    <col min="26" max="27" width="7.88671875" style="31" customWidth="1"/>
    <col min="28" max="28" width="6.5546875" style="31" customWidth="1"/>
    <col min="29" max="29" width="17.109375" style="31" hidden="1" customWidth="1"/>
    <col min="30" max="30" width="0" style="37" hidden="1" customWidth="1"/>
    <col min="31" max="243" width="11.5546875" style="31"/>
    <col min="244" max="244" width="21.33203125" style="31" customWidth="1"/>
    <col min="245" max="246" width="7" style="31" customWidth="1"/>
    <col min="247" max="254" width="6.6640625" style="31" customWidth="1"/>
    <col min="255" max="256" width="9.6640625" style="31" customWidth="1"/>
    <col min="257" max="268" width="6.6640625" style="31" customWidth="1"/>
    <col min="269" max="273" width="5.6640625" style="31" customWidth="1"/>
    <col min="274" max="499" width="11.5546875" style="31"/>
    <col min="500" max="500" width="21.33203125" style="31" customWidth="1"/>
    <col min="501" max="502" width="7" style="31" customWidth="1"/>
    <col min="503" max="510" width="6.6640625" style="31" customWidth="1"/>
    <col min="511" max="512" width="9.6640625" style="31" customWidth="1"/>
    <col min="513" max="524" width="6.6640625" style="31" customWidth="1"/>
    <col min="525" max="529" width="5.6640625" style="31" customWidth="1"/>
    <col min="530" max="755" width="11.5546875" style="31"/>
    <col min="756" max="756" width="21.33203125" style="31" customWidth="1"/>
    <col min="757" max="758" width="7" style="31" customWidth="1"/>
    <col min="759" max="766" width="6.6640625" style="31" customWidth="1"/>
    <col min="767" max="768" width="9.6640625" style="31" customWidth="1"/>
    <col min="769" max="780" width="6.6640625" style="31" customWidth="1"/>
    <col min="781" max="785" width="5.6640625" style="31" customWidth="1"/>
    <col min="786" max="1011" width="11.5546875" style="31"/>
    <col min="1012" max="1012" width="21.33203125" style="31" customWidth="1"/>
    <col min="1013" max="1014" width="7" style="31" customWidth="1"/>
    <col min="1015" max="1022" width="6.6640625" style="31" customWidth="1"/>
    <col min="1023" max="1024" width="9.6640625" style="31" customWidth="1"/>
    <col min="1025" max="1036" width="6.6640625" style="31" customWidth="1"/>
    <col min="1037" max="1041" width="5.6640625" style="31" customWidth="1"/>
    <col min="1042" max="1267" width="11.5546875" style="31"/>
    <col min="1268" max="1268" width="21.33203125" style="31" customWidth="1"/>
    <col min="1269" max="1270" width="7" style="31" customWidth="1"/>
    <col min="1271" max="1278" width="6.6640625" style="31" customWidth="1"/>
    <col min="1279" max="1280" width="9.6640625" style="31" customWidth="1"/>
    <col min="1281" max="1292" width="6.6640625" style="31" customWidth="1"/>
    <col min="1293" max="1297" width="5.6640625" style="31" customWidth="1"/>
    <col min="1298" max="1523" width="11.5546875" style="31"/>
    <col min="1524" max="1524" width="21.33203125" style="31" customWidth="1"/>
    <col min="1525" max="1526" width="7" style="31" customWidth="1"/>
    <col min="1527" max="1534" width="6.6640625" style="31" customWidth="1"/>
    <col min="1535" max="1536" width="9.6640625" style="31" customWidth="1"/>
    <col min="1537" max="1548" width="6.6640625" style="31" customWidth="1"/>
    <col min="1549" max="1553" width="5.6640625" style="31" customWidth="1"/>
    <col min="1554" max="1779" width="11.5546875" style="31"/>
    <col min="1780" max="1780" width="21.33203125" style="31" customWidth="1"/>
    <col min="1781" max="1782" width="7" style="31" customWidth="1"/>
    <col min="1783" max="1790" width="6.6640625" style="31" customWidth="1"/>
    <col min="1791" max="1792" width="9.6640625" style="31" customWidth="1"/>
    <col min="1793" max="1804" width="6.6640625" style="31" customWidth="1"/>
    <col min="1805" max="1809" width="5.6640625" style="31" customWidth="1"/>
    <col min="1810" max="2035" width="11.5546875" style="31"/>
    <col min="2036" max="2036" width="21.33203125" style="31" customWidth="1"/>
    <col min="2037" max="2038" width="7" style="31" customWidth="1"/>
    <col min="2039" max="2046" width="6.6640625" style="31" customWidth="1"/>
    <col min="2047" max="2048" width="9.6640625" style="31" customWidth="1"/>
    <col min="2049" max="2060" width="6.6640625" style="31" customWidth="1"/>
    <col min="2061" max="2065" width="5.6640625" style="31" customWidth="1"/>
    <col min="2066" max="2291" width="11.5546875" style="31"/>
    <col min="2292" max="2292" width="21.33203125" style="31" customWidth="1"/>
    <col min="2293" max="2294" width="7" style="31" customWidth="1"/>
    <col min="2295" max="2302" width="6.6640625" style="31" customWidth="1"/>
    <col min="2303" max="2304" width="9.6640625" style="31" customWidth="1"/>
    <col min="2305" max="2316" width="6.6640625" style="31" customWidth="1"/>
    <col min="2317" max="2321" width="5.6640625" style="31" customWidth="1"/>
    <col min="2322" max="2547" width="11.5546875" style="31"/>
    <col min="2548" max="2548" width="21.33203125" style="31" customWidth="1"/>
    <col min="2549" max="2550" width="7" style="31" customWidth="1"/>
    <col min="2551" max="2558" width="6.6640625" style="31" customWidth="1"/>
    <col min="2559" max="2560" width="9.6640625" style="31" customWidth="1"/>
    <col min="2561" max="2572" width="6.6640625" style="31" customWidth="1"/>
    <col min="2573" max="2577" width="5.6640625" style="31" customWidth="1"/>
    <col min="2578" max="2803" width="11.5546875" style="31"/>
    <col min="2804" max="2804" width="21.33203125" style="31" customWidth="1"/>
    <col min="2805" max="2806" width="7" style="31" customWidth="1"/>
    <col min="2807" max="2814" width="6.6640625" style="31" customWidth="1"/>
    <col min="2815" max="2816" width="9.6640625" style="31" customWidth="1"/>
    <col min="2817" max="2828" width="6.6640625" style="31" customWidth="1"/>
    <col min="2829" max="2833" width="5.6640625" style="31" customWidth="1"/>
    <col min="2834" max="3059" width="11.5546875" style="31"/>
    <col min="3060" max="3060" width="21.33203125" style="31" customWidth="1"/>
    <col min="3061" max="3062" width="7" style="31" customWidth="1"/>
    <col min="3063" max="3070" width="6.6640625" style="31" customWidth="1"/>
    <col min="3071" max="3072" width="9.6640625" style="31" customWidth="1"/>
    <col min="3073" max="3084" width="6.6640625" style="31" customWidth="1"/>
    <col min="3085" max="3089" width="5.6640625" style="31" customWidth="1"/>
    <col min="3090" max="3315" width="11.5546875" style="31"/>
    <col min="3316" max="3316" width="21.33203125" style="31" customWidth="1"/>
    <col min="3317" max="3318" width="7" style="31" customWidth="1"/>
    <col min="3319" max="3326" width="6.6640625" style="31" customWidth="1"/>
    <col min="3327" max="3328" width="9.6640625" style="31" customWidth="1"/>
    <col min="3329" max="3340" width="6.6640625" style="31" customWidth="1"/>
    <col min="3341" max="3345" width="5.6640625" style="31" customWidth="1"/>
    <col min="3346" max="3571" width="11.5546875" style="31"/>
    <col min="3572" max="3572" width="21.33203125" style="31" customWidth="1"/>
    <col min="3573" max="3574" width="7" style="31" customWidth="1"/>
    <col min="3575" max="3582" width="6.6640625" style="31" customWidth="1"/>
    <col min="3583" max="3584" width="9.6640625" style="31" customWidth="1"/>
    <col min="3585" max="3596" width="6.6640625" style="31" customWidth="1"/>
    <col min="3597" max="3601" width="5.6640625" style="31" customWidth="1"/>
    <col min="3602" max="3827" width="11.5546875" style="31"/>
    <col min="3828" max="3828" width="21.33203125" style="31" customWidth="1"/>
    <col min="3829" max="3830" width="7" style="31" customWidth="1"/>
    <col min="3831" max="3838" width="6.6640625" style="31" customWidth="1"/>
    <col min="3839" max="3840" width="9.6640625" style="31" customWidth="1"/>
    <col min="3841" max="3852" width="6.6640625" style="31" customWidth="1"/>
    <col min="3853" max="3857" width="5.6640625" style="31" customWidth="1"/>
    <col min="3858" max="4083" width="11.5546875" style="31"/>
    <col min="4084" max="4084" width="21.33203125" style="31" customWidth="1"/>
    <col min="4085" max="4086" width="7" style="31" customWidth="1"/>
    <col min="4087" max="4094" width="6.6640625" style="31" customWidth="1"/>
    <col min="4095" max="4096" width="9.6640625" style="31" customWidth="1"/>
    <col min="4097" max="4108" width="6.6640625" style="31" customWidth="1"/>
    <col min="4109" max="4113" width="5.6640625" style="31" customWidth="1"/>
    <col min="4114" max="4339" width="11.5546875" style="31"/>
    <col min="4340" max="4340" width="21.33203125" style="31" customWidth="1"/>
    <col min="4341" max="4342" width="7" style="31" customWidth="1"/>
    <col min="4343" max="4350" width="6.6640625" style="31" customWidth="1"/>
    <col min="4351" max="4352" width="9.6640625" style="31" customWidth="1"/>
    <col min="4353" max="4364" width="6.6640625" style="31" customWidth="1"/>
    <col min="4365" max="4369" width="5.6640625" style="31" customWidth="1"/>
    <col min="4370" max="4595" width="11.5546875" style="31"/>
    <col min="4596" max="4596" width="21.33203125" style="31" customWidth="1"/>
    <col min="4597" max="4598" width="7" style="31" customWidth="1"/>
    <col min="4599" max="4606" width="6.6640625" style="31" customWidth="1"/>
    <col min="4607" max="4608" width="9.6640625" style="31" customWidth="1"/>
    <col min="4609" max="4620" width="6.6640625" style="31" customWidth="1"/>
    <col min="4621" max="4625" width="5.6640625" style="31" customWidth="1"/>
    <col min="4626" max="4851" width="11.5546875" style="31"/>
    <col min="4852" max="4852" width="21.33203125" style="31" customWidth="1"/>
    <col min="4853" max="4854" width="7" style="31" customWidth="1"/>
    <col min="4855" max="4862" width="6.6640625" style="31" customWidth="1"/>
    <col min="4863" max="4864" width="9.6640625" style="31" customWidth="1"/>
    <col min="4865" max="4876" width="6.6640625" style="31" customWidth="1"/>
    <col min="4877" max="4881" width="5.6640625" style="31" customWidth="1"/>
    <col min="4882" max="5107" width="11.5546875" style="31"/>
    <col min="5108" max="5108" width="21.33203125" style="31" customWidth="1"/>
    <col min="5109" max="5110" width="7" style="31" customWidth="1"/>
    <col min="5111" max="5118" width="6.6640625" style="31" customWidth="1"/>
    <col min="5119" max="5120" width="9.6640625" style="31" customWidth="1"/>
    <col min="5121" max="5132" width="6.6640625" style="31" customWidth="1"/>
    <col min="5133" max="5137" width="5.6640625" style="31" customWidth="1"/>
    <col min="5138" max="5363" width="11.5546875" style="31"/>
    <col min="5364" max="5364" width="21.33203125" style="31" customWidth="1"/>
    <col min="5365" max="5366" width="7" style="31" customWidth="1"/>
    <col min="5367" max="5374" width="6.6640625" style="31" customWidth="1"/>
    <col min="5375" max="5376" width="9.6640625" style="31" customWidth="1"/>
    <col min="5377" max="5388" width="6.6640625" style="31" customWidth="1"/>
    <col min="5389" max="5393" width="5.6640625" style="31" customWidth="1"/>
    <col min="5394" max="5619" width="11.5546875" style="31"/>
    <col min="5620" max="5620" width="21.33203125" style="31" customWidth="1"/>
    <col min="5621" max="5622" width="7" style="31" customWidth="1"/>
    <col min="5623" max="5630" width="6.6640625" style="31" customWidth="1"/>
    <col min="5631" max="5632" width="9.6640625" style="31" customWidth="1"/>
    <col min="5633" max="5644" width="6.6640625" style="31" customWidth="1"/>
    <col min="5645" max="5649" width="5.6640625" style="31" customWidth="1"/>
    <col min="5650" max="5875" width="11.5546875" style="31"/>
    <col min="5876" max="5876" width="21.33203125" style="31" customWidth="1"/>
    <col min="5877" max="5878" width="7" style="31" customWidth="1"/>
    <col min="5879" max="5886" width="6.6640625" style="31" customWidth="1"/>
    <col min="5887" max="5888" width="9.6640625" style="31" customWidth="1"/>
    <col min="5889" max="5900" width="6.6640625" style="31" customWidth="1"/>
    <col min="5901" max="5905" width="5.6640625" style="31" customWidth="1"/>
    <col min="5906" max="6131" width="11.5546875" style="31"/>
    <col min="6132" max="6132" width="21.33203125" style="31" customWidth="1"/>
    <col min="6133" max="6134" width="7" style="31" customWidth="1"/>
    <col min="6135" max="6142" width="6.6640625" style="31" customWidth="1"/>
    <col min="6143" max="6144" width="9.6640625" style="31" customWidth="1"/>
    <col min="6145" max="6156" width="6.6640625" style="31" customWidth="1"/>
    <col min="6157" max="6161" width="5.6640625" style="31" customWidth="1"/>
    <col min="6162" max="6387" width="11.5546875" style="31"/>
    <col min="6388" max="6388" width="21.33203125" style="31" customWidth="1"/>
    <col min="6389" max="6390" width="7" style="31" customWidth="1"/>
    <col min="6391" max="6398" width="6.6640625" style="31" customWidth="1"/>
    <col min="6399" max="6400" width="9.6640625" style="31" customWidth="1"/>
    <col min="6401" max="6412" width="6.6640625" style="31" customWidth="1"/>
    <col min="6413" max="6417" width="5.6640625" style="31" customWidth="1"/>
    <col min="6418" max="6643" width="11.5546875" style="31"/>
    <col min="6644" max="6644" width="21.33203125" style="31" customWidth="1"/>
    <col min="6645" max="6646" width="7" style="31" customWidth="1"/>
    <col min="6647" max="6654" width="6.6640625" style="31" customWidth="1"/>
    <col min="6655" max="6656" width="9.6640625" style="31" customWidth="1"/>
    <col min="6657" max="6668" width="6.6640625" style="31" customWidth="1"/>
    <col min="6669" max="6673" width="5.6640625" style="31" customWidth="1"/>
    <col min="6674" max="6899" width="11.5546875" style="31"/>
    <col min="6900" max="6900" width="21.33203125" style="31" customWidth="1"/>
    <col min="6901" max="6902" width="7" style="31" customWidth="1"/>
    <col min="6903" max="6910" width="6.6640625" style="31" customWidth="1"/>
    <col min="6911" max="6912" width="9.6640625" style="31" customWidth="1"/>
    <col min="6913" max="6924" width="6.6640625" style="31" customWidth="1"/>
    <col min="6925" max="6929" width="5.6640625" style="31" customWidth="1"/>
    <col min="6930" max="7155" width="11.5546875" style="31"/>
    <col min="7156" max="7156" width="21.33203125" style="31" customWidth="1"/>
    <col min="7157" max="7158" width="7" style="31" customWidth="1"/>
    <col min="7159" max="7166" width="6.6640625" style="31" customWidth="1"/>
    <col min="7167" max="7168" width="9.6640625" style="31" customWidth="1"/>
    <col min="7169" max="7180" width="6.6640625" style="31" customWidth="1"/>
    <col min="7181" max="7185" width="5.6640625" style="31" customWidth="1"/>
    <col min="7186" max="7411" width="11.5546875" style="31"/>
    <col min="7412" max="7412" width="21.33203125" style="31" customWidth="1"/>
    <col min="7413" max="7414" width="7" style="31" customWidth="1"/>
    <col min="7415" max="7422" width="6.6640625" style="31" customWidth="1"/>
    <col min="7423" max="7424" width="9.6640625" style="31" customWidth="1"/>
    <col min="7425" max="7436" width="6.6640625" style="31" customWidth="1"/>
    <col min="7437" max="7441" width="5.6640625" style="31" customWidth="1"/>
    <col min="7442" max="7667" width="11.5546875" style="31"/>
    <col min="7668" max="7668" width="21.33203125" style="31" customWidth="1"/>
    <col min="7669" max="7670" width="7" style="31" customWidth="1"/>
    <col min="7671" max="7678" width="6.6640625" style="31" customWidth="1"/>
    <col min="7679" max="7680" width="9.6640625" style="31" customWidth="1"/>
    <col min="7681" max="7692" width="6.6640625" style="31" customWidth="1"/>
    <col min="7693" max="7697" width="5.6640625" style="31" customWidth="1"/>
    <col min="7698" max="7923" width="11.5546875" style="31"/>
    <col min="7924" max="7924" width="21.33203125" style="31" customWidth="1"/>
    <col min="7925" max="7926" width="7" style="31" customWidth="1"/>
    <col min="7927" max="7934" width="6.6640625" style="31" customWidth="1"/>
    <col min="7935" max="7936" width="9.6640625" style="31" customWidth="1"/>
    <col min="7937" max="7948" width="6.6640625" style="31" customWidth="1"/>
    <col min="7949" max="7953" width="5.6640625" style="31" customWidth="1"/>
    <col min="7954" max="8179" width="11.5546875" style="31"/>
    <col min="8180" max="8180" width="21.33203125" style="31" customWidth="1"/>
    <col min="8181" max="8182" width="7" style="31" customWidth="1"/>
    <col min="8183" max="8190" width="6.6640625" style="31" customWidth="1"/>
    <col min="8191" max="8192" width="9.6640625" style="31" customWidth="1"/>
    <col min="8193" max="8204" width="6.6640625" style="31" customWidth="1"/>
    <col min="8205" max="8209" width="5.6640625" style="31" customWidth="1"/>
    <col min="8210" max="8435" width="11.5546875" style="31"/>
    <col min="8436" max="8436" width="21.33203125" style="31" customWidth="1"/>
    <col min="8437" max="8438" width="7" style="31" customWidth="1"/>
    <col min="8439" max="8446" width="6.6640625" style="31" customWidth="1"/>
    <col min="8447" max="8448" width="9.6640625" style="31" customWidth="1"/>
    <col min="8449" max="8460" width="6.6640625" style="31" customWidth="1"/>
    <col min="8461" max="8465" width="5.6640625" style="31" customWidth="1"/>
    <col min="8466" max="8691" width="11.5546875" style="31"/>
    <col min="8692" max="8692" width="21.33203125" style="31" customWidth="1"/>
    <col min="8693" max="8694" width="7" style="31" customWidth="1"/>
    <col min="8695" max="8702" width="6.6640625" style="31" customWidth="1"/>
    <col min="8703" max="8704" width="9.6640625" style="31" customWidth="1"/>
    <col min="8705" max="8716" width="6.6640625" style="31" customWidth="1"/>
    <col min="8717" max="8721" width="5.6640625" style="31" customWidth="1"/>
    <col min="8722" max="8947" width="11.5546875" style="31"/>
    <col min="8948" max="8948" width="21.33203125" style="31" customWidth="1"/>
    <col min="8949" max="8950" width="7" style="31" customWidth="1"/>
    <col min="8951" max="8958" width="6.6640625" style="31" customWidth="1"/>
    <col min="8959" max="8960" width="9.6640625" style="31" customWidth="1"/>
    <col min="8961" max="8972" width="6.6640625" style="31" customWidth="1"/>
    <col min="8973" max="8977" width="5.6640625" style="31" customWidth="1"/>
    <col min="8978" max="9203" width="11.5546875" style="31"/>
    <col min="9204" max="9204" width="21.33203125" style="31" customWidth="1"/>
    <col min="9205" max="9206" width="7" style="31" customWidth="1"/>
    <col min="9207" max="9214" width="6.6640625" style="31" customWidth="1"/>
    <col min="9215" max="9216" width="9.6640625" style="31" customWidth="1"/>
    <col min="9217" max="9228" width="6.6640625" style="31" customWidth="1"/>
    <col min="9229" max="9233" width="5.6640625" style="31" customWidth="1"/>
    <col min="9234" max="9459" width="11.5546875" style="31"/>
    <col min="9460" max="9460" width="21.33203125" style="31" customWidth="1"/>
    <col min="9461" max="9462" width="7" style="31" customWidth="1"/>
    <col min="9463" max="9470" width="6.6640625" style="31" customWidth="1"/>
    <col min="9471" max="9472" width="9.6640625" style="31" customWidth="1"/>
    <col min="9473" max="9484" width="6.6640625" style="31" customWidth="1"/>
    <col min="9485" max="9489" width="5.6640625" style="31" customWidth="1"/>
    <col min="9490" max="9715" width="11.5546875" style="31"/>
    <col min="9716" max="9716" width="21.33203125" style="31" customWidth="1"/>
    <col min="9717" max="9718" width="7" style="31" customWidth="1"/>
    <col min="9719" max="9726" width="6.6640625" style="31" customWidth="1"/>
    <col min="9727" max="9728" width="9.6640625" style="31" customWidth="1"/>
    <col min="9729" max="9740" width="6.6640625" style="31" customWidth="1"/>
    <col min="9741" max="9745" width="5.6640625" style="31" customWidth="1"/>
    <col min="9746" max="9971" width="11.5546875" style="31"/>
    <col min="9972" max="9972" width="21.33203125" style="31" customWidth="1"/>
    <col min="9973" max="9974" width="7" style="31" customWidth="1"/>
    <col min="9975" max="9982" width="6.6640625" style="31" customWidth="1"/>
    <col min="9983" max="9984" width="9.6640625" style="31" customWidth="1"/>
    <col min="9985" max="9996" width="6.6640625" style="31" customWidth="1"/>
    <col min="9997" max="10001" width="5.6640625" style="31" customWidth="1"/>
    <col min="10002" max="10227" width="11.5546875" style="31"/>
    <col min="10228" max="10228" width="21.33203125" style="31" customWidth="1"/>
    <col min="10229" max="10230" width="7" style="31" customWidth="1"/>
    <col min="10231" max="10238" width="6.6640625" style="31" customWidth="1"/>
    <col min="10239" max="10240" width="9.6640625" style="31" customWidth="1"/>
    <col min="10241" max="10252" width="6.6640625" style="31" customWidth="1"/>
    <col min="10253" max="10257" width="5.6640625" style="31" customWidth="1"/>
    <col min="10258" max="10483" width="11.5546875" style="31"/>
    <col min="10484" max="10484" width="21.33203125" style="31" customWidth="1"/>
    <col min="10485" max="10486" width="7" style="31" customWidth="1"/>
    <col min="10487" max="10494" width="6.6640625" style="31" customWidth="1"/>
    <col min="10495" max="10496" width="9.6640625" style="31" customWidth="1"/>
    <col min="10497" max="10508" width="6.6640625" style="31" customWidth="1"/>
    <col min="10509" max="10513" width="5.6640625" style="31" customWidth="1"/>
    <col min="10514" max="10739" width="11.5546875" style="31"/>
    <col min="10740" max="10740" width="21.33203125" style="31" customWidth="1"/>
    <col min="10741" max="10742" width="7" style="31" customWidth="1"/>
    <col min="10743" max="10750" width="6.6640625" style="31" customWidth="1"/>
    <col min="10751" max="10752" width="9.6640625" style="31" customWidth="1"/>
    <col min="10753" max="10764" width="6.6640625" style="31" customWidth="1"/>
    <col min="10765" max="10769" width="5.6640625" style="31" customWidth="1"/>
    <col min="10770" max="10995" width="11.5546875" style="31"/>
    <col min="10996" max="10996" width="21.33203125" style="31" customWidth="1"/>
    <col min="10997" max="10998" width="7" style="31" customWidth="1"/>
    <col min="10999" max="11006" width="6.6640625" style="31" customWidth="1"/>
    <col min="11007" max="11008" width="9.6640625" style="31" customWidth="1"/>
    <col min="11009" max="11020" width="6.6640625" style="31" customWidth="1"/>
    <col min="11021" max="11025" width="5.6640625" style="31" customWidth="1"/>
    <col min="11026" max="11251" width="11.5546875" style="31"/>
    <col min="11252" max="11252" width="21.33203125" style="31" customWidth="1"/>
    <col min="11253" max="11254" width="7" style="31" customWidth="1"/>
    <col min="11255" max="11262" width="6.6640625" style="31" customWidth="1"/>
    <col min="11263" max="11264" width="9.6640625" style="31" customWidth="1"/>
    <col min="11265" max="11276" width="6.6640625" style="31" customWidth="1"/>
    <col min="11277" max="11281" width="5.6640625" style="31" customWidth="1"/>
    <col min="11282" max="11507" width="11.5546875" style="31"/>
    <col min="11508" max="11508" width="21.33203125" style="31" customWidth="1"/>
    <col min="11509" max="11510" width="7" style="31" customWidth="1"/>
    <col min="11511" max="11518" width="6.6640625" style="31" customWidth="1"/>
    <col min="11519" max="11520" width="9.6640625" style="31" customWidth="1"/>
    <col min="11521" max="11532" width="6.6640625" style="31" customWidth="1"/>
    <col min="11533" max="11537" width="5.6640625" style="31" customWidth="1"/>
    <col min="11538" max="11763" width="11.5546875" style="31"/>
    <col min="11764" max="11764" width="21.33203125" style="31" customWidth="1"/>
    <col min="11765" max="11766" width="7" style="31" customWidth="1"/>
    <col min="11767" max="11774" width="6.6640625" style="31" customWidth="1"/>
    <col min="11775" max="11776" width="9.6640625" style="31" customWidth="1"/>
    <col min="11777" max="11788" width="6.6640625" style="31" customWidth="1"/>
    <col min="11789" max="11793" width="5.6640625" style="31" customWidth="1"/>
    <col min="11794" max="12019" width="11.5546875" style="31"/>
    <col min="12020" max="12020" width="21.33203125" style="31" customWidth="1"/>
    <col min="12021" max="12022" width="7" style="31" customWidth="1"/>
    <col min="12023" max="12030" width="6.6640625" style="31" customWidth="1"/>
    <col min="12031" max="12032" width="9.6640625" style="31" customWidth="1"/>
    <col min="12033" max="12044" width="6.6640625" style="31" customWidth="1"/>
    <col min="12045" max="12049" width="5.6640625" style="31" customWidth="1"/>
    <col min="12050" max="12275" width="11.5546875" style="31"/>
    <col min="12276" max="12276" width="21.33203125" style="31" customWidth="1"/>
    <col min="12277" max="12278" width="7" style="31" customWidth="1"/>
    <col min="12279" max="12286" width="6.6640625" style="31" customWidth="1"/>
    <col min="12287" max="12288" width="9.6640625" style="31" customWidth="1"/>
    <col min="12289" max="12300" width="6.6640625" style="31" customWidth="1"/>
    <col min="12301" max="12305" width="5.6640625" style="31" customWidth="1"/>
    <col min="12306" max="12531" width="11.5546875" style="31"/>
    <col min="12532" max="12532" width="21.33203125" style="31" customWidth="1"/>
    <col min="12533" max="12534" width="7" style="31" customWidth="1"/>
    <col min="12535" max="12542" width="6.6640625" style="31" customWidth="1"/>
    <col min="12543" max="12544" width="9.6640625" style="31" customWidth="1"/>
    <col min="12545" max="12556" width="6.6640625" style="31" customWidth="1"/>
    <col min="12557" max="12561" width="5.6640625" style="31" customWidth="1"/>
    <col min="12562" max="12787" width="11.5546875" style="31"/>
    <col min="12788" max="12788" width="21.33203125" style="31" customWidth="1"/>
    <col min="12789" max="12790" width="7" style="31" customWidth="1"/>
    <col min="12791" max="12798" width="6.6640625" style="31" customWidth="1"/>
    <col min="12799" max="12800" width="9.6640625" style="31" customWidth="1"/>
    <col min="12801" max="12812" width="6.6640625" style="31" customWidth="1"/>
    <col min="12813" max="12817" width="5.6640625" style="31" customWidth="1"/>
    <col min="12818" max="13043" width="11.5546875" style="31"/>
    <col min="13044" max="13044" width="21.33203125" style="31" customWidth="1"/>
    <col min="13045" max="13046" width="7" style="31" customWidth="1"/>
    <col min="13047" max="13054" width="6.6640625" style="31" customWidth="1"/>
    <col min="13055" max="13056" width="9.6640625" style="31" customWidth="1"/>
    <col min="13057" max="13068" width="6.6640625" style="31" customWidth="1"/>
    <col min="13069" max="13073" width="5.6640625" style="31" customWidth="1"/>
    <col min="13074" max="13299" width="11.5546875" style="31"/>
    <col min="13300" max="13300" width="21.33203125" style="31" customWidth="1"/>
    <col min="13301" max="13302" width="7" style="31" customWidth="1"/>
    <col min="13303" max="13310" width="6.6640625" style="31" customWidth="1"/>
    <col min="13311" max="13312" width="9.6640625" style="31" customWidth="1"/>
    <col min="13313" max="13324" width="6.6640625" style="31" customWidth="1"/>
    <col min="13325" max="13329" width="5.6640625" style="31" customWidth="1"/>
    <col min="13330" max="13555" width="11.5546875" style="31"/>
    <col min="13556" max="13556" width="21.33203125" style="31" customWidth="1"/>
    <col min="13557" max="13558" width="7" style="31" customWidth="1"/>
    <col min="13559" max="13566" width="6.6640625" style="31" customWidth="1"/>
    <col min="13567" max="13568" width="9.6640625" style="31" customWidth="1"/>
    <col min="13569" max="13580" width="6.6640625" style="31" customWidth="1"/>
    <col min="13581" max="13585" width="5.6640625" style="31" customWidth="1"/>
    <col min="13586" max="13811" width="11.5546875" style="31"/>
    <col min="13812" max="13812" width="21.33203125" style="31" customWidth="1"/>
    <col min="13813" max="13814" width="7" style="31" customWidth="1"/>
    <col min="13815" max="13822" width="6.6640625" style="31" customWidth="1"/>
    <col min="13823" max="13824" width="9.6640625" style="31" customWidth="1"/>
    <col min="13825" max="13836" width="6.6640625" style="31" customWidth="1"/>
    <col min="13837" max="13841" width="5.6640625" style="31" customWidth="1"/>
    <col min="13842" max="14067" width="11.5546875" style="31"/>
    <col min="14068" max="14068" width="21.33203125" style="31" customWidth="1"/>
    <col min="14069" max="14070" width="7" style="31" customWidth="1"/>
    <col min="14071" max="14078" width="6.6640625" style="31" customWidth="1"/>
    <col min="14079" max="14080" width="9.6640625" style="31" customWidth="1"/>
    <col min="14081" max="14092" width="6.6640625" style="31" customWidth="1"/>
    <col min="14093" max="14097" width="5.6640625" style="31" customWidth="1"/>
    <col min="14098" max="14323" width="11.5546875" style="31"/>
    <col min="14324" max="14324" width="21.33203125" style="31" customWidth="1"/>
    <col min="14325" max="14326" width="7" style="31" customWidth="1"/>
    <col min="14327" max="14334" width="6.6640625" style="31" customWidth="1"/>
    <col min="14335" max="14336" width="9.6640625" style="31" customWidth="1"/>
    <col min="14337" max="14348" width="6.6640625" style="31" customWidth="1"/>
    <col min="14349" max="14353" width="5.6640625" style="31" customWidth="1"/>
    <col min="14354" max="14579" width="11.5546875" style="31"/>
    <col min="14580" max="14580" width="21.33203125" style="31" customWidth="1"/>
    <col min="14581" max="14582" width="7" style="31" customWidth="1"/>
    <col min="14583" max="14590" width="6.6640625" style="31" customWidth="1"/>
    <col min="14591" max="14592" width="9.6640625" style="31" customWidth="1"/>
    <col min="14593" max="14604" width="6.6640625" style="31" customWidth="1"/>
    <col min="14605" max="14609" width="5.6640625" style="31" customWidth="1"/>
    <col min="14610" max="14835" width="11.5546875" style="31"/>
    <col min="14836" max="14836" width="21.33203125" style="31" customWidth="1"/>
    <col min="14837" max="14838" width="7" style="31" customWidth="1"/>
    <col min="14839" max="14846" width="6.6640625" style="31" customWidth="1"/>
    <col min="14847" max="14848" width="9.6640625" style="31" customWidth="1"/>
    <col min="14849" max="14860" width="6.6640625" style="31" customWidth="1"/>
    <col min="14861" max="14865" width="5.6640625" style="31" customWidth="1"/>
    <col min="14866" max="15091" width="11.5546875" style="31"/>
    <col min="15092" max="15092" width="21.33203125" style="31" customWidth="1"/>
    <col min="15093" max="15094" width="7" style="31" customWidth="1"/>
    <col min="15095" max="15102" width="6.6640625" style="31" customWidth="1"/>
    <col min="15103" max="15104" width="9.6640625" style="31" customWidth="1"/>
    <col min="15105" max="15116" width="6.6640625" style="31" customWidth="1"/>
    <col min="15117" max="15121" width="5.6640625" style="31" customWidth="1"/>
    <col min="15122" max="15347" width="11.5546875" style="31"/>
    <col min="15348" max="15348" width="21.33203125" style="31" customWidth="1"/>
    <col min="15349" max="15350" width="7" style="31" customWidth="1"/>
    <col min="15351" max="15358" width="6.6640625" style="31" customWidth="1"/>
    <col min="15359" max="15360" width="9.6640625" style="31" customWidth="1"/>
    <col min="15361" max="15372" width="6.6640625" style="31" customWidth="1"/>
    <col min="15373" max="15377" width="5.6640625" style="31" customWidth="1"/>
    <col min="15378" max="15603" width="11.5546875" style="31"/>
    <col min="15604" max="15604" width="21.33203125" style="31" customWidth="1"/>
    <col min="15605" max="15606" width="7" style="31" customWidth="1"/>
    <col min="15607" max="15614" width="6.6640625" style="31" customWidth="1"/>
    <col min="15615" max="15616" width="9.6640625" style="31" customWidth="1"/>
    <col min="15617" max="15628" width="6.6640625" style="31" customWidth="1"/>
    <col min="15629" max="15633" width="5.6640625" style="31" customWidth="1"/>
    <col min="15634" max="15859" width="11.5546875" style="31"/>
    <col min="15860" max="15860" width="21.33203125" style="31" customWidth="1"/>
    <col min="15861" max="15862" width="7" style="31" customWidth="1"/>
    <col min="15863" max="15870" width="6.6640625" style="31" customWidth="1"/>
    <col min="15871" max="15872" width="9.6640625" style="31" customWidth="1"/>
    <col min="15873" max="15884" width="6.6640625" style="31" customWidth="1"/>
    <col min="15885" max="15889" width="5.6640625" style="31" customWidth="1"/>
    <col min="15890" max="16115" width="11.5546875" style="31"/>
    <col min="16116" max="16116" width="21.33203125" style="31" customWidth="1"/>
    <col min="16117" max="16118" width="7" style="31" customWidth="1"/>
    <col min="16119" max="16126" width="6.6640625" style="31" customWidth="1"/>
    <col min="16127" max="16128" width="9.6640625" style="31" customWidth="1"/>
    <col min="16129" max="16140" width="6.6640625" style="31" customWidth="1"/>
    <col min="16141" max="16145" width="5.6640625" style="31" customWidth="1"/>
    <col min="16146" max="16384" width="11.5546875" style="31"/>
  </cols>
  <sheetData>
    <row r="1" spans="1:30" ht="13.8" x14ac:dyDescent="0.25">
      <c r="A1" s="110" t="s">
        <v>279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69"/>
      <c r="AA1" s="69"/>
    </row>
    <row r="2" spans="1:30" ht="13.8" x14ac:dyDescent="0.25">
      <c r="A2" s="110" t="s">
        <v>163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69"/>
      <c r="AA2" s="69"/>
    </row>
    <row r="3" spans="1:30" ht="13.8" x14ac:dyDescent="0.25">
      <c r="A3" s="111" t="s">
        <v>172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69"/>
      <c r="AA3" s="69"/>
    </row>
    <row r="4" spans="1:30" ht="13.2" x14ac:dyDescent="0.25">
      <c r="A4" s="70"/>
      <c r="B4" s="71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2"/>
      <c r="AA4" s="72"/>
    </row>
    <row r="5" spans="1:30" ht="12.75" customHeight="1" x14ac:dyDescent="0.25">
      <c r="A5" s="122" t="s">
        <v>178</v>
      </c>
      <c r="B5" s="125" t="s">
        <v>179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66"/>
      <c r="AA5" s="66"/>
    </row>
    <row r="6" spans="1:30" ht="20.100000000000001" customHeight="1" x14ac:dyDescent="0.2">
      <c r="A6" s="124"/>
      <c r="B6" s="127" t="s">
        <v>2</v>
      </c>
      <c r="C6" s="128"/>
      <c r="D6" s="122" t="s">
        <v>149</v>
      </c>
      <c r="E6" s="122"/>
      <c r="F6" s="120" t="s">
        <v>147</v>
      </c>
      <c r="G6" s="120"/>
      <c r="H6" s="120" t="s">
        <v>150</v>
      </c>
      <c r="I6" s="120"/>
      <c r="J6" s="120" t="s">
        <v>135</v>
      </c>
      <c r="K6" s="120"/>
      <c r="L6" s="120" t="s">
        <v>58</v>
      </c>
      <c r="M6" s="120"/>
      <c r="N6" s="120" t="s">
        <v>54</v>
      </c>
      <c r="O6" s="120"/>
      <c r="P6" s="120" t="s">
        <v>151</v>
      </c>
      <c r="Q6" s="120"/>
      <c r="R6" s="120" t="s">
        <v>159</v>
      </c>
      <c r="S6" s="120"/>
      <c r="T6" s="120" t="s">
        <v>146</v>
      </c>
      <c r="U6" s="120"/>
      <c r="V6" s="120" t="s">
        <v>62</v>
      </c>
      <c r="W6" s="120"/>
      <c r="X6" s="120" t="s">
        <v>180</v>
      </c>
      <c r="Y6" s="120"/>
      <c r="Z6" s="73"/>
      <c r="AA6" s="73"/>
      <c r="AB6" s="37"/>
    </row>
    <row r="7" spans="1:30" ht="20.100000000000001" customHeight="1" x14ac:dyDescent="0.2">
      <c r="A7" s="123"/>
      <c r="B7" s="129"/>
      <c r="C7" s="130"/>
      <c r="D7" s="123"/>
      <c r="E7" s="123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73"/>
      <c r="AA7" s="73"/>
      <c r="AC7" s="31" t="s">
        <v>271</v>
      </c>
    </row>
    <row r="8" spans="1:30" ht="12.9" customHeight="1" x14ac:dyDescent="0.25">
      <c r="A8" s="74"/>
      <c r="B8" s="75" t="s">
        <v>19</v>
      </c>
      <c r="C8" s="72" t="s">
        <v>20</v>
      </c>
      <c r="D8" s="66" t="s">
        <v>19</v>
      </c>
      <c r="E8" s="66" t="s">
        <v>20</v>
      </c>
      <c r="F8" s="66" t="s">
        <v>19</v>
      </c>
      <c r="G8" s="66" t="s">
        <v>20</v>
      </c>
      <c r="H8" s="66" t="s">
        <v>19</v>
      </c>
      <c r="I8" s="66" t="s">
        <v>20</v>
      </c>
      <c r="J8" s="66" t="s">
        <v>182</v>
      </c>
      <c r="K8" s="66" t="s">
        <v>20</v>
      </c>
      <c r="L8" s="66" t="s">
        <v>19</v>
      </c>
      <c r="M8" s="66" t="s">
        <v>20</v>
      </c>
      <c r="N8" s="66" t="s">
        <v>19</v>
      </c>
      <c r="O8" s="66" t="s">
        <v>20</v>
      </c>
      <c r="P8" s="66" t="s">
        <v>19</v>
      </c>
      <c r="Q8" s="66" t="s">
        <v>20</v>
      </c>
      <c r="R8" s="66" t="s">
        <v>19</v>
      </c>
      <c r="S8" s="66" t="s">
        <v>20</v>
      </c>
      <c r="T8" s="66" t="s">
        <v>19</v>
      </c>
      <c r="U8" s="66" t="s">
        <v>20</v>
      </c>
      <c r="V8" s="66" t="s">
        <v>19</v>
      </c>
      <c r="W8" s="66" t="s">
        <v>20</v>
      </c>
      <c r="X8" s="66" t="s">
        <v>19</v>
      </c>
      <c r="Y8" s="66" t="s">
        <v>20</v>
      </c>
      <c r="Z8" s="66"/>
      <c r="AA8" s="66"/>
    </row>
    <row r="9" spans="1:30" s="35" customFormat="1" ht="12.9" customHeight="1" x14ac:dyDescent="0.25">
      <c r="A9" s="76" t="s">
        <v>183</v>
      </c>
      <c r="B9" s="75">
        <f>SUM(B10+B31+B48+B57+B68+B80+B92+B99)</f>
        <v>5286</v>
      </c>
      <c r="C9" s="77">
        <f t="shared" ref="C9:C40" si="0">SUM(B9/AD9*100000)</f>
        <v>206.29363397202664</v>
      </c>
      <c r="D9" s="72">
        <f>SUM(D10+D31+D48+D57+D68+D80+D92+D99)</f>
        <v>1332</v>
      </c>
      <c r="E9" s="77">
        <f t="shared" ref="E9:E40" si="1">SUM(D9/AD9*100000)</f>
        <v>51.983185859012394</v>
      </c>
      <c r="F9" s="72">
        <f>SUM(F10+F31+F48+F57+F68+F80+F92+F99)</f>
        <v>904</v>
      </c>
      <c r="G9" s="77">
        <f t="shared" ref="G9:G40" si="2">SUM(F9/AD9*100000)</f>
        <v>35.279879892302702</v>
      </c>
      <c r="H9" s="72">
        <f>SUM(H10+H31+H48+H57+H68+H80+H92+H99)</f>
        <v>413</v>
      </c>
      <c r="I9" s="77">
        <f t="shared" ref="I9:I40" si="3">SUM(H9/AD9*100000)</f>
        <v>16.117909729558647</v>
      </c>
      <c r="J9" s="72">
        <f>SUM(J10+J31+J48+J57+J68+J80+J92+J99)</f>
        <v>397</v>
      </c>
      <c r="K9" s="77">
        <f t="shared" ref="K9:K40" si="4">SUM(J9/AD9*100000)</f>
        <v>15.493487076597537</v>
      </c>
      <c r="L9" s="72">
        <f>SUM(L10+L31+L48+L57+L68+L80+L92+L99)</f>
        <v>326</v>
      </c>
      <c r="M9" s="77">
        <f t="shared" ref="M9:M40" si="5">SUM(L9/AD9*100000)</f>
        <v>12.722611554082613</v>
      </c>
      <c r="N9" s="72">
        <f>SUM(N10+N31+N48+N57+N68+N80+N92+N99)</f>
        <v>271</v>
      </c>
      <c r="O9" s="77">
        <f t="shared" ref="O9:O40" si="6">SUM(N9/AD9*100000)</f>
        <v>10.576158684528798</v>
      </c>
      <c r="P9" s="72">
        <f>SUM(P10+P31+P48+P57+P68+P80+P92+P99)</f>
        <v>229</v>
      </c>
      <c r="Q9" s="77">
        <f t="shared" ref="Q9:Q40" si="7">SUM(P9/AD9*100000)</f>
        <v>8.9370492205058838</v>
      </c>
      <c r="R9" s="72">
        <f>SUM(R10+R31+R48+R57+R68+R80+R92+R99)</f>
        <v>144</v>
      </c>
      <c r="S9" s="77">
        <f t="shared" ref="S9:S40" si="8">SUM(R9/AD9*100000)</f>
        <v>5.6198038766499883</v>
      </c>
      <c r="T9" s="72">
        <f>SUM(T10+T31+T48+T57+T68+T80+T92+T99)</f>
        <v>111</v>
      </c>
      <c r="U9" s="77">
        <f t="shared" ref="U9:U40" si="9">SUM(T9/AD9*100000)</f>
        <v>4.3319321549176992</v>
      </c>
      <c r="V9" s="72">
        <f>SUM(V10+V31+V48+V57+V68+V80+V92+V99)</f>
        <v>108</v>
      </c>
      <c r="W9" s="77">
        <f t="shared" ref="W9:W40" si="10">SUM(V9/AD9*100000)</f>
        <v>4.214852907487491</v>
      </c>
      <c r="X9" s="72">
        <f>SUM(X10+X31+X48+X57+X68+X80+X92+X99)</f>
        <v>1051</v>
      </c>
      <c r="Y9" s="77">
        <f t="shared" ref="Y9:Y40" si="11">SUM(X9/AD9*100000)</f>
        <v>41.016763016382903</v>
      </c>
      <c r="Z9" s="79"/>
      <c r="AA9" s="79"/>
      <c r="AB9" s="65"/>
      <c r="AC9" s="35" t="s">
        <v>183</v>
      </c>
      <c r="AD9" s="41">
        <v>2562367</v>
      </c>
    </row>
    <row r="10" spans="1:30" s="35" customFormat="1" ht="12.9" customHeight="1" x14ac:dyDescent="0.25">
      <c r="A10" s="76" t="s">
        <v>184</v>
      </c>
      <c r="B10" s="78">
        <f>SUM(D10+F10+H10+J10+L10+N10+P10+R10+T10+V10+X10)</f>
        <v>2118</v>
      </c>
      <c r="C10" s="77">
        <f t="shared" si="0"/>
        <v>251.49107610395438</v>
      </c>
      <c r="D10" s="72">
        <v>587</v>
      </c>
      <c r="E10" s="77">
        <f t="shared" si="1"/>
        <v>69.700312404637032</v>
      </c>
      <c r="F10" s="72">
        <v>319</v>
      </c>
      <c r="G10" s="77">
        <f t="shared" si="2"/>
        <v>37.878023265893034</v>
      </c>
      <c r="H10" s="72">
        <v>183</v>
      </c>
      <c r="I10" s="77">
        <f t="shared" si="3"/>
        <v>21.729398926828921</v>
      </c>
      <c r="J10" s="72">
        <v>161</v>
      </c>
      <c r="K10" s="77">
        <f t="shared" si="4"/>
        <v>19.117121460215607</v>
      </c>
      <c r="L10" s="72">
        <v>127</v>
      </c>
      <c r="M10" s="77">
        <f t="shared" si="5"/>
        <v>15.079965375449579</v>
      </c>
      <c r="N10" s="72">
        <v>119</v>
      </c>
      <c r="O10" s="77">
        <f t="shared" si="6"/>
        <v>14.130046296681101</v>
      </c>
      <c r="P10" s="72">
        <v>97</v>
      </c>
      <c r="Q10" s="77">
        <f t="shared" si="7"/>
        <v>11.517768830067789</v>
      </c>
      <c r="R10" s="72">
        <v>64</v>
      </c>
      <c r="S10" s="77">
        <f t="shared" si="8"/>
        <v>7.5993526301478189</v>
      </c>
      <c r="T10" s="72">
        <v>44</v>
      </c>
      <c r="U10" s="77">
        <f t="shared" si="9"/>
        <v>5.2245549332266261</v>
      </c>
      <c r="V10" s="72">
        <v>48</v>
      </c>
      <c r="W10" s="77">
        <f t="shared" si="10"/>
        <v>5.6995144726108649</v>
      </c>
      <c r="X10" s="79">
        <v>369</v>
      </c>
      <c r="Y10" s="77">
        <f t="shared" si="11"/>
        <v>43.815017508196021</v>
      </c>
      <c r="Z10" s="79"/>
      <c r="AA10" s="79"/>
      <c r="AB10" s="63"/>
      <c r="AC10" s="35" t="s">
        <v>184</v>
      </c>
      <c r="AD10" s="41">
        <v>842177</v>
      </c>
    </row>
    <row r="11" spans="1:30" ht="12.9" customHeight="1" x14ac:dyDescent="0.25">
      <c r="A11" s="74" t="s">
        <v>184</v>
      </c>
      <c r="B11" s="78">
        <f t="shared" ref="B11:B74" si="12">SUM(D11+F11+H11+J11+L11+N11+P11+R11+T11+V11+X11)</f>
        <v>843</v>
      </c>
      <c r="C11" s="77">
        <f t="shared" si="0"/>
        <v>478.10527390384578</v>
      </c>
      <c r="D11" s="66">
        <v>226</v>
      </c>
      <c r="E11" s="80">
        <f t="shared" si="1"/>
        <v>128.17531661004645</v>
      </c>
      <c r="F11" s="66">
        <v>133</v>
      </c>
      <c r="G11" s="80">
        <f t="shared" si="2"/>
        <v>75.430606677593701</v>
      </c>
      <c r="H11" s="66">
        <v>53</v>
      </c>
      <c r="I11" s="80">
        <f t="shared" si="3"/>
        <v>30.058813187311781</v>
      </c>
      <c r="J11" s="66">
        <v>49</v>
      </c>
      <c r="K11" s="80">
        <f t="shared" si="4"/>
        <v>27.790223512797684</v>
      </c>
      <c r="L11" s="66">
        <v>52</v>
      </c>
      <c r="M11" s="80">
        <f t="shared" si="5"/>
        <v>29.491665768683255</v>
      </c>
      <c r="N11" s="66">
        <v>50</v>
      </c>
      <c r="O11" s="80">
        <f t="shared" si="6"/>
        <v>28.357370931426207</v>
      </c>
      <c r="P11" s="66">
        <v>46</v>
      </c>
      <c r="Q11" s="80">
        <f t="shared" si="7"/>
        <v>26.08878125691211</v>
      </c>
      <c r="R11" s="66">
        <v>32</v>
      </c>
      <c r="S11" s="80">
        <f t="shared" si="8"/>
        <v>18.148717396112772</v>
      </c>
      <c r="T11" s="66">
        <v>13</v>
      </c>
      <c r="U11" s="80">
        <f t="shared" si="9"/>
        <v>7.3729164421708138</v>
      </c>
      <c r="V11" s="66">
        <v>19</v>
      </c>
      <c r="W11" s="80">
        <f t="shared" si="10"/>
        <v>10.775800953941959</v>
      </c>
      <c r="X11" s="81">
        <v>170</v>
      </c>
      <c r="Y11" s="80">
        <f t="shared" si="11"/>
        <v>96.4150611668491</v>
      </c>
      <c r="Z11" s="79"/>
      <c r="AA11" s="79"/>
      <c r="AB11" s="82"/>
      <c r="AC11" s="31" t="s">
        <v>185</v>
      </c>
      <c r="AD11" s="83">
        <v>176321</v>
      </c>
    </row>
    <row r="12" spans="1:30" ht="12.9" customHeight="1" x14ac:dyDescent="0.25">
      <c r="A12" s="74" t="s">
        <v>186</v>
      </c>
      <c r="B12" s="78">
        <f t="shared" si="12"/>
        <v>73</v>
      </c>
      <c r="C12" s="77">
        <f t="shared" si="0"/>
        <v>203.77969460960836</v>
      </c>
      <c r="D12" s="66">
        <v>23</v>
      </c>
      <c r="E12" s="80">
        <f t="shared" si="1"/>
        <v>64.204561315356059</v>
      </c>
      <c r="F12" s="66">
        <v>6</v>
      </c>
      <c r="G12" s="80">
        <f t="shared" si="2"/>
        <v>16.749015995310273</v>
      </c>
      <c r="H12" s="66">
        <v>5</v>
      </c>
      <c r="I12" s="80">
        <f t="shared" si="3"/>
        <v>13.957513329425231</v>
      </c>
      <c r="J12" s="66">
        <v>8</v>
      </c>
      <c r="K12" s="80">
        <f t="shared" si="4"/>
        <v>22.332021327080369</v>
      </c>
      <c r="L12" s="66">
        <v>5</v>
      </c>
      <c r="M12" s="80">
        <f t="shared" si="5"/>
        <v>13.957513329425231</v>
      </c>
      <c r="N12" s="66">
        <v>5</v>
      </c>
      <c r="O12" s="80">
        <f t="shared" si="6"/>
        <v>13.957513329425231</v>
      </c>
      <c r="P12" s="66">
        <v>3</v>
      </c>
      <c r="Q12" s="80">
        <f t="shared" si="7"/>
        <v>8.3745079976551366</v>
      </c>
      <c r="R12" s="66">
        <v>2</v>
      </c>
      <c r="S12" s="80">
        <f t="shared" si="8"/>
        <v>5.5830053317700923</v>
      </c>
      <c r="T12" s="66">
        <v>2</v>
      </c>
      <c r="U12" s="80">
        <f t="shared" si="9"/>
        <v>5.5830053317700923</v>
      </c>
      <c r="V12" s="66">
        <v>1</v>
      </c>
      <c r="W12" s="80">
        <f t="shared" si="10"/>
        <v>2.7915026658850461</v>
      </c>
      <c r="X12" s="81">
        <v>13</v>
      </c>
      <c r="Y12" s="80">
        <f t="shared" si="11"/>
        <v>36.289534656505595</v>
      </c>
      <c r="Z12" s="79"/>
      <c r="AA12" s="79"/>
      <c r="AB12" s="82"/>
      <c r="AC12" s="31" t="s">
        <v>186</v>
      </c>
      <c r="AD12" s="83">
        <v>35823</v>
      </c>
    </row>
    <row r="13" spans="1:30" ht="12.9" customHeight="1" x14ac:dyDescent="0.25">
      <c r="A13" s="74" t="s">
        <v>187</v>
      </c>
      <c r="B13" s="78">
        <f t="shared" si="12"/>
        <v>240</v>
      </c>
      <c r="C13" s="77">
        <f t="shared" si="0"/>
        <v>193.63896015878393</v>
      </c>
      <c r="D13" s="66">
        <v>71</v>
      </c>
      <c r="E13" s="80">
        <f t="shared" si="1"/>
        <v>57.284859046973587</v>
      </c>
      <c r="F13" s="66">
        <v>15</v>
      </c>
      <c r="G13" s="80">
        <f t="shared" si="2"/>
        <v>12.102435009923996</v>
      </c>
      <c r="H13" s="66">
        <v>38</v>
      </c>
      <c r="I13" s="80">
        <f t="shared" si="3"/>
        <v>30.659502025140792</v>
      </c>
      <c r="J13" s="66">
        <v>22</v>
      </c>
      <c r="K13" s="80">
        <f t="shared" si="4"/>
        <v>17.750238014555194</v>
      </c>
      <c r="L13" s="66">
        <v>17</v>
      </c>
      <c r="M13" s="80">
        <f t="shared" si="5"/>
        <v>13.716093011247196</v>
      </c>
      <c r="N13" s="66">
        <v>10</v>
      </c>
      <c r="O13" s="80">
        <f t="shared" si="6"/>
        <v>8.0682900066159977</v>
      </c>
      <c r="P13" s="66">
        <v>7</v>
      </c>
      <c r="Q13" s="80">
        <f t="shared" si="7"/>
        <v>5.6478030046311982</v>
      </c>
      <c r="R13" s="66">
        <v>3</v>
      </c>
      <c r="S13" s="80">
        <f t="shared" si="8"/>
        <v>2.4204870019847995</v>
      </c>
      <c r="T13" s="66">
        <v>11</v>
      </c>
      <c r="U13" s="80">
        <f t="shared" si="9"/>
        <v>8.8751190072775969</v>
      </c>
      <c r="V13" s="66">
        <v>10</v>
      </c>
      <c r="W13" s="80">
        <f t="shared" si="10"/>
        <v>8.0682900066159977</v>
      </c>
      <c r="X13" s="81">
        <v>36</v>
      </c>
      <c r="Y13" s="80">
        <f t="shared" si="11"/>
        <v>29.045844023817594</v>
      </c>
      <c r="Z13" s="79"/>
      <c r="AA13" s="79"/>
      <c r="AB13" s="63"/>
      <c r="AC13" s="31" t="s">
        <v>187</v>
      </c>
      <c r="AD13" s="83">
        <v>123942</v>
      </c>
    </row>
    <row r="14" spans="1:30" ht="12.9" customHeight="1" x14ac:dyDescent="0.25">
      <c r="A14" s="74" t="s">
        <v>188</v>
      </c>
      <c r="B14" s="78">
        <f t="shared" si="12"/>
        <v>47</v>
      </c>
      <c r="C14" s="77">
        <f t="shared" si="0"/>
        <v>247.18628379089094</v>
      </c>
      <c r="D14" s="66">
        <v>14</v>
      </c>
      <c r="E14" s="80">
        <f t="shared" si="1"/>
        <v>73.629956873882392</v>
      </c>
      <c r="F14" s="66">
        <v>6</v>
      </c>
      <c r="G14" s="80">
        <f t="shared" si="2"/>
        <v>31.555695803092458</v>
      </c>
      <c r="H14" s="66">
        <v>4</v>
      </c>
      <c r="I14" s="80">
        <f t="shared" si="3"/>
        <v>21.037130535394972</v>
      </c>
      <c r="J14" s="66">
        <v>6</v>
      </c>
      <c r="K14" s="80">
        <f t="shared" si="4"/>
        <v>31.555695803092458</v>
      </c>
      <c r="L14" s="66">
        <v>4</v>
      </c>
      <c r="M14" s="80">
        <f t="shared" si="5"/>
        <v>21.037130535394972</v>
      </c>
      <c r="N14" s="66">
        <v>3</v>
      </c>
      <c r="O14" s="80">
        <f t="shared" si="6"/>
        <v>15.777847901546229</v>
      </c>
      <c r="P14" s="66">
        <v>2</v>
      </c>
      <c r="Q14" s="80">
        <f t="shared" si="7"/>
        <v>10.518565267697486</v>
      </c>
      <c r="R14" s="66">
        <v>0</v>
      </c>
      <c r="S14" s="80">
        <f t="shared" si="8"/>
        <v>0</v>
      </c>
      <c r="T14" s="66">
        <v>3</v>
      </c>
      <c r="U14" s="80">
        <f t="shared" si="9"/>
        <v>15.777847901546229</v>
      </c>
      <c r="V14" s="66">
        <v>0</v>
      </c>
      <c r="W14" s="80">
        <f t="shared" si="10"/>
        <v>0</v>
      </c>
      <c r="X14" s="81">
        <v>5</v>
      </c>
      <c r="Y14" s="80">
        <f t="shared" si="11"/>
        <v>26.296413169243714</v>
      </c>
      <c r="Z14" s="79"/>
      <c r="AA14" s="79"/>
      <c r="AB14" s="63"/>
      <c r="AC14" s="31" t="s">
        <v>188</v>
      </c>
      <c r="AD14" s="83">
        <v>19014</v>
      </c>
    </row>
    <row r="15" spans="1:30" ht="12.9" customHeight="1" x14ac:dyDescent="0.25">
      <c r="A15" s="74" t="s">
        <v>189</v>
      </c>
      <c r="B15" s="78">
        <f t="shared" si="12"/>
        <v>6</v>
      </c>
      <c r="C15" s="77">
        <f t="shared" si="0"/>
        <v>65.387968613775072</v>
      </c>
      <c r="D15" s="66">
        <v>1</v>
      </c>
      <c r="E15" s="80">
        <f t="shared" si="1"/>
        <v>10.897994768962512</v>
      </c>
      <c r="F15" s="66">
        <v>0</v>
      </c>
      <c r="G15" s="80">
        <f t="shared" si="2"/>
        <v>0</v>
      </c>
      <c r="H15" s="66">
        <v>1</v>
      </c>
      <c r="I15" s="80">
        <f t="shared" si="3"/>
        <v>10.897994768962512</v>
      </c>
      <c r="J15" s="66">
        <v>1</v>
      </c>
      <c r="K15" s="80">
        <f t="shared" si="4"/>
        <v>10.897994768962512</v>
      </c>
      <c r="L15" s="66">
        <v>0</v>
      </c>
      <c r="M15" s="80">
        <f t="shared" si="5"/>
        <v>0</v>
      </c>
      <c r="N15" s="66">
        <v>0</v>
      </c>
      <c r="O15" s="80">
        <f t="shared" si="6"/>
        <v>0</v>
      </c>
      <c r="P15" s="66">
        <v>0</v>
      </c>
      <c r="Q15" s="80">
        <f t="shared" si="7"/>
        <v>0</v>
      </c>
      <c r="R15" s="66">
        <v>1</v>
      </c>
      <c r="S15" s="80">
        <f t="shared" si="8"/>
        <v>10.897994768962512</v>
      </c>
      <c r="T15" s="66">
        <v>0</v>
      </c>
      <c r="U15" s="80">
        <f t="shared" si="9"/>
        <v>0</v>
      </c>
      <c r="V15" s="66">
        <v>0</v>
      </c>
      <c r="W15" s="80">
        <f t="shared" si="10"/>
        <v>0</v>
      </c>
      <c r="X15" s="81">
        <v>2</v>
      </c>
      <c r="Y15" s="80">
        <f t="shared" si="11"/>
        <v>21.795989537925024</v>
      </c>
      <c r="Z15" s="79"/>
      <c r="AA15" s="79"/>
      <c r="AB15" s="63"/>
      <c r="AC15" s="31" t="s">
        <v>189</v>
      </c>
      <c r="AD15" s="83">
        <v>9176</v>
      </c>
    </row>
    <row r="16" spans="1:30" ht="12.9" customHeight="1" x14ac:dyDescent="0.25">
      <c r="A16" s="74" t="s">
        <v>190</v>
      </c>
      <c r="B16" s="78">
        <f t="shared" si="12"/>
        <v>52</v>
      </c>
      <c r="C16" s="77">
        <f t="shared" si="0"/>
        <v>163.05029474476359</v>
      </c>
      <c r="D16" s="66">
        <v>17</v>
      </c>
      <c r="E16" s="80">
        <f t="shared" si="1"/>
        <v>53.304904051172706</v>
      </c>
      <c r="F16" s="66">
        <v>5</v>
      </c>
      <c r="G16" s="80">
        <f t="shared" si="2"/>
        <v>15.677912956227267</v>
      </c>
      <c r="H16" s="66">
        <v>9</v>
      </c>
      <c r="I16" s="80">
        <f t="shared" si="3"/>
        <v>28.220243321209082</v>
      </c>
      <c r="J16" s="66">
        <v>1</v>
      </c>
      <c r="K16" s="80">
        <f t="shared" si="4"/>
        <v>3.1355825912454538</v>
      </c>
      <c r="L16" s="66">
        <v>2</v>
      </c>
      <c r="M16" s="80">
        <f t="shared" si="5"/>
        <v>6.2711651824909076</v>
      </c>
      <c r="N16" s="66">
        <v>4</v>
      </c>
      <c r="O16" s="80">
        <f t="shared" si="6"/>
        <v>12.542330364981815</v>
      </c>
      <c r="P16" s="66">
        <v>3</v>
      </c>
      <c r="Q16" s="80">
        <f t="shared" si="7"/>
        <v>9.4067477737363596</v>
      </c>
      <c r="R16" s="66">
        <v>1</v>
      </c>
      <c r="S16" s="80">
        <f t="shared" si="8"/>
        <v>3.1355825912454538</v>
      </c>
      <c r="T16" s="66">
        <v>0</v>
      </c>
      <c r="U16" s="80">
        <f t="shared" si="9"/>
        <v>0</v>
      </c>
      <c r="V16" s="66">
        <v>1</v>
      </c>
      <c r="W16" s="80">
        <f t="shared" si="10"/>
        <v>3.1355825912454538</v>
      </c>
      <c r="X16" s="81">
        <v>9</v>
      </c>
      <c r="Y16" s="80">
        <f t="shared" si="11"/>
        <v>28.220243321209082</v>
      </c>
      <c r="Z16" s="79"/>
      <c r="AA16" s="79"/>
      <c r="AB16" s="63"/>
      <c r="AC16" s="31" t="s">
        <v>190</v>
      </c>
      <c r="AD16" s="83">
        <v>31892</v>
      </c>
    </row>
    <row r="17" spans="1:30" ht="12.9" customHeight="1" x14ac:dyDescent="0.25">
      <c r="A17" s="74" t="s">
        <v>191</v>
      </c>
      <c r="B17" s="78">
        <f t="shared" si="12"/>
        <v>32</v>
      </c>
      <c r="C17" s="77">
        <f t="shared" si="0"/>
        <v>208.67297032931202</v>
      </c>
      <c r="D17" s="66">
        <v>12</v>
      </c>
      <c r="E17" s="80">
        <f t="shared" si="1"/>
        <v>78.252363873492016</v>
      </c>
      <c r="F17" s="66">
        <v>2</v>
      </c>
      <c r="G17" s="80">
        <f t="shared" si="2"/>
        <v>13.042060645582001</v>
      </c>
      <c r="H17" s="66">
        <v>1</v>
      </c>
      <c r="I17" s="80">
        <f t="shared" si="3"/>
        <v>6.5210303227910007</v>
      </c>
      <c r="J17" s="66">
        <v>3</v>
      </c>
      <c r="K17" s="80">
        <f t="shared" si="4"/>
        <v>19.563090968373004</v>
      </c>
      <c r="L17" s="66">
        <v>1</v>
      </c>
      <c r="M17" s="80">
        <f t="shared" si="5"/>
        <v>6.5210303227910007</v>
      </c>
      <c r="N17" s="66">
        <v>1</v>
      </c>
      <c r="O17" s="80">
        <f t="shared" si="6"/>
        <v>6.5210303227910007</v>
      </c>
      <c r="P17" s="66">
        <v>1</v>
      </c>
      <c r="Q17" s="80">
        <f t="shared" si="7"/>
        <v>6.5210303227910007</v>
      </c>
      <c r="R17" s="66">
        <v>2</v>
      </c>
      <c r="S17" s="80">
        <f t="shared" si="8"/>
        <v>13.042060645582001</v>
      </c>
      <c r="T17" s="66">
        <v>2</v>
      </c>
      <c r="U17" s="80">
        <f t="shared" si="9"/>
        <v>13.042060645582001</v>
      </c>
      <c r="V17" s="66">
        <v>2</v>
      </c>
      <c r="W17" s="80">
        <f t="shared" si="10"/>
        <v>13.042060645582001</v>
      </c>
      <c r="X17" s="81">
        <v>5</v>
      </c>
      <c r="Y17" s="80">
        <f t="shared" si="11"/>
        <v>32.605151613955002</v>
      </c>
      <c r="Z17" s="79"/>
      <c r="AA17" s="79"/>
      <c r="AB17" s="63"/>
      <c r="AC17" s="31" t="s">
        <v>191</v>
      </c>
      <c r="AD17" s="83">
        <v>15335</v>
      </c>
    </row>
    <row r="18" spans="1:30" ht="12.9" customHeight="1" x14ac:dyDescent="0.25">
      <c r="A18" s="74" t="s">
        <v>192</v>
      </c>
      <c r="B18" s="78">
        <f t="shared" si="12"/>
        <v>106</v>
      </c>
      <c r="C18" s="77">
        <f t="shared" si="0"/>
        <v>149.95473064735174</v>
      </c>
      <c r="D18" s="66">
        <v>28</v>
      </c>
      <c r="E18" s="80">
        <f t="shared" si="1"/>
        <v>39.610683567224989</v>
      </c>
      <c r="F18" s="66">
        <v>23</v>
      </c>
      <c r="G18" s="80">
        <f t="shared" si="2"/>
        <v>32.537347215934815</v>
      </c>
      <c r="H18" s="66">
        <v>12</v>
      </c>
      <c r="I18" s="80">
        <f t="shared" si="3"/>
        <v>16.976007243096426</v>
      </c>
      <c r="J18" s="66">
        <v>5</v>
      </c>
      <c r="K18" s="80">
        <f t="shared" si="4"/>
        <v>7.0733363512901759</v>
      </c>
      <c r="L18" s="66">
        <v>9</v>
      </c>
      <c r="M18" s="80">
        <f t="shared" si="5"/>
        <v>12.732005432322319</v>
      </c>
      <c r="N18" s="66">
        <v>6</v>
      </c>
      <c r="O18" s="80">
        <f t="shared" si="6"/>
        <v>8.4880036215482129</v>
      </c>
      <c r="P18" s="66">
        <v>7</v>
      </c>
      <c r="Q18" s="80">
        <f t="shared" si="7"/>
        <v>9.9026708918062472</v>
      </c>
      <c r="R18" s="66">
        <v>4</v>
      </c>
      <c r="S18" s="80">
        <f t="shared" si="8"/>
        <v>5.6586690810321416</v>
      </c>
      <c r="T18" s="66">
        <v>0</v>
      </c>
      <c r="U18" s="80">
        <f t="shared" si="9"/>
        <v>0</v>
      </c>
      <c r="V18" s="66">
        <v>0</v>
      </c>
      <c r="W18" s="80">
        <f t="shared" si="10"/>
        <v>0</v>
      </c>
      <c r="X18" s="81">
        <v>12</v>
      </c>
      <c r="Y18" s="80">
        <f t="shared" si="11"/>
        <v>16.976007243096426</v>
      </c>
      <c r="Z18" s="79"/>
      <c r="AA18" s="79"/>
      <c r="AB18" s="63"/>
      <c r="AC18" s="31" t="s">
        <v>192</v>
      </c>
      <c r="AD18" s="83">
        <v>70688</v>
      </c>
    </row>
    <row r="19" spans="1:30" ht="12.9" customHeight="1" x14ac:dyDescent="0.25">
      <c r="A19" s="74" t="s">
        <v>193</v>
      </c>
      <c r="B19" s="78">
        <f t="shared" si="12"/>
        <v>63</v>
      </c>
      <c r="C19" s="77">
        <f t="shared" si="0"/>
        <v>205.19167508061099</v>
      </c>
      <c r="D19" s="66">
        <v>18</v>
      </c>
      <c r="E19" s="80">
        <f t="shared" si="1"/>
        <v>58.626192880174571</v>
      </c>
      <c r="F19" s="66">
        <v>8</v>
      </c>
      <c r="G19" s="80">
        <f t="shared" si="2"/>
        <v>26.056085724522035</v>
      </c>
      <c r="H19" s="66">
        <v>5</v>
      </c>
      <c r="I19" s="80">
        <f t="shared" si="3"/>
        <v>16.285053577826272</v>
      </c>
      <c r="J19" s="66">
        <v>9</v>
      </c>
      <c r="K19" s="80">
        <f t="shared" si="4"/>
        <v>29.313096440087286</v>
      </c>
      <c r="L19" s="66">
        <v>6</v>
      </c>
      <c r="M19" s="80">
        <f t="shared" si="5"/>
        <v>19.542064293391526</v>
      </c>
      <c r="N19" s="66">
        <v>3</v>
      </c>
      <c r="O19" s="80">
        <f t="shared" si="6"/>
        <v>9.771032146695763</v>
      </c>
      <c r="P19" s="66">
        <v>1</v>
      </c>
      <c r="Q19" s="80">
        <f t="shared" si="7"/>
        <v>3.2570107155652543</v>
      </c>
      <c r="R19" s="66">
        <v>2</v>
      </c>
      <c r="S19" s="80">
        <f t="shared" si="8"/>
        <v>6.5140214311305087</v>
      </c>
      <c r="T19" s="66">
        <v>2</v>
      </c>
      <c r="U19" s="80">
        <f t="shared" si="9"/>
        <v>6.5140214311305087</v>
      </c>
      <c r="V19" s="66">
        <v>0</v>
      </c>
      <c r="W19" s="80">
        <f t="shared" si="10"/>
        <v>0</v>
      </c>
      <c r="X19" s="81">
        <v>9</v>
      </c>
      <c r="Y19" s="80">
        <f t="shared" si="11"/>
        <v>29.313096440087286</v>
      </c>
      <c r="Z19" s="79"/>
      <c r="AA19" s="79"/>
      <c r="AB19" s="63"/>
      <c r="AC19" s="31" t="s">
        <v>193</v>
      </c>
      <c r="AD19" s="83">
        <v>30703</v>
      </c>
    </row>
    <row r="20" spans="1:30" ht="12.9" customHeight="1" x14ac:dyDescent="0.25">
      <c r="A20" s="74" t="s">
        <v>194</v>
      </c>
      <c r="B20" s="78">
        <f t="shared" si="12"/>
        <v>77</v>
      </c>
      <c r="C20" s="77">
        <f t="shared" si="0"/>
        <v>162.15988543509394</v>
      </c>
      <c r="D20" s="66">
        <v>22</v>
      </c>
      <c r="E20" s="80">
        <f t="shared" si="1"/>
        <v>46.331395838598262</v>
      </c>
      <c r="F20" s="66">
        <v>6</v>
      </c>
      <c r="G20" s="80">
        <f t="shared" si="2"/>
        <v>12.635835228708617</v>
      </c>
      <c r="H20" s="66">
        <v>8</v>
      </c>
      <c r="I20" s="80">
        <f t="shared" si="3"/>
        <v>16.847780304944823</v>
      </c>
      <c r="J20" s="66">
        <v>4</v>
      </c>
      <c r="K20" s="80">
        <f t="shared" si="4"/>
        <v>8.4238901524724117</v>
      </c>
      <c r="L20" s="66">
        <v>7</v>
      </c>
      <c r="M20" s="80">
        <f t="shared" si="5"/>
        <v>14.741807766826721</v>
      </c>
      <c r="N20" s="66">
        <v>6</v>
      </c>
      <c r="O20" s="80">
        <f t="shared" si="6"/>
        <v>12.635835228708617</v>
      </c>
      <c r="P20" s="66">
        <v>1</v>
      </c>
      <c r="Q20" s="80">
        <f t="shared" si="7"/>
        <v>2.1059725381181029</v>
      </c>
      <c r="R20" s="66">
        <v>1</v>
      </c>
      <c r="S20" s="80">
        <f t="shared" si="8"/>
        <v>2.1059725381181029</v>
      </c>
      <c r="T20" s="66">
        <v>2</v>
      </c>
      <c r="U20" s="80">
        <f t="shared" si="9"/>
        <v>4.2119450762362058</v>
      </c>
      <c r="V20" s="66">
        <v>4</v>
      </c>
      <c r="W20" s="80">
        <f t="shared" si="10"/>
        <v>8.4238901524724117</v>
      </c>
      <c r="X20" s="81">
        <v>16</v>
      </c>
      <c r="Y20" s="80">
        <f t="shared" si="11"/>
        <v>33.695560609889647</v>
      </c>
      <c r="Z20" s="79"/>
      <c r="AA20" s="79"/>
      <c r="AB20" s="63"/>
      <c r="AC20" s="31" t="s">
        <v>194</v>
      </c>
      <c r="AD20" s="83">
        <v>47484</v>
      </c>
    </row>
    <row r="21" spans="1:30" ht="12.9" customHeight="1" x14ac:dyDescent="0.25">
      <c r="A21" s="74" t="s">
        <v>195</v>
      </c>
      <c r="B21" s="78">
        <f t="shared" si="12"/>
        <v>78</v>
      </c>
      <c r="C21" s="77">
        <f t="shared" si="0"/>
        <v>214.05636817695327</v>
      </c>
      <c r="D21" s="66">
        <v>22</v>
      </c>
      <c r="E21" s="80">
        <f t="shared" si="1"/>
        <v>60.374873075550923</v>
      </c>
      <c r="F21" s="66">
        <v>22</v>
      </c>
      <c r="G21" s="80">
        <f t="shared" si="2"/>
        <v>60.374873075550923</v>
      </c>
      <c r="H21" s="66">
        <v>2</v>
      </c>
      <c r="I21" s="80">
        <f t="shared" si="3"/>
        <v>5.4886248250500831</v>
      </c>
      <c r="J21" s="66">
        <v>10</v>
      </c>
      <c r="K21" s="80">
        <f t="shared" si="4"/>
        <v>27.443124125250421</v>
      </c>
      <c r="L21" s="66">
        <v>3</v>
      </c>
      <c r="M21" s="80">
        <f t="shared" si="5"/>
        <v>8.2329372375751255</v>
      </c>
      <c r="N21" s="66">
        <v>2</v>
      </c>
      <c r="O21" s="80">
        <f t="shared" si="6"/>
        <v>5.4886248250500831</v>
      </c>
      <c r="P21" s="66">
        <v>4</v>
      </c>
      <c r="Q21" s="80">
        <f t="shared" si="7"/>
        <v>10.977249650100166</v>
      </c>
      <c r="R21" s="66">
        <v>1</v>
      </c>
      <c r="S21" s="80">
        <f t="shared" si="8"/>
        <v>2.7443124125250415</v>
      </c>
      <c r="T21" s="66">
        <v>0</v>
      </c>
      <c r="U21" s="80">
        <f t="shared" si="9"/>
        <v>0</v>
      </c>
      <c r="V21" s="66">
        <v>0</v>
      </c>
      <c r="W21" s="80">
        <f t="shared" si="10"/>
        <v>0</v>
      </c>
      <c r="X21" s="81">
        <v>12</v>
      </c>
      <c r="Y21" s="80">
        <f t="shared" si="11"/>
        <v>32.931748950300502</v>
      </c>
      <c r="Z21" s="79"/>
      <c r="AA21" s="79"/>
      <c r="AB21" s="63"/>
      <c r="AC21" s="31" t="s">
        <v>195</v>
      </c>
      <c r="AD21" s="83">
        <v>36439</v>
      </c>
    </row>
    <row r="22" spans="1:30" ht="12.9" customHeight="1" x14ac:dyDescent="0.25">
      <c r="A22" s="74" t="s">
        <v>196</v>
      </c>
      <c r="B22" s="78">
        <f t="shared" si="12"/>
        <v>25</v>
      </c>
      <c r="C22" s="77">
        <f t="shared" si="0"/>
        <v>232.66635644485808</v>
      </c>
      <c r="D22" s="66">
        <v>4</v>
      </c>
      <c r="E22" s="80">
        <f t="shared" si="1"/>
        <v>37.226617031177291</v>
      </c>
      <c r="F22" s="66">
        <v>4</v>
      </c>
      <c r="G22" s="80">
        <f t="shared" si="2"/>
        <v>37.226617031177291</v>
      </c>
      <c r="H22" s="66">
        <v>6</v>
      </c>
      <c r="I22" s="80">
        <f t="shared" si="3"/>
        <v>55.83992554676594</v>
      </c>
      <c r="J22" s="66">
        <v>3</v>
      </c>
      <c r="K22" s="80">
        <f t="shared" si="4"/>
        <v>27.91996277338297</v>
      </c>
      <c r="L22" s="66">
        <v>3</v>
      </c>
      <c r="M22" s="80">
        <f t="shared" si="5"/>
        <v>27.91996277338297</v>
      </c>
      <c r="N22" s="66">
        <v>2</v>
      </c>
      <c r="O22" s="80">
        <f t="shared" si="6"/>
        <v>18.613308515588646</v>
      </c>
      <c r="P22" s="66">
        <v>0</v>
      </c>
      <c r="Q22" s="80">
        <f t="shared" si="7"/>
        <v>0</v>
      </c>
      <c r="R22" s="66">
        <v>0</v>
      </c>
      <c r="S22" s="80">
        <f t="shared" si="8"/>
        <v>0</v>
      </c>
      <c r="T22" s="66">
        <v>1</v>
      </c>
      <c r="U22" s="80">
        <f t="shared" si="9"/>
        <v>9.3066542577943228</v>
      </c>
      <c r="V22" s="66">
        <v>0</v>
      </c>
      <c r="W22" s="80">
        <f t="shared" si="10"/>
        <v>0</v>
      </c>
      <c r="X22" s="81">
        <v>2</v>
      </c>
      <c r="Y22" s="80">
        <f t="shared" si="11"/>
        <v>18.613308515588646</v>
      </c>
      <c r="Z22" s="79"/>
      <c r="AA22" s="79"/>
      <c r="AB22" s="63"/>
      <c r="AC22" s="31" t="s">
        <v>196</v>
      </c>
      <c r="AD22" s="83">
        <v>10745</v>
      </c>
    </row>
    <row r="23" spans="1:30" ht="12.9" customHeight="1" x14ac:dyDescent="0.25">
      <c r="A23" s="74" t="s">
        <v>197</v>
      </c>
      <c r="B23" s="78">
        <f t="shared" si="12"/>
        <v>35</v>
      </c>
      <c r="C23" s="77">
        <f t="shared" si="0"/>
        <v>80.404318860555932</v>
      </c>
      <c r="D23" s="66">
        <v>16</v>
      </c>
      <c r="E23" s="80">
        <f t="shared" si="1"/>
        <v>36.756260050539858</v>
      </c>
      <c r="F23" s="66">
        <v>4</v>
      </c>
      <c r="G23" s="80">
        <f t="shared" si="2"/>
        <v>9.1890650126349644</v>
      </c>
      <c r="H23" s="66">
        <v>0</v>
      </c>
      <c r="I23" s="80">
        <f t="shared" si="3"/>
        <v>0</v>
      </c>
      <c r="J23" s="66">
        <v>0</v>
      </c>
      <c r="K23" s="80">
        <f t="shared" si="4"/>
        <v>0</v>
      </c>
      <c r="L23" s="66">
        <v>1</v>
      </c>
      <c r="M23" s="80">
        <f t="shared" si="5"/>
        <v>2.2972662531587411</v>
      </c>
      <c r="N23" s="66">
        <v>2</v>
      </c>
      <c r="O23" s="80">
        <f t="shared" si="6"/>
        <v>4.5945325063174822</v>
      </c>
      <c r="P23" s="66">
        <v>1</v>
      </c>
      <c r="Q23" s="80">
        <f t="shared" si="7"/>
        <v>2.2972662531587411</v>
      </c>
      <c r="R23" s="66">
        <v>3</v>
      </c>
      <c r="S23" s="80">
        <f t="shared" si="8"/>
        <v>6.8917987594762229</v>
      </c>
      <c r="T23" s="66">
        <v>0</v>
      </c>
      <c r="U23" s="80">
        <f t="shared" si="9"/>
        <v>0</v>
      </c>
      <c r="V23" s="66">
        <v>3</v>
      </c>
      <c r="W23" s="80">
        <f t="shared" si="10"/>
        <v>6.8917987594762229</v>
      </c>
      <c r="X23" s="81">
        <v>5</v>
      </c>
      <c r="Y23" s="80">
        <f t="shared" si="11"/>
        <v>11.486331265793705</v>
      </c>
      <c r="Z23" s="79"/>
      <c r="AA23" s="79"/>
      <c r="AB23" s="63"/>
      <c r="AC23" s="31" t="s">
        <v>197</v>
      </c>
      <c r="AD23" s="83">
        <v>43530</v>
      </c>
    </row>
    <row r="24" spans="1:30" ht="12.9" customHeight="1" x14ac:dyDescent="0.25">
      <c r="A24" s="74" t="s">
        <v>198</v>
      </c>
      <c r="B24" s="78">
        <f t="shared" si="12"/>
        <v>56</v>
      </c>
      <c r="C24" s="77">
        <f t="shared" si="0"/>
        <v>174.48744313578862</v>
      </c>
      <c r="D24" s="66">
        <v>11</v>
      </c>
      <c r="E24" s="80">
        <f t="shared" si="1"/>
        <v>34.27431918738705</v>
      </c>
      <c r="F24" s="66">
        <v>8</v>
      </c>
      <c r="G24" s="80">
        <f t="shared" si="2"/>
        <v>24.926777590826944</v>
      </c>
      <c r="H24" s="66">
        <v>8</v>
      </c>
      <c r="I24" s="80">
        <f t="shared" si="3"/>
        <v>24.926777590826944</v>
      </c>
      <c r="J24" s="66">
        <v>4</v>
      </c>
      <c r="K24" s="80">
        <f t="shared" si="4"/>
        <v>12.463388795413472</v>
      </c>
      <c r="L24" s="66">
        <v>2</v>
      </c>
      <c r="M24" s="80">
        <f t="shared" si="5"/>
        <v>6.2316943977067361</v>
      </c>
      <c r="N24" s="66">
        <v>5</v>
      </c>
      <c r="O24" s="80">
        <f t="shared" si="6"/>
        <v>15.579235994266842</v>
      </c>
      <c r="P24" s="66">
        <v>5</v>
      </c>
      <c r="Q24" s="80">
        <f t="shared" si="7"/>
        <v>15.579235994266842</v>
      </c>
      <c r="R24" s="66">
        <v>2</v>
      </c>
      <c r="S24" s="80">
        <f t="shared" si="8"/>
        <v>6.2316943977067361</v>
      </c>
      <c r="T24" s="66">
        <v>1</v>
      </c>
      <c r="U24" s="80">
        <f t="shared" si="9"/>
        <v>3.115847198853368</v>
      </c>
      <c r="V24" s="66">
        <v>0</v>
      </c>
      <c r="W24" s="80">
        <f t="shared" si="10"/>
        <v>0</v>
      </c>
      <c r="X24" s="81">
        <v>10</v>
      </c>
      <c r="Y24" s="80">
        <f t="shared" si="11"/>
        <v>31.158471988533684</v>
      </c>
      <c r="Z24" s="79"/>
      <c r="AA24" s="79"/>
      <c r="AB24" s="63"/>
      <c r="AC24" s="31" t="s">
        <v>198</v>
      </c>
      <c r="AD24" s="83">
        <v>32094</v>
      </c>
    </row>
    <row r="25" spans="1:30" ht="12.9" customHeight="1" x14ac:dyDescent="0.25">
      <c r="A25" s="74" t="s">
        <v>199</v>
      </c>
      <c r="B25" s="78">
        <f t="shared" si="12"/>
        <v>47</v>
      </c>
      <c r="C25" s="77">
        <f t="shared" si="0"/>
        <v>146.05344934742075</v>
      </c>
      <c r="D25" s="66">
        <v>12</v>
      </c>
      <c r="E25" s="80">
        <f t="shared" si="1"/>
        <v>37.290242386575514</v>
      </c>
      <c r="F25" s="66">
        <v>11</v>
      </c>
      <c r="G25" s="80">
        <f t="shared" si="2"/>
        <v>34.182722187694225</v>
      </c>
      <c r="H25" s="66">
        <v>0</v>
      </c>
      <c r="I25" s="80">
        <f t="shared" si="3"/>
        <v>0</v>
      </c>
      <c r="J25" s="66">
        <v>4</v>
      </c>
      <c r="K25" s="80">
        <f t="shared" si="4"/>
        <v>12.430080795525171</v>
      </c>
      <c r="L25" s="66">
        <v>4</v>
      </c>
      <c r="M25" s="80">
        <f t="shared" si="5"/>
        <v>12.430080795525171</v>
      </c>
      <c r="N25" s="66">
        <v>3</v>
      </c>
      <c r="O25" s="80">
        <f t="shared" si="6"/>
        <v>9.3225605966438785</v>
      </c>
      <c r="P25" s="66">
        <v>3</v>
      </c>
      <c r="Q25" s="80">
        <f t="shared" si="7"/>
        <v>9.3225605966438785</v>
      </c>
      <c r="R25" s="66">
        <v>2</v>
      </c>
      <c r="S25" s="80">
        <f t="shared" si="8"/>
        <v>6.2150403977625857</v>
      </c>
      <c r="T25" s="66">
        <v>0</v>
      </c>
      <c r="U25" s="80">
        <f t="shared" si="9"/>
        <v>0</v>
      </c>
      <c r="V25" s="66">
        <v>1</v>
      </c>
      <c r="W25" s="80">
        <f t="shared" si="10"/>
        <v>3.1075201988812928</v>
      </c>
      <c r="X25" s="81">
        <v>7</v>
      </c>
      <c r="Y25" s="80">
        <f t="shared" si="11"/>
        <v>21.75264139216905</v>
      </c>
      <c r="Z25" s="79"/>
      <c r="AA25" s="79"/>
      <c r="AB25" s="63"/>
      <c r="AC25" s="31" t="s">
        <v>199</v>
      </c>
      <c r="AD25" s="83">
        <v>32180</v>
      </c>
    </row>
    <row r="26" spans="1:30" ht="12.9" customHeight="1" x14ac:dyDescent="0.25">
      <c r="A26" s="74" t="s">
        <v>200</v>
      </c>
      <c r="B26" s="78">
        <f t="shared" si="12"/>
        <v>1</v>
      </c>
      <c r="C26" s="77">
        <f t="shared" si="0"/>
        <v>30.102347983142685</v>
      </c>
      <c r="D26" s="66">
        <v>1</v>
      </c>
      <c r="E26" s="80">
        <f t="shared" si="1"/>
        <v>30.102347983142685</v>
      </c>
      <c r="F26" s="66">
        <v>0</v>
      </c>
      <c r="G26" s="80">
        <f t="shared" si="2"/>
        <v>0</v>
      </c>
      <c r="H26" s="66">
        <v>0</v>
      </c>
      <c r="I26" s="80">
        <f t="shared" si="3"/>
        <v>0</v>
      </c>
      <c r="J26" s="66">
        <v>0</v>
      </c>
      <c r="K26" s="80">
        <f t="shared" si="4"/>
        <v>0</v>
      </c>
      <c r="L26" s="66">
        <v>0</v>
      </c>
      <c r="M26" s="80">
        <f t="shared" si="5"/>
        <v>0</v>
      </c>
      <c r="N26" s="66">
        <v>0</v>
      </c>
      <c r="O26" s="80">
        <f t="shared" si="6"/>
        <v>0</v>
      </c>
      <c r="P26" s="66">
        <v>0</v>
      </c>
      <c r="Q26" s="80">
        <f t="shared" si="7"/>
        <v>0</v>
      </c>
      <c r="R26" s="66">
        <v>0</v>
      </c>
      <c r="S26" s="80">
        <f t="shared" si="8"/>
        <v>0</v>
      </c>
      <c r="T26" s="66">
        <v>0</v>
      </c>
      <c r="U26" s="80">
        <f t="shared" si="9"/>
        <v>0</v>
      </c>
      <c r="V26" s="66">
        <v>0</v>
      </c>
      <c r="W26" s="80">
        <f t="shared" si="10"/>
        <v>0</v>
      </c>
      <c r="X26" s="81">
        <v>0</v>
      </c>
      <c r="Y26" s="80">
        <f t="shared" si="11"/>
        <v>0</v>
      </c>
      <c r="Z26" s="79"/>
      <c r="AA26" s="79"/>
      <c r="AB26" s="63"/>
      <c r="AC26" s="31" t="s">
        <v>200</v>
      </c>
      <c r="AD26" s="83">
        <v>3322</v>
      </c>
    </row>
    <row r="27" spans="1:30" ht="12.9" customHeight="1" x14ac:dyDescent="0.25">
      <c r="A27" s="74" t="s">
        <v>201</v>
      </c>
      <c r="B27" s="78">
        <f t="shared" si="12"/>
        <v>4</v>
      </c>
      <c r="C27" s="77">
        <f t="shared" si="0"/>
        <v>100.93363613424174</v>
      </c>
      <c r="D27" s="66">
        <v>1</v>
      </c>
      <c r="E27" s="80">
        <f t="shared" si="1"/>
        <v>25.233409033560434</v>
      </c>
      <c r="F27" s="66">
        <v>1</v>
      </c>
      <c r="G27" s="80">
        <f t="shared" si="2"/>
        <v>25.233409033560434</v>
      </c>
      <c r="H27" s="66">
        <v>0</v>
      </c>
      <c r="I27" s="80">
        <f t="shared" si="3"/>
        <v>0</v>
      </c>
      <c r="J27" s="66">
        <v>0</v>
      </c>
      <c r="K27" s="80">
        <f t="shared" si="4"/>
        <v>0</v>
      </c>
      <c r="L27" s="66">
        <v>0</v>
      </c>
      <c r="M27" s="80">
        <f t="shared" si="5"/>
        <v>0</v>
      </c>
      <c r="N27" s="66">
        <v>0</v>
      </c>
      <c r="O27" s="80">
        <f t="shared" si="6"/>
        <v>0</v>
      </c>
      <c r="P27" s="66">
        <v>0</v>
      </c>
      <c r="Q27" s="80">
        <f t="shared" si="7"/>
        <v>0</v>
      </c>
      <c r="R27" s="66">
        <v>1</v>
      </c>
      <c r="S27" s="80">
        <f t="shared" si="8"/>
        <v>25.233409033560434</v>
      </c>
      <c r="T27" s="66">
        <v>0</v>
      </c>
      <c r="U27" s="80">
        <f t="shared" si="9"/>
        <v>0</v>
      </c>
      <c r="V27" s="66">
        <v>0</v>
      </c>
      <c r="W27" s="80">
        <f t="shared" si="10"/>
        <v>0</v>
      </c>
      <c r="X27" s="81">
        <v>1</v>
      </c>
      <c r="Y27" s="80">
        <f t="shared" si="11"/>
        <v>25.233409033560434</v>
      </c>
      <c r="Z27" s="79"/>
      <c r="AA27" s="79"/>
      <c r="AB27" s="63"/>
      <c r="AC27" s="31" t="s">
        <v>201</v>
      </c>
      <c r="AD27" s="83">
        <v>3963</v>
      </c>
    </row>
    <row r="28" spans="1:30" ht="12.9" customHeight="1" x14ac:dyDescent="0.25">
      <c r="A28" s="74" t="s">
        <v>202</v>
      </c>
      <c r="B28" s="78">
        <f t="shared" si="12"/>
        <v>81</v>
      </c>
      <c r="C28" s="77">
        <f t="shared" si="0"/>
        <v>198.74861980125135</v>
      </c>
      <c r="D28" s="66">
        <v>29</v>
      </c>
      <c r="E28" s="80">
        <f t="shared" si="1"/>
        <v>71.156913262176417</v>
      </c>
      <c r="F28" s="66">
        <v>11</v>
      </c>
      <c r="G28" s="80">
        <f t="shared" si="2"/>
        <v>26.990553306342779</v>
      </c>
      <c r="H28" s="66">
        <v>7</v>
      </c>
      <c r="I28" s="80">
        <f t="shared" si="3"/>
        <v>17.175806649490863</v>
      </c>
      <c r="J28" s="66">
        <v>9</v>
      </c>
      <c r="K28" s="80">
        <f t="shared" si="4"/>
        <v>22.083179977916821</v>
      </c>
      <c r="L28" s="66">
        <v>4</v>
      </c>
      <c r="M28" s="80">
        <f t="shared" si="5"/>
        <v>9.8147466568519199</v>
      </c>
      <c r="N28" s="66">
        <v>2</v>
      </c>
      <c r="O28" s="80">
        <f t="shared" si="6"/>
        <v>4.90737332842596</v>
      </c>
      <c r="P28" s="66">
        <v>3</v>
      </c>
      <c r="Q28" s="80">
        <f t="shared" si="7"/>
        <v>7.3610599926389408</v>
      </c>
      <c r="R28" s="66">
        <v>2</v>
      </c>
      <c r="S28" s="80">
        <f t="shared" si="8"/>
        <v>4.90737332842596</v>
      </c>
      <c r="T28" s="66">
        <v>1</v>
      </c>
      <c r="U28" s="80">
        <f t="shared" si="9"/>
        <v>2.45368666421298</v>
      </c>
      <c r="V28" s="66">
        <v>1</v>
      </c>
      <c r="W28" s="80">
        <f t="shared" si="10"/>
        <v>2.45368666421298</v>
      </c>
      <c r="X28" s="81">
        <v>12</v>
      </c>
      <c r="Y28" s="80">
        <f t="shared" si="11"/>
        <v>29.444239970555763</v>
      </c>
      <c r="Z28" s="79"/>
      <c r="AA28" s="79"/>
      <c r="AB28" s="63"/>
      <c r="AC28" s="31" t="s">
        <v>202</v>
      </c>
      <c r="AD28" s="83">
        <v>40755</v>
      </c>
    </row>
    <row r="29" spans="1:30" ht="12.9" customHeight="1" x14ac:dyDescent="0.25">
      <c r="A29" s="74" t="s">
        <v>203</v>
      </c>
      <c r="B29" s="78">
        <f t="shared" si="12"/>
        <v>243</v>
      </c>
      <c r="C29" s="77">
        <f t="shared" si="0"/>
        <v>337.79087547610442</v>
      </c>
      <c r="D29" s="66">
        <v>57</v>
      </c>
      <c r="E29" s="80">
        <f t="shared" si="1"/>
        <v>79.234896716617087</v>
      </c>
      <c r="F29" s="66">
        <v>53</v>
      </c>
      <c r="G29" s="80">
        <f t="shared" si="2"/>
        <v>73.674553087380801</v>
      </c>
      <c r="H29" s="66">
        <v>24</v>
      </c>
      <c r="I29" s="80">
        <f t="shared" si="3"/>
        <v>33.362061775417722</v>
      </c>
      <c r="J29" s="66">
        <v>22</v>
      </c>
      <c r="K29" s="80">
        <f t="shared" si="4"/>
        <v>30.581889960799575</v>
      </c>
      <c r="L29" s="66">
        <v>7</v>
      </c>
      <c r="M29" s="80">
        <f t="shared" si="5"/>
        <v>9.7306013511635019</v>
      </c>
      <c r="N29" s="66">
        <v>13</v>
      </c>
      <c r="O29" s="80">
        <f t="shared" si="6"/>
        <v>18.071116795017932</v>
      </c>
      <c r="P29" s="66">
        <v>10</v>
      </c>
      <c r="Q29" s="80">
        <f t="shared" si="7"/>
        <v>13.900859073090718</v>
      </c>
      <c r="R29" s="66">
        <v>5</v>
      </c>
      <c r="S29" s="80">
        <f t="shared" si="8"/>
        <v>6.950429536545359</v>
      </c>
      <c r="T29" s="66">
        <v>6</v>
      </c>
      <c r="U29" s="80">
        <f t="shared" si="9"/>
        <v>8.3405154438544304</v>
      </c>
      <c r="V29" s="66">
        <v>6</v>
      </c>
      <c r="W29" s="80">
        <f t="shared" si="10"/>
        <v>8.3405154438544304</v>
      </c>
      <c r="X29" s="81">
        <v>40</v>
      </c>
      <c r="Y29" s="80">
        <f t="shared" si="11"/>
        <v>55.603436292362872</v>
      </c>
      <c r="Z29" s="79"/>
      <c r="AA29" s="79"/>
      <c r="AB29" s="63"/>
      <c r="AC29" s="31" t="s">
        <v>203</v>
      </c>
      <c r="AD29" s="83">
        <v>71938</v>
      </c>
    </row>
    <row r="30" spans="1:30" ht="12.9" customHeight="1" x14ac:dyDescent="0.25">
      <c r="A30" s="74" t="s">
        <v>204</v>
      </c>
      <c r="B30" s="78">
        <f t="shared" si="12"/>
        <v>9</v>
      </c>
      <c r="C30" s="77">
        <f t="shared" si="0"/>
        <v>131.71374213376262</v>
      </c>
      <c r="D30" s="66">
        <v>2</v>
      </c>
      <c r="E30" s="80">
        <f t="shared" si="1"/>
        <v>29.269720474169471</v>
      </c>
      <c r="F30" s="66">
        <v>1</v>
      </c>
      <c r="G30" s="80">
        <f t="shared" si="2"/>
        <v>14.634860237084736</v>
      </c>
      <c r="H30" s="66">
        <v>0</v>
      </c>
      <c r="I30" s="80">
        <f t="shared" si="3"/>
        <v>0</v>
      </c>
      <c r="J30" s="66">
        <v>1</v>
      </c>
      <c r="K30" s="80">
        <f t="shared" si="4"/>
        <v>14.634860237084736</v>
      </c>
      <c r="L30" s="66">
        <v>0</v>
      </c>
      <c r="M30" s="80">
        <f t="shared" si="5"/>
        <v>0</v>
      </c>
      <c r="N30" s="66">
        <v>2</v>
      </c>
      <c r="O30" s="80">
        <f t="shared" si="6"/>
        <v>29.269720474169471</v>
      </c>
      <c r="P30" s="66">
        <v>0</v>
      </c>
      <c r="Q30" s="80">
        <f t="shared" si="7"/>
        <v>0</v>
      </c>
      <c r="R30" s="66">
        <v>0</v>
      </c>
      <c r="S30" s="80">
        <f t="shared" si="8"/>
        <v>0</v>
      </c>
      <c r="T30" s="66">
        <v>0</v>
      </c>
      <c r="U30" s="80">
        <f t="shared" si="9"/>
        <v>0</v>
      </c>
      <c r="V30" s="66">
        <v>0</v>
      </c>
      <c r="W30" s="80">
        <f t="shared" si="10"/>
        <v>0</v>
      </c>
      <c r="X30" s="81">
        <v>3</v>
      </c>
      <c r="Y30" s="80">
        <f t="shared" si="11"/>
        <v>43.904580711254205</v>
      </c>
      <c r="Z30" s="79"/>
      <c r="AA30" s="79"/>
      <c r="AB30" s="63"/>
      <c r="AC30" s="31" t="s">
        <v>204</v>
      </c>
      <c r="AD30" s="83">
        <v>6833</v>
      </c>
    </row>
    <row r="31" spans="1:30" s="35" customFormat="1" ht="12.9" customHeight="1" x14ac:dyDescent="0.25">
      <c r="A31" s="76" t="s">
        <v>205</v>
      </c>
      <c r="B31" s="78">
        <f t="shared" si="12"/>
        <v>908</v>
      </c>
      <c r="C31" s="77">
        <f t="shared" si="0"/>
        <v>176.61486871563255</v>
      </c>
      <c r="D31" s="72">
        <v>189</v>
      </c>
      <c r="E31" s="77">
        <f t="shared" si="1"/>
        <v>36.762346021205452</v>
      </c>
      <c r="F31" s="72">
        <v>230</v>
      </c>
      <c r="G31" s="77">
        <f t="shared" si="2"/>
        <v>44.737246480832034</v>
      </c>
      <c r="H31" s="72">
        <v>63</v>
      </c>
      <c r="I31" s="77">
        <f t="shared" si="3"/>
        <v>12.254115340401819</v>
      </c>
      <c r="J31" s="72">
        <v>54</v>
      </c>
      <c r="K31" s="77">
        <f t="shared" si="4"/>
        <v>10.503527434630131</v>
      </c>
      <c r="L31" s="72">
        <v>54</v>
      </c>
      <c r="M31" s="77">
        <f t="shared" si="5"/>
        <v>10.503527434630131</v>
      </c>
      <c r="N31" s="72">
        <v>38</v>
      </c>
      <c r="O31" s="77">
        <f t="shared" si="6"/>
        <v>7.3913711577026842</v>
      </c>
      <c r="P31" s="72">
        <v>38</v>
      </c>
      <c r="Q31" s="77">
        <f t="shared" si="7"/>
        <v>7.3913711577026842</v>
      </c>
      <c r="R31" s="72">
        <v>30</v>
      </c>
      <c r="S31" s="77">
        <f t="shared" si="8"/>
        <v>5.8352930192389616</v>
      </c>
      <c r="T31" s="72">
        <v>12</v>
      </c>
      <c r="U31" s="77">
        <f t="shared" si="9"/>
        <v>2.3341172076955843</v>
      </c>
      <c r="V31" s="72">
        <v>22</v>
      </c>
      <c r="W31" s="77">
        <f t="shared" si="10"/>
        <v>4.2792148807752382</v>
      </c>
      <c r="X31" s="79">
        <v>178</v>
      </c>
      <c r="Y31" s="77">
        <f t="shared" si="11"/>
        <v>34.622738580817838</v>
      </c>
      <c r="Z31" s="79"/>
      <c r="AA31" s="79"/>
      <c r="AB31" s="63"/>
      <c r="AC31" s="35" t="s">
        <v>205</v>
      </c>
      <c r="AD31" s="41">
        <v>514113</v>
      </c>
    </row>
    <row r="32" spans="1:30" ht="12.9" customHeight="1" x14ac:dyDescent="0.25">
      <c r="A32" s="74" t="s">
        <v>205</v>
      </c>
      <c r="B32" s="78">
        <f t="shared" si="12"/>
        <v>273</v>
      </c>
      <c r="C32" s="77">
        <f t="shared" si="0"/>
        <v>174.02057649893547</v>
      </c>
      <c r="D32" s="66">
        <v>49</v>
      </c>
      <c r="E32" s="80">
        <f t="shared" si="1"/>
        <v>31.234462448526884</v>
      </c>
      <c r="F32" s="66">
        <v>76</v>
      </c>
      <c r="G32" s="80">
        <f t="shared" si="2"/>
        <v>48.44528869567435</v>
      </c>
      <c r="H32" s="66">
        <v>22</v>
      </c>
      <c r="I32" s="80">
        <f t="shared" si="3"/>
        <v>14.023636201379414</v>
      </c>
      <c r="J32" s="66">
        <v>9</v>
      </c>
      <c r="K32" s="80">
        <f t="shared" si="4"/>
        <v>5.7369420823824884</v>
      </c>
      <c r="L32" s="66">
        <v>15</v>
      </c>
      <c r="M32" s="80">
        <f t="shared" si="5"/>
        <v>9.5615701373041464</v>
      </c>
      <c r="N32" s="66">
        <v>13</v>
      </c>
      <c r="O32" s="80">
        <f t="shared" si="6"/>
        <v>8.2866941189969285</v>
      </c>
      <c r="P32" s="66">
        <v>10</v>
      </c>
      <c r="Q32" s="80">
        <f t="shared" si="7"/>
        <v>6.3743800915360982</v>
      </c>
      <c r="R32" s="66">
        <v>8</v>
      </c>
      <c r="S32" s="80">
        <f t="shared" si="8"/>
        <v>5.0995040732288786</v>
      </c>
      <c r="T32" s="66">
        <v>2</v>
      </c>
      <c r="U32" s="80">
        <f t="shared" si="9"/>
        <v>1.2748760183072196</v>
      </c>
      <c r="V32" s="66">
        <v>9</v>
      </c>
      <c r="W32" s="80">
        <f t="shared" si="10"/>
        <v>5.7369420823824884</v>
      </c>
      <c r="X32" s="81">
        <v>60</v>
      </c>
      <c r="Y32" s="80">
        <f t="shared" si="11"/>
        <v>38.246280549216586</v>
      </c>
      <c r="Z32" s="79"/>
      <c r="AA32" s="79"/>
      <c r="AB32" s="63"/>
      <c r="AC32" s="31" t="s">
        <v>185</v>
      </c>
      <c r="AD32" s="83">
        <v>156878</v>
      </c>
    </row>
    <row r="33" spans="1:30" ht="12.9" customHeight="1" x14ac:dyDescent="0.25">
      <c r="A33" s="74" t="s">
        <v>206</v>
      </c>
      <c r="B33" s="78">
        <f t="shared" si="12"/>
        <v>154</v>
      </c>
      <c r="C33" s="77">
        <f t="shared" si="0"/>
        <v>326.23662747590299</v>
      </c>
      <c r="D33" s="66">
        <v>40</v>
      </c>
      <c r="E33" s="80">
        <f t="shared" si="1"/>
        <v>84.736786357377397</v>
      </c>
      <c r="F33" s="66">
        <v>41</v>
      </c>
      <c r="G33" s="80">
        <f t="shared" si="2"/>
        <v>86.855206016311826</v>
      </c>
      <c r="H33" s="66">
        <v>14</v>
      </c>
      <c r="I33" s="80">
        <f t="shared" si="3"/>
        <v>29.657875225082091</v>
      </c>
      <c r="J33" s="66">
        <v>13</v>
      </c>
      <c r="K33" s="80">
        <f t="shared" si="4"/>
        <v>27.539455566147655</v>
      </c>
      <c r="L33" s="66">
        <v>8</v>
      </c>
      <c r="M33" s="80">
        <f t="shared" si="5"/>
        <v>16.947357271475479</v>
      </c>
      <c r="N33" s="66">
        <v>3</v>
      </c>
      <c r="O33" s="80">
        <f t="shared" si="6"/>
        <v>6.355258976803305</v>
      </c>
      <c r="P33" s="66">
        <v>4</v>
      </c>
      <c r="Q33" s="80">
        <f t="shared" si="7"/>
        <v>8.4736786357377394</v>
      </c>
      <c r="R33" s="66">
        <v>9</v>
      </c>
      <c r="S33" s="80">
        <f t="shared" si="8"/>
        <v>19.065776930409914</v>
      </c>
      <c r="T33" s="66">
        <v>3</v>
      </c>
      <c r="U33" s="80">
        <f t="shared" si="9"/>
        <v>6.355258976803305</v>
      </c>
      <c r="V33" s="66">
        <v>2</v>
      </c>
      <c r="W33" s="80">
        <f t="shared" si="10"/>
        <v>4.2368393178688697</v>
      </c>
      <c r="X33" s="81">
        <v>17</v>
      </c>
      <c r="Y33" s="80">
        <f t="shared" si="11"/>
        <v>36.013134201885393</v>
      </c>
      <c r="Z33" s="79"/>
      <c r="AA33" s="79"/>
      <c r="AB33" s="82"/>
      <c r="AC33" s="31" t="s">
        <v>206</v>
      </c>
      <c r="AD33" s="83">
        <v>47205</v>
      </c>
    </row>
    <row r="34" spans="1:30" ht="12.9" customHeight="1" x14ac:dyDescent="0.25">
      <c r="A34" s="74" t="s">
        <v>207</v>
      </c>
      <c r="B34" s="78">
        <f t="shared" si="12"/>
        <v>35</v>
      </c>
      <c r="C34" s="77">
        <f t="shared" si="0"/>
        <v>89.725184577522569</v>
      </c>
      <c r="D34" s="66">
        <v>6</v>
      </c>
      <c r="E34" s="80">
        <f t="shared" si="1"/>
        <v>15.381460213289582</v>
      </c>
      <c r="F34" s="66">
        <v>5</v>
      </c>
      <c r="G34" s="80">
        <f t="shared" si="2"/>
        <v>12.817883511074651</v>
      </c>
      <c r="H34" s="66">
        <v>1</v>
      </c>
      <c r="I34" s="80">
        <f t="shared" si="3"/>
        <v>2.5635767022149305</v>
      </c>
      <c r="J34" s="66">
        <v>2</v>
      </c>
      <c r="K34" s="80">
        <f t="shared" si="4"/>
        <v>5.127153404429861</v>
      </c>
      <c r="L34" s="66">
        <v>2</v>
      </c>
      <c r="M34" s="80">
        <f t="shared" si="5"/>
        <v>5.127153404429861</v>
      </c>
      <c r="N34" s="66">
        <v>1</v>
      </c>
      <c r="O34" s="80">
        <f t="shared" si="6"/>
        <v>2.5635767022149305</v>
      </c>
      <c r="P34" s="66">
        <v>3</v>
      </c>
      <c r="Q34" s="80">
        <f t="shared" si="7"/>
        <v>7.6907301066447911</v>
      </c>
      <c r="R34" s="66">
        <v>1</v>
      </c>
      <c r="S34" s="80">
        <f t="shared" si="8"/>
        <v>2.5635767022149305</v>
      </c>
      <c r="T34" s="66">
        <v>0</v>
      </c>
      <c r="U34" s="80">
        <f t="shared" si="9"/>
        <v>0</v>
      </c>
      <c r="V34" s="66">
        <v>1</v>
      </c>
      <c r="W34" s="80">
        <f t="shared" si="10"/>
        <v>2.5635767022149305</v>
      </c>
      <c r="X34" s="81">
        <v>13</v>
      </c>
      <c r="Y34" s="80">
        <f t="shared" si="11"/>
        <v>33.326497128794095</v>
      </c>
      <c r="Z34" s="79"/>
      <c r="AA34" s="79"/>
      <c r="AB34" s="63"/>
      <c r="AC34" s="31" t="s">
        <v>207</v>
      </c>
      <c r="AD34" s="83">
        <v>39008</v>
      </c>
    </row>
    <row r="35" spans="1:30" ht="12.9" customHeight="1" x14ac:dyDescent="0.25">
      <c r="A35" s="74" t="s">
        <v>208</v>
      </c>
      <c r="B35" s="78">
        <f t="shared" si="12"/>
        <v>7</v>
      </c>
      <c r="C35" s="77">
        <f t="shared" si="0"/>
        <v>199.48703334283272</v>
      </c>
      <c r="D35" s="66">
        <v>2</v>
      </c>
      <c r="E35" s="80">
        <f t="shared" si="1"/>
        <v>56.996295240809353</v>
      </c>
      <c r="F35" s="66">
        <v>3</v>
      </c>
      <c r="G35" s="80">
        <f t="shared" si="2"/>
        <v>85.494442861214026</v>
      </c>
      <c r="H35" s="66">
        <v>0</v>
      </c>
      <c r="I35" s="80">
        <f t="shared" si="3"/>
        <v>0</v>
      </c>
      <c r="J35" s="66">
        <v>0</v>
      </c>
      <c r="K35" s="80">
        <f t="shared" si="4"/>
        <v>0</v>
      </c>
      <c r="L35" s="66">
        <v>1</v>
      </c>
      <c r="M35" s="80">
        <f t="shared" si="5"/>
        <v>28.498147620404676</v>
      </c>
      <c r="N35" s="66">
        <v>0</v>
      </c>
      <c r="O35" s="80">
        <f t="shared" si="6"/>
        <v>0</v>
      </c>
      <c r="P35" s="66">
        <v>0</v>
      </c>
      <c r="Q35" s="80">
        <f t="shared" si="7"/>
        <v>0</v>
      </c>
      <c r="R35" s="66">
        <v>0</v>
      </c>
      <c r="S35" s="80">
        <f t="shared" si="8"/>
        <v>0</v>
      </c>
      <c r="T35" s="66">
        <v>0</v>
      </c>
      <c r="U35" s="80">
        <f t="shared" si="9"/>
        <v>0</v>
      </c>
      <c r="V35" s="66">
        <v>0</v>
      </c>
      <c r="W35" s="80">
        <f t="shared" si="10"/>
        <v>0</v>
      </c>
      <c r="X35" s="81">
        <v>1</v>
      </c>
      <c r="Y35" s="80">
        <f t="shared" si="11"/>
        <v>28.498147620404676</v>
      </c>
      <c r="Z35" s="79"/>
      <c r="AA35" s="79"/>
      <c r="AB35" s="63"/>
      <c r="AC35" s="31" t="s">
        <v>208</v>
      </c>
      <c r="AD35" s="83">
        <v>3509</v>
      </c>
    </row>
    <row r="36" spans="1:30" ht="12.9" customHeight="1" x14ac:dyDescent="0.25">
      <c r="A36" s="74" t="s">
        <v>209</v>
      </c>
      <c r="B36" s="78">
        <f t="shared" si="12"/>
        <v>45</v>
      </c>
      <c r="C36" s="77">
        <f t="shared" si="0"/>
        <v>307.33506351591313</v>
      </c>
      <c r="D36" s="66">
        <v>8</v>
      </c>
      <c r="E36" s="80">
        <f t="shared" si="1"/>
        <v>54.63734462505122</v>
      </c>
      <c r="F36" s="66">
        <v>10</v>
      </c>
      <c r="G36" s="80">
        <f t="shared" si="2"/>
        <v>68.296680781314024</v>
      </c>
      <c r="H36" s="66">
        <v>5</v>
      </c>
      <c r="I36" s="80">
        <f t="shared" si="3"/>
        <v>34.148340390657012</v>
      </c>
      <c r="J36" s="66">
        <v>3</v>
      </c>
      <c r="K36" s="80">
        <f t="shared" si="4"/>
        <v>20.489004234394208</v>
      </c>
      <c r="L36" s="66">
        <v>3</v>
      </c>
      <c r="M36" s="80">
        <f t="shared" si="5"/>
        <v>20.489004234394208</v>
      </c>
      <c r="N36" s="66">
        <v>2</v>
      </c>
      <c r="O36" s="80">
        <f t="shared" si="6"/>
        <v>13.659336156262805</v>
      </c>
      <c r="P36" s="66">
        <v>3</v>
      </c>
      <c r="Q36" s="80">
        <f t="shared" si="7"/>
        <v>20.489004234394208</v>
      </c>
      <c r="R36" s="66">
        <v>0</v>
      </c>
      <c r="S36" s="80">
        <f t="shared" si="8"/>
        <v>0</v>
      </c>
      <c r="T36" s="66">
        <v>0</v>
      </c>
      <c r="U36" s="80">
        <f t="shared" si="9"/>
        <v>0</v>
      </c>
      <c r="V36" s="66">
        <v>0</v>
      </c>
      <c r="W36" s="80">
        <f t="shared" si="10"/>
        <v>0</v>
      </c>
      <c r="X36" s="81">
        <v>11</v>
      </c>
      <c r="Y36" s="80">
        <f t="shared" si="11"/>
        <v>75.126348859445429</v>
      </c>
      <c r="Z36" s="79"/>
      <c r="AA36" s="79"/>
      <c r="AB36" s="63"/>
      <c r="AC36" s="31" t="s">
        <v>209</v>
      </c>
      <c r="AD36" s="83">
        <v>14642</v>
      </c>
    </row>
    <row r="37" spans="1:30" ht="12.9" customHeight="1" x14ac:dyDescent="0.25">
      <c r="A37" s="74" t="s">
        <v>210</v>
      </c>
      <c r="B37" s="78">
        <f t="shared" si="12"/>
        <v>18</v>
      </c>
      <c r="C37" s="77">
        <f t="shared" si="0"/>
        <v>73.418444344740379</v>
      </c>
      <c r="D37" s="66">
        <v>4</v>
      </c>
      <c r="E37" s="80">
        <f t="shared" si="1"/>
        <v>16.315209854386751</v>
      </c>
      <c r="F37" s="66">
        <v>4</v>
      </c>
      <c r="G37" s="80">
        <f t="shared" si="2"/>
        <v>16.315209854386751</v>
      </c>
      <c r="H37" s="66">
        <v>0</v>
      </c>
      <c r="I37" s="80">
        <f t="shared" si="3"/>
        <v>0</v>
      </c>
      <c r="J37" s="66">
        <v>0</v>
      </c>
      <c r="K37" s="80">
        <f t="shared" si="4"/>
        <v>0</v>
      </c>
      <c r="L37" s="66">
        <v>4</v>
      </c>
      <c r="M37" s="80">
        <f t="shared" si="5"/>
        <v>16.315209854386751</v>
      </c>
      <c r="N37" s="66">
        <v>0</v>
      </c>
      <c r="O37" s="80">
        <f t="shared" si="6"/>
        <v>0</v>
      </c>
      <c r="P37" s="66">
        <v>0</v>
      </c>
      <c r="Q37" s="80">
        <f t="shared" si="7"/>
        <v>0</v>
      </c>
      <c r="R37" s="66">
        <v>0</v>
      </c>
      <c r="S37" s="80">
        <f t="shared" si="8"/>
        <v>0</v>
      </c>
      <c r="T37" s="66">
        <v>0</v>
      </c>
      <c r="U37" s="80">
        <f t="shared" si="9"/>
        <v>0</v>
      </c>
      <c r="V37" s="66">
        <v>0</v>
      </c>
      <c r="W37" s="80">
        <f t="shared" si="10"/>
        <v>0</v>
      </c>
      <c r="X37" s="81">
        <v>6</v>
      </c>
      <c r="Y37" s="80">
        <f t="shared" si="11"/>
        <v>24.472814781580126</v>
      </c>
      <c r="Z37" s="79"/>
      <c r="AA37" s="79"/>
      <c r="AB37" s="63"/>
      <c r="AC37" s="31" t="s">
        <v>210</v>
      </c>
      <c r="AD37" s="83">
        <v>24517</v>
      </c>
    </row>
    <row r="38" spans="1:30" ht="12.9" customHeight="1" x14ac:dyDescent="0.25">
      <c r="A38" s="74" t="s">
        <v>211</v>
      </c>
      <c r="B38" s="78">
        <f t="shared" si="12"/>
        <v>54</v>
      </c>
      <c r="C38" s="77">
        <f t="shared" si="0"/>
        <v>260.27859449558974</v>
      </c>
      <c r="D38" s="66">
        <v>10</v>
      </c>
      <c r="E38" s="80">
        <f t="shared" si="1"/>
        <v>48.199739721405507</v>
      </c>
      <c r="F38" s="66">
        <v>16</v>
      </c>
      <c r="G38" s="80">
        <f t="shared" si="2"/>
        <v>77.119583554248806</v>
      </c>
      <c r="H38" s="66">
        <v>4</v>
      </c>
      <c r="I38" s="80">
        <f t="shared" si="3"/>
        <v>19.279895888562201</v>
      </c>
      <c r="J38" s="66">
        <v>4</v>
      </c>
      <c r="K38" s="80">
        <f t="shared" si="4"/>
        <v>19.279895888562201</v>
      </c>
      <c r="L38" s="66">
        <v>2</v>
      </c>
      <c r="M38" s="80">
        <f t="shared" si="5"/>
        <v>9.6399479442811007</v>
      </c>
      <c r="N38" s="66">
        <v>1</v>
      </c>
      <c r="O38" s="80">
        <f t="shared" si="6"/>
        <v>4.8199739721405503</v>
      </c>
      <c r="P38" s="66">
        <v>3</v>
      </c>
      <c r="Q38" s="80">
        <f t="shared" si="7"/>
        <v>14.459921916421651</v>
      </c>
      <c r="R38" s="66">
        <v>4</v>
      </c>
      <c r="S38" s="80">
        <f t="shared" si="8"/>
        <v>19.279895888562201</v>
      </c>
      <c r="T38" s="66">
        <v>0</v>
      </c>
      <c r="U38" s="80">
        <f t="shared" si="9"/>
        <v>0</v>
      </c>
      <c r="V38" s="66">
        <v>0</v>
      </c>
      <c r="W38" s="80">
        <f t="shared" si="10"/>
        <v>0</v>
      </c>
      <c r="X38" s="81">
        <v>10</v>
      </c>
      <c r="Y38" s="80">
        <f t="shared" si="11"/>
        <v>48.199739721405507</v>
      </c>
      <c r="Z38" s="79"/>
      <c r="AA38" s="79"/>
      <c r="AB38" s="63"/>
      <c r="AC38" s="31" t="s">
        <v>211</v>
      </c>
      <c r="AD38" s="83">
        <v>20747</v>
      </c>
    </row>
    <row r="39" spans="1:30" ht="12.9" customHeight="1" x14ac:dyDescent="0.25">
      <c r="A39" s="74" t="s">
        <v>212</v>
      </c>
      <c r="B39" s="78">
        <f t="shared" si="12"/>
        <v>27</v>
      </c>
      <c r="C39" s="77">
        <f t="shared" si="0"/>
        <v>159.01996584015549</v>
      </c>
      <c r="D39" s="66">
        <v>6</v>
      </c>
      <c r="E39" s="80">
        <f t="shared" si="1"/>
        <v>35.337770186701221</v>
      </c>
      <c r="F39" s="66">
        <v>7</v>
      </c>
      <c r="G39" s="80">
        <f t="shared" si="2"/>
        <v>41.227398551151424</v>
      </c>
      <c r="H39" s="66">
        <v>1</v>
      </c>
      <c r="I39" s="80">
        <f t="shared" si="3"/>
        <v>5.8896283644502034</v>
      </c>
      <c r="J39" s="66">
        <v>0</v>
      </c>
      <c r="K39" s="80">
        <f t="shared" si="4"/>
        <v>0</v>
      </c>
      <c r="L39" s="66">
        <v>1</v>
      </c>
      <c r="M39" s="80">
        <f t="shared" si="5"/>
        <v>5.8896283644502034</v>
      </c>
      <c r="N39" s="66">
        <v>0</v>
      </c>
      <c r="O39" s="80">
        <f t="shared" si="6"/>
        <v>0</v>
      </c>
      <c r="P39" s="66">
        <v>1</v>
      </c>
      <c r="Q39" s="80">
        <f t="shared" si="7"/>
        <v>5.8896283644502034</v>
      </c>
      <c r="R39" s="66">
        <v>0</v>
      </c>
      <c r="S39" s="80">
        <f t="shared" si="8"/>
        <v>0</v>
      </c>
      <c r="T39" s="66">
        <v>1</v>
      </c>
      <c r="U39" s="80">
        <f t="shared" si="9"/>
        <v>5.8896283644502034</v>
      </c>
      <c r="V39" s="66">
        <v>2</v>
      </c>
      <c r="W39" s="80">
        <f t="shared" si="10"/>
        <v>11.779256728900407</v>
      </c>
      <c r="X39" s="81">
        <v>8</v>
      </c>
      <c r="Y39" s="80">
        <f t="shared" si="11"/>
        <v>47.117026915601627</v>
      </c>
      <c r="Z39" s="79"/>
      <c r="AA39" s="79"/>
      <c r="AB39" s="63"/>
      <c r="AC39" s="31" t="s">
        <v>212</v>
      </c>
      <c r="AD39" s="83">
        <v>16979</v>
      </c>
    </row>
    <row r="40" spans="1:30" ht="12.9" customHeight="1" x14ac:dyDescent="0.25">
      <c r="A40" s="74" t="s">
        <v>213</v>
      </c>
      <c r="B40" s="78">
        <f t="shared" si="12"/>
        <v>26</v>
      </c>
      <c r="C40" s="77">
        <f t="shared" si="0"/>
        <v>217.26414306008189</v>
      </c>
      <c r="D40" s="66">
        <v>8</v>
      </c>
      <c r="E40" s="80">
        <f t="shared" si="1"/>
        <v>66.850505556948278</v>
      </c>
      <c r="F40" s="66">
        <v>5</v>
      </c>
      <c r="G40" s="80">
        <f t="shared" si="2"/>
        <v>41.781565973092675</v>
      </c>
      <c r="H40" s="66">
        <v>0</v>
      </c>
      <c r="I40" s="80">
        <f t="shared" si="3"/>
        <v>0</v>
      </c>
      <c r="J40" s="66">
        <v>1</v>
      </c>
      <c r="K40" s="80">
        <f t="shared" si="4"/>
        <v>8.3563131946185347</v>
      </c>
      <c r="L40" s="66">
        <v>3</v>
      </c>
      <c r="M40" s="80">
        <f t="shared" si="5"/>
        <v>25.068939583855602</v>
      </c>
      <c r="N40" s="66">
        <v>1</v>
      </c>
      <c r="O40" s="80">
        <f t="shared" si="6"/>
        <v>8.3563131946185347</v>
      </c>
      <c r="P40" s="66">
        <v>1</v>
      </c>
      <c r="Q40" s="80">
        <f t="shared" si="7"/>
        <v>8.3563131946185347</v>
      </c>
      <c r="R40" s="66">
        <v>0</v>
      </c>
      <c r="S40" s="80">
        <f t="shared" si="8"/>
        <v>0</v>
      </c>
      <c r="T40" s="66">
        <v>0</v>
      </c>
      <c r="U40" s="80">
        <f t="shared" si="9"/>
        <v>0</v>
      </c>
      <c r="V40" s="66">
        <v>0</v>
      </c>
      <c r="W40" s="80">
        <f t="shared" si="10"/>
        <v>0</v>
      </c>
      <c r="X40" s="81">
        <v>7</v>
      </c>
      <c r="Y40" s="80">
        <f t="shared" si="11"/>
        <v>58.494192362329734</v>
      </c>
      <c r="Z40" s="79"/>
      <c r="AA40" s="79"/>
      <c r="AB40" s="63"/>
      <c r="AC40" s="31" t="s">
        <v>213</v>
      </c>
      <c r="AD40" s="83">
        <v>11967</v>
      </c>
    </row>
    <row r="41" spans="1:30" ht="12.9" customHeight="1" x14ac:dyDescent="0.25">
      <c r="A41" s="74" t="s">
        <v>214</v>
      </c>
      <c r="B41" s="78">
        <f t="shared" si="12"/>
        <v>164</v>
      </c>
      <c r="C41" s="77">
        <f t="shared" ref="C41:C72" si="13">SUM(B41/AD41*100000)</f>
        <v>165.12616041402364</v>
      </c>
      <c r="D41" s="66">
        <v>35</v>
      </c>
      <c r="E41" s="80">
        <f t="shared" ref="E41:E96" si="14">SUM(D41/AD41*100000)</f>
        <v>35.240339112748948</v>
      </c>
      <c r="F41" s="66">
        <v>45</v>
      </c>
      <c r="G41" s="80">
        <f t="shared" ref="G41:G98" si="15">SUM(F41/AD41*100000)</f>
        <v>45.309007430677219</v>
      </c>
      <c r="H41" s="66">
        <v>11</v>
      </c>
      <c r="I41" s="80">
        <f t="shared" ref="I41:I98" si="16">SUM(H41/AD41*100000)</f>
        <v>11.075535149721098</v>
      </c>
      <c r="J41" s="66">
        <v>15</v>
      </c>
      <c r="K41" s="80">
        <f t="shared" ref="K41:K98" si="17">SUM(J41/AD41*100000)</f>
        <v>15.103002476892405</v>
      </c>
      <c r="L41" s="66">
        <v>11</v>
      </c>
      <c r="M41" s="80">
        <f t="shared" ref="M41:M98" si="18">SUM(L41/AD41*100000)</f>
        <v>11.075535149721098</v>
      </c>
      <c r="N41" s="66">
        <v>7</v>
      </c>
      <c r="O41" s="80">
        <f t="shared" ref="O41:O98" si="19">SUM(N41/AD41*100000)</f>
        <v>7.0480678225497906</v>
      </c>
      <c r="P41" s="66">
        <v>10</v>
      </c>
      <c r="Q41" s="80">
        <f t="shared" ref="Q41:Q98" si="20">SUM(P41/AD41*100000)</f>
        <v>10.068668317928271</v>
      </c>
      <c r="R41" s="66">
        <v>4</v>
      </c>
      <c r="S41" s="80">
        <f t="shared" ref="S41:S98" si="21">SUM(R41/AD41*100000)</f>
        <v>4.0274673271713084</v>
      </c>
      <c r="T41" s="66">
        <v>5</v>
      </c>
      <c r="U41" s="80">
        <f t="shared" ref="U41:U98" si="22">SUM(T41/AD41*100000)</f>
        <v>5.0343341589641355</v>
      </c>
      <c r="V41" s="66">
        <v>4</v>
      </c>
      <c r="W41" s="80">
        <f t="shared" ref="W41:W98" si="23">SUM(V41/AD41*100000)</f>
        <v>4.0274673271713084</v>
      </c>
      <c r="X41" s="81">
        <v>17</v>
      </c>
      <c r="Y41" s="80">
        <f t="shared" ref="Y41:Y98" si="24">SUM(X41/AD41*100000)</f>
        <v>17.116736140478061</v>
      </c>
      <c r="Z41" s="79"/>
      <c r="AA41" s="79"/>
      <c r="AB41" s="63"/>
      <c r="AC41" s="31" t="s">
        <v>214</v>
      </c>
      <c r="AD41" s="83">
        <v>99318</v>
      </c>
    </row>
    <row r="42" spans="1:30" ht="12.9" customHeight="1" x14ac:dyDescent="0.25">
      <c r="A42" s="74" t="s">
        <v>215</v>
      </c>
      <c r="B42" s="78">
        <f t="shared" si="12"/>
        <v>24</v>
      </c>
      <c r="C42" s="77">
        <f t="shared" si="13"/>
        <v>339.99150021249466</v>
      </c>
      <c r="D42" s="66">
        <v>5</v>
      </c>
      <c r="E42" s="80">
        <f t="shared" si="14"/>
        <v>70.83156254426973</v>
      </c>
      <c r="F42" s="66">
        <v>5</v>
      </c>
      <c r="G42" s="80">
        <f t="shared" si="15"/>
        <v>70.83156254426973</v>
      </c>
      <c r="H42" s="66">
        <v>0</v>
      </c>
      <c r="I42" s="80">
        <f t="shared" si="16"/>
        <v>0</v>
      </c>
      <c r="J42" s="66">
        <v>1</v>
      </c>
      <c r="K42" s="80">
        <f t="shared" si="17"/>
        <v>14.166312508853945</v>
      </c>
      <c r="L42" s="66">
        <v>1</v>
      </c>
      <c r="M42" s="80">
        <f t="shared" si="18"/>
        <v>14.166312508853945</v>
      </c>
      <c r="N42" s="66">
        <v>1</v>
      </c>
      <c r="O42" s="80">
        <f t="shared" si="19"/>
        <v>14.166312508853945</v>
      </c>
      <c r="P42" s="66">
        <v>2</v>
      </c>
      <c r="Q42" s="80">
        <f t="shared" si="20"/>
        <v>28.33262501770789</v>
      </c>
      <c r="R42" s="66">
        <v>2</v>
      </c>
      <c r="S42" s="80">
        <f t="shared" si="21"/>
        <v>28.33262501770789</v>
      </c>
      <c r="T42" s="66">
        <v>0</v>
      </c>
      <c r="U42" s="80">
        <f t="shared" si="22"/>
        <v>0</v>
      </c>
      <c r="V42" s="66">
        <v>2</v>
      </c>
      <c r="W42" s="80">
        <f t="shared" si="23"/>
        <v>28.33262501770789</v>
      </c>
      <c r="X42" s="81">
        <v>5</v>
      </c>
      <c r="Y42" s="80">
        <f t="shared" si="24"/>
        <v>70.83156254426973</v>
      </c>
      <c r="Z42" s="79"/>
      <c r="AA42" s="79"/>
      <c r="AB42" s="63"/>
      <c r="AC42" s="31" t="s">
        <v>216</v>
      </c>
      <c r="AD42" s="83">
        <v>7059</v>
      </c>
    </row>
    <row r="43" spans="1:30" ht="12.9" customHeight="1" x14ac:dyDescent="0.25">
      <c r="A43" s="74" t="s">
        <v>217</v>
      </c>
      <c r="B43" s="78">
        <f t="shared" si="12"/>
        <v>12</v>
      </c>
      <c r="C43" s="77">
        <f t="shared" si="13"/>
        <v>108.62677650040735</v>
      </c>
      <c r="D43" s="66">
        <v>3</v>
      </c>
      <c r="E43" s="80">
        <f t="shared" si="14"/>
        <v>27.156694125101836</v>
      </c>
      <c r="F43" s="66">
        <v>3</v>
      </c>
      <c r="G43" s="80">
        <f t="shared" si="15"/>
        <v>27.156694125101836</v>
      </c>
      <c r="H43" s="66">
        <v>0</v>
      </c>
      <c r="I43" s="80">
        <f t="shared" si="16"/>
        <v>0</v>
      </c>
      <c r="J43" s="66">
        <v>1</v>
      </c>
      <c r="K43" s="80">
        <f t="shared" si="17"/>
        <v>9.052231375033946</v>
      </c>
      <c r="L43" s="66">
        <v>2</v>
      </c>
      <c r="M43" s="80">
        <f t="shared" si="18"/>
        <v>18.104462750067892</v>
      </c>
      <c r="N43" s="66">
        <v>0</v>
      </c>
      <c r="O43" s="80">
        <f t="shared" si="19"/>
        <v>0</v>
      </c>
      <c r="P43" s="66">
        <v>0</v>
      </c>
      <c r="Q43" s="80">
        <f t="shared" si="20"/>
        <v>0</v>
      </c>
      <c r="R43" s="66">
        <v>0</v>
      </c>
      <c r="S43" s="80">
        <f t="shared" si="21"/>
        <v>0</v>
      </c>
      <c r="T43" s="66">
        <v>0</v>
      </c>
      <c r="U43" s="80">
        <f t="shared" si="22"/>
        <v>0</v>
      </c>
      <c r="V43" s="66">
        <v>1</v>
      </c>
      <c r="W43" s="80">
        <f t="shared" si="23"/>
        <v>9.052231375033946</v>
      </c>
      <c r="X43" s="81">
        <v>2</v>
      </c>
      <c r="Y43" s="80">
        <f t="shared" si="24"/>
        <v>18.104462750067892</v>
      </c>
      <c r="Z43" s="79"/>
      <c r="AA43" s="79"/>
      <c r="AB43" s="63"/>
      <c r="AC43" s="31" t="s">
        <v>217</v>
      </c>
      <c r="AD43" s="83">
        <v>11047</v>
      </c>
    </row>
    <row r="44" spans="1:30" ht="12.9" customHeight="1" x14ac:dyDescent="0.25">
      <c r="A44" s="74" t="s">
        <v>218</v>
      </c>
      <c r="B44" s="78">
        <f t="shared" si="12"/>
        <v>32</v>
      </c>
      <c r="C44" s="77">
        <f t="shared" si="13"/>
        <v>118.86189733303618</v>
      </c>
      <c r="D44" s="66">
        <v>4</v>
      </c>
      <c r="E44" s="80">
        <f t="shared" si="14"/>
        <v>14.857737166629523</v>
      </c>
      <c r="F44" s="66">
        <v>3</v>
      </c>
      <c r="G44" s="80">
        <f t="shared" si="15"/>
        <v>11.143302874972143</v>
      </c>
      <c r="H44" s="66">
        <v>1</v>
      </c>
      <c r="I44" s="80">
        <f t="shared" si="16"/>
        <v>3.7144342916573807</v>
      </c>
      <c r="J44" s="66">
        <v>2</v>
      </c>
      <c r="K44" s="80">
        <f t="shared" si="17"/>
        <v>7.4288685833147614</v>
      </c>
      <c r="L44" s="66">
        <v>0</v>
      </c>
      <c r="M44" s="80">
        <f t="shared" si="18"/>
        <v>0</v>
      </c>
      <c r="N44" s="66">
        <v>7</v>
      </c>
      <c r="O44" s="80">
        <f t="shared" si="19"/>
        <v>26.001040041601666</v>
      </c>
      <c r="P44" s="66">
        <v>1</v>
      </c>
      <c r="Q44" s="80">
        <f t="shared" si="20"/>
        <v>3.7144342916573807</v>
      </c>
      <c r="R44" s="66">
        <v>2</v>
      </c>
      <c r="S44" s="80">
        <f t="shared" si="21"/>
        <v>7.4288685833147614</v>
      </c>
      <c r="T44" s="66">
        <v>1</v>
      </c>
      <c r="U44" s="80">
        <f t="shared" si="22"/>
        <v>3.7144342916573807</v>
      </c>
      <c r="V44" s="66">
        <v>0</v>
      </c>
      <c r="W44" s="80">
        <f t="shared" si="23"/>
        <v>0</v>
      </c>
      <c r="X44" s="81">
        <v>11</v>
      </c>
      <c r="Y44" s="80">
        <f t="shared" si="24"/>
        <v>40.858777208231182</v>
      </c>
      <c r="Z44" s="79"/>
      <c r="AA44" s="79"/>
      <c r="AB44" s="63"/>
      <c r="AC44" s="31" t="s">
        <v>218</v>
      </c>
      <c r="AD44" s="83">
        <v>26922</v>
      </c>
    </row>
    <row r="45" spans="1:30" ht="12.9" customHeight="1" x14ac:dyDescent="0.25">
      <c r="A45" s="74" t="s">
        <v>219</v>
      </c>
      <c r="B45" s="78">
        <f t="shared" si="12"/>
        <v>20</v>
      </c>
      <c r="C45" s="77">
        <f t="shared" si="13"/>
        <v>120.64909211558182</v>
      </c>
      <c r="D45" s="66">
        <v>2</v>
      </c>
      <c r="E45" s="80">
        <f t="shared" si="14"/>
        <v>12.064909211558183</v>
      </c>
      <c r="F45" s="66">
        <v>5</v>
      </c>
      <c r="G45" s="80">
        <f t="shared" si="15"/>
        <v>30.162273028895456</v>
      </c>
      <c r="H45" s="66">
        <v>1</v>
      </c>
      <c r="I45" s="80">
        <f t="shared" si="16"/>
        <v>6.0324546057790913</v>
      </c>
      <c r="J45" s="66">
        <v>1</v>
      </c>
      <c r="K45" s="80">
        <f t="shared" si="17"/>
        <v>6.0324546057790913</v>
      </c>
      <c r="L45" s="66">
        <v>1</v>
      </c>
      <c r="M45" s="80">
        <f t="shared" si="18"/>
        <v>6.0324546057790913</v>
      </c>
      <c r="N45" s="66">
        <v>1</v>
      </c>
      <c r="O45" s="80">
        <f t="shared" si="19"/>
        <v>6.0324546057790913</v>
      </c>
      <c r="P45" s="66">
        <v>0</v>
      </c>
      <c r="Q45" s="80">
        <f t="shared" si="20"/>
        <v>0</v>
      </c>
      <c r="R45" s="66">
        <v>0</v>
      </c>
      <c r="S45" s="80">
        <f t="shared" si="21"/>
        <v>0</v>
      </c>
      <c r="T45" s="66">
        <v>0</v>
      </c>
      <c r="U45" s="80">
        <f t="shared" si="22"/>
        <v>0</v>
      </c>
      <c r="V45" s="66">
        <v>0</v>
      </c>
      <c r="W45" s="80">
        <f t="shared" si="23"/>
        <v>0</v>
      </c>
      <c r="X45" s="81">
        <v>9</v>
      </c>
      <c r="Y45" s="80">
        <f t="shared" si="24"/>
        <v>54.292091452011832</v>
      </c>
      <c r="Z45" s="79"/>
      <c r="AA45" s="79"/>
      <c r="AB45" s="63"/>
      <c r="AC45" s="31" t="s">
        <v>219</v>
      </c>
      <c r="AD45" s="83">
        <v>16577</v>
      </c>
    </row>
    <row r="46" spans="1:30" ht="12.9" customHeight="1" x14ac:dyDescent="0.25">
      <c r="A46" s="74" t="s">
        <v>220</v>
      </c>
      <c r="B46" s="78">
        <f t="shared" si="12"/>
        <v>9</v>
      </c>
      <c r="C46" s="77">
        <f t="shared" si="13"/>
        <v>92.649783817171098</v>
      </c>
      <c r="D46" s="66">
        <v>4</v>
      </c>
      <c r="E46" s="80">
        <f t="shared" si="14"/>
        <v>41.17768169652048</v>
      </c>
      <c r="F46" s="66">
        <v>0</v>
      </c>
      <c r="G46" s="80">
        <f t="shared" si="15"/>
        <v>0</v>
      </c>
      <c r="H46" s="66">
        <v>2</v>
      </c>
      <c r="I46" s="80">
        <f t="shared" si="16"/>
        <v>20.58884084826024</v>
      </c>
      <c r="J46" s="66">
        <v>0</v>
      </c>
      <c r="K46" s="80">
        <f t="shared" si="17"/>
        <v>0</v>
      </c>
      <c r="L46" s="66">
        <v>0</v>
      </c>
      <c r="M46" s="80">
        <f t="shared" si="18"/>
        <v>0</v>
      </c>
      <c r="N46" s="66">
        <v>1</v>
      </c>
      <c r="O46" s="80">
        <f t="shared" si="19"/>
        <v>10.29442042413012</v>
      </c>
      <c r="P46" s="66">
        <v>0</v>
      </c>
      <c r="Q46" s="80">
        <f t="shared" si="20"/>
        <v>0</v>
      </c>
      <c r="R46" s="66">
        <v>0</v>
      </c>
      <c r="S46" s="80">
        <f t="shared" si="21"/>
        <v>0</v>
      </c>
      <c r="T46" s="66">
        <v>0</v>
      </c>
      <c r="U46" s="80">
        <f t="shared" si="22"/>
        <v>0</v>
      </c>
      <c r="V46" s="66">
        <v>1</v>
      </c>
      <c r="W46" s="80">
        <f t="shared" si="23"/>
        <v>10.29442042413012</v>
      </c>
      <c r="X46" s="81">
        <v>1</v>
      </c>
      <c r="Y46" s="80">
        <f t="shared" si="24"/>
        <v>10.29442042413012</v>
      </c>
      <c r="Z46" s="79"/>
      <c r="AA46" s="79"/>
      <c r="AB46" s="63"/>
      <c r="AC46" s="31" t="s">
        <v>220</v>
      </c>
      <c r="AD46" s="83">
        <v>9714</v>
      </c>
    </row>
    <row r="47" spans="1:30" ht="12.9" customHeight="1" x14ac:dyDescent="0.25">
      <c r="A47" s="74" t="s">
        <v>221</v>
      </c>
      <c r="B47" s="78">
        <f t="shared" si="12"/>
        <v>8</v>
      </c>
      <c r="C47" s="77">
        <f t="shared" si="13"/>
        <v>99.700897308075767</v>
      </c>
      <c r="D47" s="66">
        <v>3</v>
      </c>
      <c r="E47" s="80">
        <f t="shared" si="14"/>
        <v>37.387836490528414</v>
      </c>
      <c r="F47" s="66">
        <v>2</v>
      </c>
      <c r="G47" s="80">
        <f t="shared" si="15"/>
        <v>24.925224327018942</v>
      </c>
      <c r="H47" s="66">
        <v>1</v>
      </c>
      <c r="I47" s="80">
        <f t="shared" si="16"/>
        <v>12.462612163509471</v>
      </c>
      <c r="J47" s="66">
        <v>2</v>
      </c>
      <c r="K47" s="80">
        <f t="shared" si="17"/>
        <v>24.925224327018942</v>
      </c>
      <c r="L47" s="66">
        <v>0</v>
      </c>
      <c r="M47" s="80">
        <f t="shared" si="18"/>
        <v>0</v>
      </c>
      <c r="N47" s="66">
        <v>0</v>
      </c>
      <c r="O47" s="80">
        <f t="shared" si="19"/>
        <v>0</v>
      </c>
      <c r="P47" s="66">
        <v>0</v>
      </c>
      <c r="Q47" s="80">
        <f t="shared" si="20"/>
        <v>0</v>
      </c>
      <c r="R47" s="66">
        <v>0</v>
      </c>
      <c r="S47" s="80">
        <f t="shared" si="21"/>
        <v>0</v>
      </c>
      <c r="T47" s="66">
        <v>0</v>
      </c>
      <c r="U47" s="80">
        <f t="shared" si="22"/>
        <v>0</v>
      </c>
      <c r="V47" s="66">
        <v>0</v>
      </c>
      <c r="W47" s="80">
        <f t="shared" si="23"/>
        <v>0</v>
      </c>
      <c r="X47" s="81">
        <v>0</v>
      </c>
      <c r="Y47" s="80">
        <f t="shared" si="24"/>
        <v>0</v>
      </c>
      <c r="Z47" s="79"/>
      <c r="AA47" s="79"/>
      <c r="AB47" s="63"/>
      <c r="AC47" s="31" t="s">
        <v>221</v>
      </c>
      <c r="AD47" s="83">
        <v>8024</v>
      </c>
    </row>
    <row r="48" spans="1:30" s="35" customFormat="1" ht="12.9" customHeight="1" x14ac:dyDescent="0.25">
      <c r="A48" s="76" t="s">
        <v>222</v>
      </c>
      <c r="B48" s="78">
        <f t="shared" si="12"/>
        <v>451</v>
      </c>
      <c r="C48" s="77">
        <f t="shared" si="13"/>
        <v>166.36050431947118</v>
      </c>
      <c r="D48" s="72">
        <v>100</v>
      </c>
      <c r="E48" s="77">
        <f t="shared" si="14"/>
        <v>36.887029782587845</v>
      </c>
      <c r="F48" s="72">
        <v>80</v>
      </c>
      <c r="G48" s="77">
        <f t="shared" si="15"/>
        <v>29.509623826070278</v>
      </c>
      <c r="H48" s="72">
        <v>31</v>
      </c>
      <c r="I48" s="77">
        <f t="shared" si="16"/>
        <v>11.434979232602233</v>
      </c>
      <c r="J48" s="72">
        <v>55</v>
      </c>
      <c r="K48" s="77">
        <f t="shared" si="17"/>
        <v>20.287866380423317</v>
      </c>
      <c r="L48" s="72">
        <v>27</v>
      </c>
      <c r="M48" s="77">
        <f t="shared" si="18"/>
        <v>9.9594980412987191</v>
      </c>
      <c r="N48" s="72">
        <v>31</v>
      </c>
      <c r="O48" s="77">
        <f t="shared" si="19"/>
        <v>11.434979232602233</v>
      </c>
      <c r="P48" s="72">
        <v>24</v>
      </c>
      <c r="Q48" s="77">
        <f t="shared" si="20"/>
        <v>8.8528871478210842</v>
      </c>
      <c r="R48" s="72">
        <v>6</v>
      </c>
      <c r="S48" s="77">
        <f t="shared" si="21"/>
        <v>2.2132217869552711</v>
      </c>
      <c r="T48" s="72">
        <v>15</v>
      </c>
      <c r="U48" s="77">
        <f t="shared" si="22"/>
        <v>5.533054467388177</v>
      </c>
      <c r="V48" s="72">
        <v>6</v>
      </c>
      <c r="W48" s="77">
        <f t="shared" si="23"/>
        <v>2.2132217869552711</v>
      </c>
      <c r="X48" s="79">
        <v>76</v>
      </c>
      <c r="Y48" s="77">
        <f t="shared" si="24"/>
        <v>28.034142634766766</v>
      </c>
      <c r="Z48" s="79"/>
      <c r="AA48" s="79"/>
      <c r="AB48" s="63"/>
      <c r="AC48" s="35" t="s">
        <v>222</v>
      </c>
      <c r="AD48" s="41">
        <v>271098</v>
      </c>
    </row>
    <row r="49" spans="1:30" ht="12.9" customHeight="1" x14ac:dyDescent="0.25">
      <c r="A49" s="74" t="s">
        <v>222</v>
      </c>
      <c r="B49" s="78">
        <f t="shared" si="12"/>
        <v>131</v>
      </c>
      <c r="C49" s="77">
        <f t="shared" si="13"/>
        <v>159.15248265723901</v>
      </c>
      <c r="D49" s="66">
        <v>36</v>
      </c>
      <c r="E49" s="80">
        <f t="shared" si="14"/>
        <v>43.736560119546596</v>
      </c>
      <c r="F49" s="66">
        <v>11</v>
      </c>
      <c r="G49" s="80">
        <f t="shared" si="15"/>
        <v>13.363948925417015</v>
      </c>
      <c r="H49" s="66">
        <v>12</v>
      </c>
      <c r="I49" s="80">
        <f t="shared" si="16"/>
        <v>14.5788533731822</v>
      </c>
      <c r="J49" s="66">
        <v>15</v>
      </c>
      <c r="K49" s="80">
        <f t="shared" si="17"/>
        <v>18.223566716477748</v>
      </c>
      <c r="L49" s="66">
        <v>14</v>
      </c>
      <c r="M49" s="80">
        <f t="shared" si="18"/>
        <v>17.008662268712566</v>
      </c>
      <c r="N49" s="66">
        <v>10</v>
      </c>
      <c r="O49" s="80">
        <f t="shared" si="19"/>
        <v>12.149044477651833</v>
      </c>
      <c r="P49" s="66">
        <v>11</v>
      </c>
      <c r="Q49" s="80">
        <f t="shared" si="20"/>
        <v>13.363948925417015</v>
      </c>
      <c r="R49" s="66">
        <v>2</v>
      </c>
      <c r="S49" s="80">
        <f t="shared" si="21"/>
        <v>2.4298088955303663</v>
      </c>
      <c r="T49" s="66">
        <v>2</v>
      </c>
      <c r="U49" s="80">
        <f t="shared" si="22"/>
        <v>2.4298088955303663</v>
      </c>
      <c r="V49" s="66">
        <v>4</v>
      </c>
      <c r="W49" s="80">
        <f t="shared" si="23"/>
        <v>4.8596177910607326</v>
      </c>
      <c r="X49" s="81">
        <v>14</v>
      </c>
      <c r="Y49" s="80">
        <f t="shared" si="24"/>
        <v>17.008662268712566</v>
      </c>
      <c r="Z49" s="79"/>
      <c r="AA49" s="79"/>
      <c r="AB49" s="82"/>
      <c r="AC49" s="31" t="s">
        <v>185</v>
      </c>
      <c r="AD49" s="83">
        <v>82311</v>
      </c>
    </row>
    <row r="50" spans="1:30" ht="12.9" customHeight="1" x14ac:dyDescent="0.25">
      <c r="A50" s="74" t="s">
        <v>223</v>
      </c>
      <c r="B50" s="78">
        <f t="shared" si="12"/>
        <v>49</v>
      </c>
      <c r="C50" s="77">
        <f t="shared" si="13"/>
        <v>155.04857133816409</v>
      </c>
      <c r="D50" s="66">
        <v>9</v>
      </c>
      <c r="E50" s="80">
        <f t="shared" si="14"/>
        <v>28.478309021295445</v>
      </c>
      <c r="F50" s="66">
        <v>7</v>
      </c>
      <c r="G50" s="80">
        <f t="shared" si="15"/>
        <v>22.149795905452017</v>
      </c>
      <c r="H50" s="66">
        <v>2</v>
      </c>
      <c r="I50" s="80">
        <f t="shared" si="16"/>
        <v>6.3285131158434318</v>
      </c>
      <c r="J50" s="66">
        <v>12</v>
      </c>
      <c r="K50" s="80">
        <f t="shared" si="17"/>
        <v>37.971078695060598</v>
      </c>
      <c r="L50" s="66">
        <v>1</v>
      </c>
      <c r="M50" s="80">
        <f t="shared" si="18"/>
        <v>3.1642565579217159</v>
      </c>
      <c r="N50" s="66">
        <v>8</v>
      </c>
      <c r="O50" s="80">
        <f t="shared" si="19"/>
        <v>25.314052463373727</v>
      </c>
      <c r="P50" s="66">
        <v>5</v>
      </c>
      <c r="Q50" s="80">
        <f t="shared" si="20"/>
        <v>15.821282789608579</v>
      </c>
      <c r="R50" s="66">
        <v>0</v>
      </c>
      <c r="S50" s="80">
        <f t="shared" si="21"/>
        <v>0</v>
      </c>
      <c r="T50" s="66">
        <v>0</v>
      </c>
      <c r="U50" s="80">
        <f t="shared" si="22"/>
        <v>0</v>
      </c>
      <c r="V50" s="66">
        <v>0</v>
      </c>
      <c r="W50" s="80">
        <f t="shared" si="23"/>
        <v>0</v>
      </c>
      <c r="X50" s="81">
        <v>5</v>
      </c>
      <c r="Y50" s="80">
        <f t="shared" si="24"/>
        <v>15.821282789608579</v>
      </c>
      <c r="Z50" s="79"/>
      <c r="AA50" s="79"/>
      <c r="AB50" s="63"/>
      <c r="AC50" s="31" t="s">
        <v>223</v>
      </c>
      <c r="AD50" s="83">
        <v>31603</v>
      </c>
    </row>
    <row r="51" spans="1:30" ht="12.9" customHeight="1" x14ac:dyDescent="0.25">
      <c r="A51" s="74" t="s">
        <v>224</v>
      </c>
      <c r="B51" s="78">
        <f t="shared" si="12"/>
        <v>90</v>
      </c>
      <c r="C51" s="77">
        <f t="shared" si="13"/>
        <v>159.0583744234134</v>
      </c>
      <c r="D51" s="66">
        <v>24</v>
      </c>
      <c r="E51" s="80">
        <f t="shared" si="14"/>
        <v>42.415566512910239</v>
      </c>
      <c r="F51" s="66">
        <v>4</v>
      </c>
      <c r="G51" s="80">
        <f t="shared" si="15"/>
        <v>7.0692610854850395</v>
      </c>
      <c r="H51" s="66">
        <v>4</v>
      </c>
      <c r="I51" s="80">
        <f t="shared" si="16"/>
        <v>7.0692610854850395</v>
      </c>
      <c r="J51" s="66">
        <v>11</v>
      </c>
      <c r="K51" s="80">
        <f t="shared" si="17"/>
        <v>19.44046798508386</v>
      </c>
      <c r="L51" s="66">
        <v>6</v>
      </c>
      <c r="M51" s="80">
        <f t="shared" si="18"/>
        <v>10.60389162822756</v>
      </c>
      <c r="N51" s="66">
        <v>5</v>
      </c>
      <c r="O51" s="80">
        <f t="shared" si="19"/>
        <v>8.8365763568562983</v>
      </c>
      <c r="P51" s="66">
        <v>3</v>
      </c>
      <c r="Q51" s="80">
        <f t="shared" si="20"/>
        <v>5.3019458141137799</v>
      </c>
      <c r="R51" s="66">
        <v>1</v>
      </c>
      <c r="S51" s="80">
        <f t="shared" si="21"/>
        <v>1.7673152713712599</v>
      </c>
      <c r="T51" s="66">
        <v>5</v>
      </c>
      <c r="U51" s="80">
        <f t="shared" si="22"/>
        <v>8.8365763568562983</v>
      </c>
      <c r="V51" s="66">
        <v>1</v>
      </c>
      <c r="W51" s="80">
        <f t="shared" si="23"/>
        <v>1.7673152713712599</v>
      </c>
      <c r="X51" s="81">
        <v>26</v>
      </c>
      <c r="Y51" s="80">
        <f t="shared" si="24"/>
        <v>45.950197055652758</v>
      </c>
      <c r="Z51" s="79"/>
      <c r="AA51" s="79"/>
      <c r="AB51" s="63"/>
      <c r="AC51" s="31" t="s">
        <v>224</v>
      </c>
      <c r="AD51" s="83">
        <v>56583</v>
      </c>
    </row>
    <row r="52" spans="1:30" ht="12.9" customHeight="1" x14ac:dyDescent="0.25">
      <c r="A52" s="74" t="s">
        <v>225</v>
      </c>
      <c r="B52" s="78">
        <f t="shared" si="12"/>
        <v>20</v>
      </c>
      <c r="C52" s="77">
        <f t="shared" si="13"/>
        <v>249.06600249066003</v>
      </c>
      <c r="D52" s="66">
        <v>3</v>
      </c>
      <c r="E52" s="80">
        <f t="shared" si="14"/>
        <v>37.359900373599004</v>
      </c>
      <c r="F52" s="66">
        <v>10</v>
      </c>
      <c r="G52" s="80">
        <f t="shared" si="15"/>
        <v>124.53300124533001</v>
      </c>
      <c r="H52" s="66">
        <v>0</v>
      </c>
      <c r="I52" s="80">
        <f t="shared" si="16"/>
        <v>0</v>
      </c>
      <c r="J52" s="66">
        <v>2</v>
      </c>
      <c r="K52" s="80">
        <f t="shared" si="17"/>
        <v>24.906600249066003</v>
      </c>
      <c r="L52" s="66">
        <v>1</v>
      </c>
      <c r="M52" s="80">
        <f t="shared" si="18"/>
        <v>12.453300124533001</v>
      </c>
      <c r="N52" s="66">
        <v>0</v>
      </c>
      <c r="O52" s="80">
        <f t="shared" si="19"/>
        <v>0</v>
      </c>
      <c r="P52" s="66">
        <v>1</v>
      </c>
      <c r="Q52" s="80">
        <f t="shared" si="20"/>
        <v>12.453300124533001</v>
      </c>
      <c r="R52" s="66">
        <v>0</v>
      </c>
      <c r="S52" s="80">
        <f t="shared" si="21"/>
        <v>0</v>
      </c>
      <c r="T52" s="66">
        <v>1</v>
      </c>
      <c r="U52" s="80">
        <f t="shared" si="22"/>
        <v>12.453300124533001</v>
      </c>
      <c r="V52" s="66">
        <v>0</v>
      </c>
      <c r="W52" s="80">
        <f t="shared" si="23"/>
        <v>0</v>
      </c>
      <c r="X52" s="81">
        <v>2</v>
      </c>
      <c r="Y52" s="80">
        <f t="shared" si="24"/>
        <v>24.906600249066003</v>
      </c>
      <c r="Z52" s="79"/>
      <c r="AA52" s="79"/>
      <c r="AB52" s="63"/>
      <c r="AC52" s="31" t="s">
        <v>225</v>
      </c>
      <c r="AD52" s="83">
        <v>8030</v>
      </c>
    </row>
    <row r="53" spans="1:30" ht="12.9" customHeight="1" x14ac:dyDescent="0.25">
      <c r="A53" s="74" t="s">
        <v>226</v>
      </c>
      <c r="B53" s="78">
        <f t="shared" si="12"/>
        <v>90</v>
      </c>
      <c r="C53" s="77">
        <f t="shared" si="13"/>
        <v>245.78747576262393</v>
      </c>
      <c r="D53" s="66">
        <v>12</v>
      </c>
      <c r="E53" s="80">
        <f t="shared" si="14"/>
        <v>32.771663435016521</v>
      </c>
      <c r="F53" s="66">
        <v>43</v>
      </c>
      <c r="G53" s="80">
        <f t="shared" si="15"/>
        <v>117.43179397547587</v>
      </c>
      <c r="H53" s="66">
        <v>11</v>
      </c>
      <c r="I53" s="80">
        <f t="shared" si="16"/>
        <v>30.040691482098477</v>
      </c>
      <c r="J53" s="66">
        <v>4</v>
      </c>
      <c r="K53" s="80">
        <f t="shared" si="17"/>
        <v>10.923887811672174</v>
      </c>
      <c r="L53" s="66">
        <v>1</v>
      </c>
      <c r="M53" s="80">
        <f t="shared" si="18"/>
        <v>2.7309719529180434</v>
      </c>
      <c r="N53" s="66">
        <v>3</v>
      </c>
      <c r="O53" s="80">
        <f t="shared" si="19"/>
        <v>8.1929158587541302</v>
      </c>
      <c r="P53" s="66">
        <v>1</v>
      </c>
      <c r="Q53" s="80">
        <f t="shared" si="20"/>
        <v>2.7309719529180434</v>
      </c>
      <c r="R53" s="66">
        <v>2</v>
      </c>
      <c r="S53" s="80">
        <f t="shared" si="21"/>
        <v>5.4619439058360868</v>
      </c>
      <c r="T53" s="66">
        <v>5</v>
      </c>
      <c r="U53" s="80">
        <f t="shared" si="22"/>
        <v>13.654859764590217</v>
      </c>
      <c r="V53" s="66">
        <v>0</v>
      </c>
      <c r="W53" s="80">
        <f t="shared" si="23"/>
        <v>0</v>
      </c>
      <c r="X53" s="81">
        <v>8</v>
      </c>
      <c r="Y53" s="80">
        <f t="shared" si="24"/>
        <v>21.847775623344347</v>
      </c>
      <c r="Z53" s="79"/>
      <c r="AA53" s="79"/>
      <c r="AB53" s="63"/>
      <c r="AC53" s="31" t="s">
        <v>226</v>
      </c>
      <c r="AD53" s="83">
        <v>36617</v>
      </c>
    </row>
    <row r="54" spans="1:30" ht="12.9" customHeight="1" x14ac:dyDescent="0.25">
      <c r="A54" s="74" t="s">
        <v>227</v>
      </c>
      <c r="B54" s="78">
        <f t="shared" si="12"/>
        <v>10</v>
      </c>
      <c r="C54" s="77">
        <f t="shared" si="13"/>
        <v>130.61650992685475</v>
      </c>
      <c r="D54" s="66">
        <v>3</v>
      </c>
      <c r="E54" s="80">
        <f t="shared" si="14"/>
        <v>39.184952978056423</v>
      </c>
      <c r="F54" s="66">
        <v>1</v>
      </c>
      <c r="G54" s="80">
        <f t="shared" si="15"/>
        <v>13.061650992685477</v>
      </c>
      <c r="H54" s="66">
        <v>0</v>
      </c>
      <c r="I54" s="80">
        <f t="shared" si="16"/>
        <v>0</v>
      </c>
      <c r="J54" s="66">
        <v>1</v>
      </c>
      <c r="K54" s="80">
        <f t="shared" si="17"/>
        <v>13.061650992685477</v>
      </c>
      <c r="L54" s="66">
        <v>1</v>
      </c>
      <c r="M54" s="80">
        <f t="shared" si="18"/>
        <v>13.061650992685477</v>
      </c>
      <c r="N54" s="66">
        <v>2</v>
      </c>
      <c r="O54" s="80">
        <f t="shared" si="19"/>
        <v>26.123301985370954</v>
      </c>
      <c r="P54" s="66">
        <v>1</v>
      </c>
      <c r="Q54" s="80">
        <f t="shared" si="20"/>
        <v>13.061650992685477</v>
      </c>
      <c r="R54" s="66">
        <v>0</v>
      </c>
      <c r="S54" s="80">
        <f t="shared" si="21"/>
        <v>0</v>
      </c>
      <c r="T54" s="66">
        <v>0</v>
      </c>
      <c r="U54" s="80">
        <f t="shared" si="22"/>
        <v>0</v>
      </c>
      <c r="V54" s="66">
        <v>0</v>
      </c>
      <c r="W54" s="80">
        <f t="shared" si="23"/>
        <v>0</v>
      </c>
      <c r="X54" s="81">
        <v>1</v>
      </c>
      <c r="Y54" s="80">
        <f t="shared" si="24"/>
        <v>13.061650992685477</v>
      </c>
      <c r="Z54" s="79"/>
      <c r="AA54" s="79"/>
      <c r="AB54" s="63"/>
      <c r="AC54" s="31" t="s">
        <v>227</v>
      </c>
      <c r="AD54" s="83">
        <v>7656</v>
      </c>
    </row>
    <row r="55" spans="1:30" ht="12.9" customHeight="1" x14ac:dyDescent="0.25">
      <c r="A55" s="74" t="s">
        <v>228</v>
      </c>
      <c r="B55" s="78">
        <f t="shared" si="12"/>
        <v>28</v>
      </c>
      <c r="C55" s="77">
        <f t="shared" si="13"/>
        <v>110.78578776608373</v>
      </c>
      <c r="D55" s="66">
        <v>6</v>
      </c>
      <c r="E55" s="80">
        <f t="shared" si="14"/>
        <v>23.739811664160797</v>
      </c>
      <c r="F55" s="66">
        <v>1</v>
      </c>
      <c r="G55" s="80">
        <f t="shared" si="15"/>
        <v>3.9566352773601325</v>
      </c>
      <c r="H55" s="66">
        <v>1</v>
      </c>
      <c r="I55" s="80">
        <f t="shared" si="16"/>
        <v>3.9566352773601325</v>
      </c>
      <c r="J55" s="66">
        <v>5</v>
      </c>
      <c r="K55" s="80">
        <f t="shared" si="17"/>
        <v>19.783176386800665</v>
      </c>
      <c r="L55" s="66">
        <v>2</v>
      </c>
      <c r="M55" s="80">
        <f t="shared" si="18"/>
        <v>7.9132705547202651</v>
      </c>
      <c r="N55" s="66">
        <v>2</v>
      </c>
      <c r="O55" s="80">
        <f t="shared" si="19"/>
        <v>7.9132705547202651</v>
      </c>
      <c r="P55" s="66">
        <v>0</v>
      </c>
      <c r="Q55" s="80">
        <f t="shared" si="20"/>
        <v>0</v>
      </c>
      <c r="R55" s="66">
        <v>1</v>
      </c>
      <c r="S55" s="80">
        <f t="shared" si="21"/>
        <v>3.9566352773601325</v>
      </c>
      <c r="T55" s="66">
        <v>1</v>
      </c>
      <c r="U55" s="80">
        <f t="shared" si="22"/>
        <v>3.9566352773601325</v>
      </c>
      <c r="V55" s="66">
        <v>0</v>
      </c>
      <c r="W55" s="80">
        <f t="shared" si="23"/>
        <v>0</v>
      </c>
      <c r="X55" s="81">
        <v>9</v>
      </c>
      <c r="Y55" s="80">
        <f t="shared" si="24"/>
        <v>35.609717496241196</v>
      </c>
      <c r="Z55" s="79"/>
      <c r="AA55" s="79"/>
      <c r="AB55" s="63"/>
      <c r="AC55" s="31" t="s">
        <v>228</v>
      </c>
      <c r="AD55" s="83">
        <v>25274</v>
      </c>
    </row>
    <row r="56" spans="1:30" ht="12.9" customHeight="1" x14ac:dyDescent="0.25">
      <c r="A56" s="74" t="s">
        <v>229</v>
      </c>
      <c r="B56" s="78">
        <f t="shared" si="12"/>
        <v>33</v>
      </c>
      <c r="C56" s="77">
        <f t="shared" si="13"/>
        <v>143.32870048644892</v>
      </c>
      <c r="D56" s="66">
        <v>7</v>
      </c>
      <c r="E56" s="80">
        <f t="shared" si="14"/>
        <v>30.403057678943711</v>
      </c>
      <c r="F56" s="66">
        <v>3</v>
      </c>
      <c r="G56" s="80">
        <f t="shared" si="15"/>
        <v>13.029881862404446</v>
      </c>
      <c r="H56" s="66">
        <v>1</v>
      </c>
      <c r="I56" s="80">
        <f t="shared" si="16"/>
        <v>4.3432939541348157</v>
      </c>
      <c r="J56" s="66">
        <v>5</v>
      </c>
      <c r="K56" s="80">
        <f t="shared" si="17"/>
        <v>21.716469770674081</v>
      </c>
      <c r="L56" s="66">
        <v>1</v>
      </c>
      <c r="M56" s="80">
        <f t="shared" si="18"/>
        <v>4.3432939541348157</v>
      </c>
      <c r="N56" s="66">
        <v>1</v>
      </c>
      <c r="O56" s="80">
        <f t="shared" si="19"/>
        <v>4.3432939541348157</v>
      </c>
      <c r="P56" s="66">
        <v>2</v>
      </c>
      <c r="Q56" s="80">
        <f t="shared" si="20"/>
        <v>8.6865879082696313</v>
      </c>
      <c r="R56" s="66">
        <v>0</v>
      </c>
      <c r="S56" s="80">
        <f t="shared" si="21"/>
        <v>0</v>
      </c>
      <c r="T56" s="66">
        <v>1</v>
      </c>
      <c r="U56" s="80">
        <f t="shared" si="22"/>
        <v>4.3432939541348157</v>
      </c>
      <c r="V56" s="66">
        <v>1</v>
      </c>
      <c r="W56" s="80">
        <f t="shared" si="23"/>
        <v>4.3432939541348157</v>
      </c>
      <c r="X56" s="81">
        <v>11</v>
      </c>
      <c r="Y56" s="80">
        <f t="shared" si="24"/>
        <v>47.77623349548297</v>
      </c>
      <c r="Z56" s="79"/>
      <c r="AA56" s="79"/>
      <c r="AB56" s="63"/>
      <c r="AC56" s="31" t="s">
        <v>229</v>
      </c>
      <c r="AD56" s="83">
        <v>23024</v>
      </c>
    </row>
    <row r="57" spans="1:30" s="35" customFormat="1" ht="12.9" customHeight="1" x14ac:dyDescent="0.25">
      <c r="A57" s="76" t="s">
        <v>230</v>
      </c>
      <c r="B57" s="78">
        <f t="shared" si="12"/>
        <v>652</v>
      </c>
      <c r="C57" s="77">
        <f t="shared" si="13"/>
        <v>245.5447930946176</v>
      </c>
      <c r="D57" s="72">
        <v>177</v>
      </c>
      <c r="E57" s="77">
        <f t="shared" si="14"/>
        <v>66.658632481207533</v>
      </c>
      <c r="F57" s="72">
        <v>83</v>
      </c>
      <c r="G57" s="77">
        <f t="shared" si="15"/>
        <v>31.258002801922178</v>
      </c>
      <c r="H57" s="72">
        <v>36</v>
      </c>
      <c r="I57" s="77">
        <f t="shared" si="16"/>
        <v>13.5576879622795</v>
      </c>
      <c r="J57" s="72">
        <v>45</v>
      </c>
      <c r="K57" s="77">
        <f t="shared" si="17"/>
        <v>16.947109952849374</v>
      </c>
      <c r="L57" s="72">
        <v>35</v>
      </c>
      <c r="M57" s="77">
        <f t="shared" si="18"/>
        <v>13.181085518882847</v>
      </c>
      <c r="N57" s="72">
        <v>27</v>
      </c>
      <c r="O57" s="77">
        <f t="shared" si="19"/>
        <v>10.168265971709625</v>
      </c>
      <c r="P57" s="72">
        <v>30</v>
      </c>
      <c r="Q57" s="77">
        <f t="shared" si="20"/>
        <v>11.298073301899583</v>
      </c>
      <c r="R57" s="72">
        <v>18</v>
      </c>
      <c r="S57" s="77">
        <f t="shared" si="21"/>
        <v>6.7788439811397501</v>
      </c>
      <c r="T57" s="72">
        <v>12</v>
      </c>
      <c r="U57" s="77">
        <f t="shared" si="22"/>
        <v>4.5192293207598331</v>
      </c>
      <c r="V57" s="72">
        <v>10</v>
      </c>
      <c r="W57" s="77">
        <f t="shared" si="23"/>
        <v>3.7660244339665279</v>
      </c>
      <c r="X57" s="79">
        <v>179</v>
      </c>
      <c r="Y57" s="77">
        <f t="shared" si="24"/>
        <v>67.411837368000846</v>
      </c>
      <c r="Z57" s="79"/>
      <c r="AA57" s="79"/>
      <c r="AB57" s="63"/>
      <c r="AC57" s="35" t="s">
        <v>230</v>
      </c>
      <c r="AD57" s="41">
        <v>265532</v>
      </c>
    </row>
    <row r="58" spans="1:30" ht="12.9" customHeight="1" x14ac:dyDescent="0.25">
      <c r="A58" s="74" t="s">
        <v>230</v>
      </c>
      <c r="B58" s="78">
        <f t="shared" si="12"/>
        <v>223</v>
      </c>
      <c r="C58" s="77">
        <f t="shared" si="13"/>
        <v>303.90580282918586</v>
      </c>
      <c r="D58" s="66">
        <v>66</v>
      </c>
      <c r="E58" s="80">
        <f t="shared" si="14"/>
        <v>89.945215187113305</v>
      </c>
      <c r="F58" s="66">
        <v>25</v>
      </c>
      <c r="G58" s="80">
        <f t="shared" si="15"/>
        <v>34.07015726784595</v>
      </c>
      <c r="H58" s="66">
        <v>15</v>
      </c>
      <c r="I58" s="80">
        <f t="shared" si="16"/>
        <v>20.442094360707568</v>
      </c>
      <c r="J58" s="66">
        <v>16</v>
      </c>
      <c r="K58" s="80">
        <f t="shared" si="17"/>
        <v>21.804900651421409</v>
      </c>
      <c r="L58" s="66">
        <v>10</v>
      </c>
      <c r="M58" s="80">
        <f t="shared" si="18"/>
        <v>13.628062907138379</v>
      </c>
      <c r="N58" s="66">
        <v>13</v>
      </c>
      <c r="O58" s="80">
        <f t="shared" si="19"/>
        <v>17.716481779279892</v>
      </c>
      <c r="P58" s="66">
        <v>9</v>
      </c>
      <c r="Q58" s="80">
        <f t="shared" si="20"/>
        <v>12.265256616424542</v>
      </c>
      <c r="R58" s="66">
        <v>9</v>
      </c>
      <c r="S58" s="80">
        <f t="shared" si="21"/>
        <v>12.265256616424542</v>
      </c>
      <c r="T58" s="66">
        <v>5</v>
      </c>
      <c r="U58" s="80">
        <f t="shared" si="22"/>
        <v>6.8140314535691893</v>
      </c>
      <c r="V58" s="66">
        <v>3</v>
      </c>
      <c r="W58" s="80">
        <f t="shared" si="23"/>
        <v>4.0884188721415136</v>
      </c>
      <c r="X58" s="81">
        <v>52</v>
      </c>
      <c r="Y58" s="80">
        <f t="shared" si="24"/>
        <v>70.865927117119568</v>
      </c>
      <c r="Z58" s="79"/>
      <c r="AA58" s="79"/>
      <c r="AB58" s="82"/>
      <c r="AC58" s="31" t="s">
        <v>185</v>
      </c>
      <c r="AD58" s="83">
        <v>73378</v>
      </c>
    </row>
    <row r="59" spans="1:30" ht="12.9" customHeight="1" x14ac:dyDescent="0.25">
      <c r="A59" s="74" t="s">
        <v>231</v>
      </c>
      <c r="B59" s="78">
        <f t="shared" si="12"/>
        <v>57</v>
      </c>
      <c r="C59" s="77">
        <f t="shared" si="13"/>
        <v>240.18203269846623</v>
      </c>
      <c r="D59" s="66">
        <v>15</v>
      </c>
      <c r="E59" s="80">
        <f t="shared" si="14"/>
        <v>63.205798078543737</v>
      </c>
      <c r="F59" s="66">
        <v>8</v>
      </c>
      <c r="G59" s="80">
        <f t="shared" si="15"/>
        <v>33.70975897522333</v>
      </c>
      <c r="H59" s="66">
        <v>1</v>
      </c>
      <c r="I59" s="80">
        <f t="shared" si="16"/>
        <v>4.2137198719029163</v>
      </c>
      <c r="J59" s="66">
        <v>3</v>
      </c>
      <c r="K59" s="80">
        <f t="shared" si="17"/>
        <v>12.641159615708748</v>
      </c>
      <c r="L59" s="66">
        <v>4</v>
      </c>
      <c r="M59" s="80">
        <f t="shared" si="18"/>
        <v>16.854879487611665</v>
      </c>
      <c r="N59" s="66">
        <v>1</v>
      </c>
      <c r="O59" s="80">
        <f t="shared" si="19"/>
        <v>4.2137198719029163</v>
      </c>
      <c r="P59" s="66">
        <v>4</v>
      </c>
      <c r="Q59" s="80">
        <f t="shared" si="20"/>
        <v>16.854879487611665</v>
      </c>
      <c r="R59" s="66">
        <v>1</v>
      </c>
      <c r="S59" s="80">
        <f t="shared" si="21"/>
        <v>4.2137198719029163</v>
      </c>
      <c r="T59" s="66">
        <v>2</v>
      </c>
      <c r="U59" s="80">
        <f t="shared" si="22"/>
        <v>8.4274397438058326</v>
      </c>
      <c r="V59" s="66">
        <v>0</v>
      </c>
      <c r="W59" s="80">
        <f t="shared" si="23"/>
        <v>0</v>
      </c>
      <c r="X59" s="81">
        <v>18</v>
      </c>
      <c r="Y59" s="80">
        <f t="shared" si="24"/>
        <v>75.846957694252495</v>
      </c>
      <c r="Z59" s="79"/>
      <c r="AA59" s="79"/>
      <c r="AB59" s="63"/>
      <c r="AC59" s="31" t="s">
        <v>231</v>
      </c>
      <c r="AD59" s="83">
        <v>23732</v>
      </c>
    </row>
    <row r="60" spans="1:30" ht="12.9" customHeight="1" x14ac:dyDescent="0.25">
      <c r="A60" s="74" t="s">
        <v>232</v>
      </c>
      <c r="B60" s="78">
        <f t="shared" si="12"/>
        <v>78</v>
      </c>
      <c r="C60" s="77">
        <f t="shared" si="13"/>
        <v>316.12223393045309</v>
      </c>
      <c r="D60" s="66">
        <v>19</v>
      </c>
      <c r="E60" s="80">
        <f t="shared" si="14"/>
        <v>77.004133906136005</v>
      </c>
      <c r="F60" s="66">
        <v>10</v>
      </c>
      <c r="G60" s="80">
        <f t="shared" si="15"/>
        <v>40.528491529545271</v>
      </c>
      <c r="H60" s="66">
        <v>0</v>
      </c>
      <c r="I60" s="80">
        <f t="shared" si="16"/>
        <v>0</v>
      </c>
      <c r="J60" s="66">
        <v>7</v>
      </c>
      <c r="K60" s="80">
        <f t="shared" si="17"/>
        <v>28.36994407068169</v>
      </c>
      <c r="L60" s="66">
        <v>9</v>
      </c>
      <c r="M60" s="80">
        <f t="shared" si="18"/>
        <v>36.475642376590741</v>
      </c>
      <c r="N60" s="66">
        <v>6</v>
      </c>
      <c r="O60" s="80">
        <f t="shared" si="19"/>
        <v>24.317094917727164</v>
      </c>
      <c r="P60" s="66">
        <v>3</v>
      </c>
      <c r="Q60" s="80">
        <f t="shared" si="20"/>
        <v>12.158547458863582</v>
      </c>
      <c r="R60" s="66">
        <v>3</v>
      </c>
      <c r="S60" s="80">
        <f t="shared" si="21"/>
        <v>12.158547458863582</v>
      </c>
      <c r="T60" s="66">
        <v>1</v>
      </c>
      <c r="U60" s="80">
        <f t="shared" si="22"/>
        <v>4.0528491529545274</v>
      </c>
      <c r="V60" s="66">
        <v>1</v>
      </c>
      <c r="W60" s="80">
        <f t="shared" si="23"/>
        <v>4.0528491529545274</v>
      </c>
      <c r="X60" s="81">
        <v>19</v>
      </c>
      <c r="Y60" s="80">
        <f t="shared" si="24"/>
        <v>77.004133906136005</v>
      </c>
      <c r="Z60" s="79"/>
      <c r="AA60" s="79"/>
      <c r="AB60" s="63"/>
      <c r="AC60" s="31" t="s">
        <v>232</v>
      </c>
      <c r="AD60" s="83">
        <v>24674</v>
      </c>
    </row>
    <row r="61" spans="1:30" ht="12.9" customHeight="1" x14ac:dyDescent="0.25">
      <c r="A61" s="74" t="s">
        <v>233</v>
      </c>
      <c r="B61" s="78">
        <f t="shared" si="12"/>
        <v>40</v>
      </c>
      <c r="C61" s="77">
        <f t="shared" si="13"/>
        <v>185.16803999629664</v>
      </c>
      <c r="D61" s="66">
        <v>9</v>
      </c>
      <c r="E61" s="80">
        <f t="shared" si="14"/>
        <v>41.662808999166742</v>
      </c>
      <c r="F61" s="66">
        <v>9</v>
      </c>
      <c r="G61" s="80">
        <f t="shared" si="15"/>
        <v>41.662808999166742</v>
      </c>
      <c r="H61" s="66">
        <v>2</v>
      </c>
      <c r="I61" s="80">
        <f t="shared" si="16"/>
        <v>9.2584019998148328</v>
      </c>
      <c r="J61" s="66">
        <v>4</v>
      </c>
      <c r="K61" s="80">
        <f t="shared" si="17"/>
        <v>18.516803999629666</v>
      </c>
      <c r="L61" s="66">
        <v>5</v>
      </c>
      <c r="M61" s="80">
        <f t="shared" si="18"/>
        <v>23.14600499953708</v>
      </c>
      <c r="N61" s="66">
        <v>0</v>
      </c>
      <c r="O61" s="80">
        <f t="shared" si="19"/>
        <v>0</v>
      </c>
      <c r="P61" s="66">
        <v>3</v>
      </c>
      <c r="Q61" s="80">
        <f t="shared" si="20"/>
        <v>13.887602999722247</v>
      </c>
      <c r="R61" s="66">
        <v>1</v>
      </c>
      <c r="S61" s="80">
        <f t="shared" si="21"/>
        <v>4.6292009999074164</v>
      </c>
      <c r="T61" s="66">
        <v>1</v>
      </c>
      <c r="U61" s="80">
        <f t="shared" si="22"/>
        <v>4.6292009999074164</v>
      </c>
      <c r="V61" s="66">
        <v>0</v>
      </c>
      <c r="W61" s="80">
        <f t="shared" si="23"/>
        <v>0</v>
      </c>
      <c r="X61" s="81">
        <v>6</v>
      </c>
      <c r="Y61" s="80">
        <f t="shared" si="24"/>
        <v>27.775205999444495</v>
      </c>
      <c r="Z61" s="79"/>
      <c r="AA61" s="79"/>
      <c r="AB61" s="63"/>
      <c r="AC61" s="31" t="s">
        <v>233</v>
      </c>
      <c r="AD61" s="83">
        <v>21602</v>
      </c>
    </row>
    <row r="62" spans="1:30" ht="12.9" customHeight="1" x14ac:dyDescent="0.25">
      <c r="A62" s="74" t="s">
        <v>234</v>
      </c>
      <c r="B62" s="78">
        <f t="shared" si="12"/>
        <v>78</v>
      </c>
      <c r="C62" s="77">
        <f t="shared" si="13"/>
        <v>281.28380815001799</v>
      </c>
      <c r="D62" s="66">
        <v>25</v>
      </c>
      <c r="E62" s="80">
        <f t="shared" si="14"/>
        <v>90.155066714749367</v>
      </c>
      <c r="F62" s="66">
        <v>7</v>
      </c>
      <c r="G62" s="80">
        <f t="shared" si="15"/>
        <v>25.243418680129821</v>
      </c>
      <c r="H62" s="66">
        <v>4</v>
      </c>
      <c r="I62" s="80">
        <f t="shared" si="16"/>
        <v>14.424810674359898</v>
      </c>
      <c r="J62" s="66">
        <v>4</v>
      </c>
      <c r="K62" s="80">
        <f t="shared" si="17"/>
        <v>14.424810674359898</v>
      </c>
      <c r="L62" s="66">
        <v>2</v>
      </c>
      <c r="M62" s="80">
        <f t="shared" si="18"/>
        <v>7.2124053371799492</v>
      </c>
      <c r="N62" s="66">
        <v>4</v>
      </c>
      <c r="O62" s="80">
        <f t="shared" si="19"/>
        <v>14.424810674359898</v>
      </c>
      <c r="P62" s="66">
        <v>4</v>
      </c>
      <c r="Q62" s="80">
        <f t="shared" si="20"/>
        <v>14.424810674359898</v>
      </c>
      <c r="R62" s="66">
        <v>2</v>
      </c>
      <c r="S62" s="80">
        <f t="shared" si="21"/>
        <v>7.2124053371799492</v>
      </c>
      <c r="T62" s="66">
        <v>1</v>
      </c>
      <c r="U62" s="80">
        <f t="shared" si="22"/>
        <v>3.6062026685899746</v>
      </c>
      <c r="V62" s="66">
        <v>2</v>
      </c>
      <c r="W62" s="80">
        <f t="shared" si="23"/>
        <v>7.2124053371799492</v>
      </c>
      <c r="X62" s="81">
        <v>23</v>
      </c>
      <c r="Y62" s="80">
        <f t="shared" si="24"/>
        <v>82.942661377569422</v>
      </c>
      <c r="Z62" s="79"/>
      <c r="AA62" s="79"/>
      <c r="AB62" s="63"/>
      <c r="AC62" s="31" t="s">
        <v>234</v>
      </c>
      <c r="AD62" s="83">
        <v>27730</v>
      </c>
    </row>
    <row r="63" spans="1:30" ht="12.9" customHeight="1" x14ac:dyDescent="0.25">
      <c r="A63" s="74" t="s">
        <v>235</v>
      </c>
      <c r="B63" s="78">
        <f t="shared" si="12"/>
        <v>25</v>
      </c>
      <c r="C63" s="77">
        <f t="shared" si="13"/>
        <v>214.88739900292248</v>
      </c>
      <c r="D63" s="66">
        <v>7</v>
      </c>
      <c r="E63" s="80">
        <f t="shared" si="14"/>
        <v>60.168471720818296</v>
      </c>
      <c r="F63" s="66">
        <v>4</v>
      </c>
      <c r="G63" s="80">
        <f t="shared" si="15"/>
        <v>34.381983840467598</v>
      </c>
      <c r="H63" s="66">
        <v>2</v>
      </c>
      <c r="I63" s="80">
        <f t="shared" si="16"/>
        <v>17.190991920233799</v>
      </c>
      <c r="J63" s="66">
        <v>2</v>
      </c>
      <c r="K63" s="80">
        <f t="shared" si="17"/>
        <v>17.190991920233799</v>
      </c>
      <c r="L63" s="66">
        <v>1</v>
      </c>
      <c r="M63" s="80">
        <f t="shared" si="18"/>
        <v>8.5954959601168994</v>
      </c>
      <c r="N63" s="66">
        <v>0</v>
      </c>
      <c r="O63" s="80">
        <f t="shared" si="19"/>
        <v>0</v>
      </c>
      <c r="P63" s="66">
        <v>1</v>
      </c>
      <c r="Q63" s="80">
        <f t="shared" si="20"/>
        <v>8.5954959601168994</v>
      </c>
      <c r="R63" s="66">
        <v>0</v>
      </c>
      <c r="S63" s="80">
        <f t="shared" si="21"/>
        <v>0</v>
      </c>
      <c r="T63" s="66">
        <v>1</v>
      </c>
      <c r="U63" s="80">
        <f t="shared" si="22"/>
        <v>8.5954959601168994</v>
      </c>
      <c r="V63" s="66">
        <v>1</v>
      </c>
      <c r="W63" s="80">
        <f t="shared" si="23"/>
        <v>8.5954959601168994</v>
      </c>
      <c r="X63" s="81">
        <v>6</v>
      </c>
      <c r="Y63" s="80">
        <f t="shared" si="24"/>
        <v>51.572975760701397</v>
      </c>
      <c r="Z63" s="79"/>
      <c r="AA63" s="79"/>
      <c r="AB63" s="63"/>
      <c r="AC63" s="31" t="s">
        <v>235</v>
      </c>
      <c r="AD63" s="83">
        <v>11634</v>
      </c>
    </row>
    <row r="64" spans="1:30" ht="12.9" customHeight="1" x14ac:dyDescent="0.25">
      <c r="A64" s="74" t="s">
        <v>236</v>
      </c>
      <c r="B64" s="78">
        <f t="shared" si="12"/>
        <v>33</v>
      </c>
      <c r="C64" s="77">
        <f t="shared" si="13"/>
        <v>247.45050989802039</v>
      </c>
      <c r="D64" s="66">
        <v>6</v>
      </c>
      <c r="E64" s="80">
        <f t="shared" si="14"/>
        <v>44.991001799640074</v>
      </c>
      <c r="F64" s="66">
        <v>3</v>
      </c>
      <c r="G64" s="80">
        <f t="shared" si="15"/>
        <v>22.495500899820037</v>
      </c>
      <c r="H64" s="66">
        <v>3</v>
      </c>
      <c r="I64" s="80">
        <f t="shared" si="16"/>
        <v>22.495500899820037</v>
      </c>
      <c r="J64" s="66">
        <v>3</v>
      </c>
      <c r="K64" s="80">
        <f t="shared" si="17"/>
        <v>22.495500899820037</v>
      </c>
      <c r="L64" s="66">
        <v>1</v>
      </c>
      <c r="M64" s="80">
        <f t="shared" si="18"/>
        <v>7.4985002999400114</v>
      </c>
      <c r="N64" s="66">
        <v>2</v>
      </c>
      <c r="O64" s="80">
        <f t="shared" si="19"/>
        <v>14.997000599880023</v>
      </c>
      <c r="P64" s="66">
        <v>0</v>
      </c>
      <c r="Q64" s="80">
        <f t="shared" si="20"/>
        <v>0</v>
      </c>
      <c r="R64" s="66">
        <v>0</v>
      </c>
      <c r="S64" s="80">
        <f t="shared" si="21"/>
        <v>0</v>
      </c>
      <c r="T64" s="66">
        <v>0</v>
      </c>
      <c r="U64" s="80">
        <f t="shared" si="22"/>
        <v>0</v>
      </c>
      <c r="V64" s="66">
        <v>1</v>
      </c>
      <c r="W64" s="80">
        <f t="shared" si="23"/>
        <v>7.4985002999400114</v>
      </c>
      <c r="X64" s="81">
        <v>14</v>
      </c>
      <c r="Y64" s="80">
        <f t="shared" si="24"/>
        <v>104.97900419916017</v>
      </c>
      <c r="Z64" s="79"/>
      <c r="AA64" s="79"/>
      <c r="AB64" s="63"/>
      <c r="AC64" s="31" t="s">
        <v>236</v>
      </c>
      <c r="AD64" s="83">
        <v>13336</v>
      </c>
    </row>
    <row r="65" spans="1:30" ht="12.9" customHeight="1" x14ac:dyDescent="0.25">
      <c r="A65" s="74" t="s">
        <v>237</v>
      </c>
      <c r="B65" s="78">
        <f t="shared" si="12"/>
        <v>34</v>
      </c>
      <c r="C65" s="77">
        <f t="shared" si="13"/>
        <v>270.70063694267515</v>
      </c>
      <c r="D65" s="66">
        <v>11</v>
      </c>
      <c r="E65" s="80">
        <f t="shared" si="14"/>
        <v>87.579617834394909</v>
      </c>
      <c r="F65" s="66">
        <v>9</v>
      </c>
      <c r="G65" s="80">
        <f t="shared" si="15"/>
        <v>71.656050955414003</v>
      </c>
      <c r="H65" s="66">
        <v>2</v>
      </c>
      <c r="I65" s="80">
        <f t="shared" si="16"/>
        <v>15.923566878980891</v>
      </c>
      <c r="J65" s="66">
        <v>0</v>
      </c>
      <c r="K65" s="80">
        <f t="shared" si="17"/>
        <v>0</v>
      </c>
      <c r="L65" s="66">
        <v>1</v>
      </c>
      <c r="M65" s="80">
        <f t="shared" si="18"/>
        <v>7.9617834394904454</v>
      </c>
      <c r="N65" s="66">
        <v>0</v>
      </c>
      <c r="O65" s="80">
        <f t="shared" si="19"/>
        <v>0</v>
      </c>
      <c r="P65" s="66">
        <v>0</v>
      </c>
      <c r="Q65" s="80">
        <f t="shared" si="20"/>
        <v>0</v>
      </c>
      <c r="R65" s="66">
        <v>0</v>
      </c>
      <c r="S65" s="80">
        <f t="shared" si="21"/>
        <v>0</v>
      </c>
      <c r="T65" s="66">
        <v>0</v>
      </c>
      <c r="U65" s="80">
        <f t="shared" si="22"/>
        <v>0</v>
      </c>
      <c r="V65" s="66">
        <v>0</v>
      </c>
      <c r="W65" s="80">
        <f t="shared" si="23"/>
        <v>0</v>
      </c>
      <c r="X65" s="81">
        <v>11</v>
      </c>
      <c r="Y65" s="80">
        <f t="shared" si="24"/>
        <v>87.579617834394909</v>
      </c>
      <c r="Z65" s="79"/>
      <c r="AA65" s="79"/>
      <c r="AB65" s="63"/>
      <c r="AC65" s="31" t="s">
        <v>237</v>
      </c>
      <c r="AD65" s="83">
        <v>12560</v>
      </c>
    </row>
    <row r="66" spans="1:30" ht="12.9" customHeight="1" x14ac:dyDescent="0.25">
      <c r="A66" s="74" t="s">
        <v>238</v>
      </c>
      <c r="B66" s="78">
        <f t="shared" si="12"/>
        <v>46</v>
      </c>
      <c r="C66" s="77">
        <f t="shared" si="13"/>
        <v>289.59959707882149</v>
      </c>
      <c r="D66" s="66">
        <v>16</v>
      </c>
      <c r="E66" s="80">
        <f t="shared" si="14"/>
        <v>100.73029463611181</v>
      </c>
      <c r="F66" s="66">
        <v>5</v>
      </c>
      <c r="G66" s="80">
        <f t="shared" si="15"/>
        <v>31.478217073784943</v>
      </c>
      <c r="H66" s="66">
        <v>1</v>
      </c>
      <c r="I66" s="80">
        <f t="shared" si="16"/>
        <v>6.295643414756988</v>
      </c>
      <c r="J66" s="66">
        <v>3</v>
      </c>
      <c r="K66" s="80">
        <f t="shared" si="17"/>
        <v>18.886930244270964</v>
      </c>
      <c r="L66" s="66">
        <v>1</v>
      </c>
      <c r="M66" s="80">
        <f t="shared" si="18"/>
        <v>6.295643414756988</v>
      </c>
      <c r="N66" s="66">
        <v>0</v>
      </c>
      <c r="O66" s="80">
        <f t="shared" si="19"/>
        <v>0</v>
      </c>
      <c r="P66" s="66">
        <v>4</v>
      </c>
      <c r="Q66" s="80">
        <f t="shared" si="20"/>
        <v>25.182573659027952</v>
      </c>
      <c r="R66" s="66">
        <v>2</v>
      </c>
      <c r="S66" s="80">
        <f t="shared" si="21"/>
        <v>12.591286829513976</v>
      </c>
      <c r="T66" s="66">
        <v>0</v>
      </c>
      <c r="U66" s="80">
        <f t="shared" si="22"/>
        <v>0</v>
      </c>
      <c r="V66" s="66">
        <v>2</v>
      </c>
      <c r="W66" s="80">
        <f t="shared" si="23"/>
        <v>12.591286829513976</v>
      </c>
      <c r="X66" s="81">
        <v>12</v>
      </c>
      <c r="Y66" s="80">
        <f t="shared" si="24"/>
        <v>75.547720977083856</v>
      </c>
      <c r="Z66" s="79"/>
      <c r="AA66" s="79"/>
      <c r="AB66" s="63"/>
      <c r="AC66" s="31" t="s">
        <v>238</v>
      </c>
      <c r="AD66" s="83">
        <v>15884</v>
      </c>
    </row>
    <row r="67" spans="1:30" ht="12.9" customHeight="1" x14ac:dyDescent="0.25">
      <c r="A67" s="74" t="s">
        <v>239</v>
      </c>
      <c r="B67" s="78">
        <f t="shared" si="12"/>
        <v>38</v>
      </c>
      <c r="C67" s="77">
        <f t="shared" si="13"/>
        <v>92.678405931417984</v>
      </c>
      <c r="D67" s="66">
        <v>3</v>
      </c>
      <c r="E67" s="80">
        <f t="shared" si="14"/>
        <v>7.3167162577435247</v>
      </c>
      <c r="F67" s="66">
        <v>3</v>
      </c>
      <c r="G67" s="80">
        <f t="shared" si="15"/>
        <v>7.3167162577435247</v>
      </c>
      <c r="H67" s="66">
        <v>6</v>
      </c>
      <c r="I67" s="80">
        <f t="shared" si="16"/>
        <v>14.633432515487049</v>
      </c>
      <c r="J67" s="66">
        <v>3</v>
      </c>
      <c r="K67" s="80">
        <f t="shared" si="17"/>
        <v>7.3167162577435247</v>
      </c>
      <c r="L67" s="66">
        <v>1</v>
      </c>
      <c r="M67" s="80">
        <f t="shared" si="18"/>
        <v>2.4389054192478414</v>
      </c>
      <c r="N67" s="66">
        <v>1</v>
      </c>
      <c r="O67" s="80">
        <f t="shared" si="19"/>
        <v>2.4389054192478414</v>
      </c>
      <c r="P67" s="66">
        <v>2</v>
      </c>
      <c r="Q67" s="80">
        <f t="shared" si="20"/>
        <v>4.8778108384956829</v>
      </c>
      <c r="R67" s="66">
        <v>0</v>
      </c>
      <c r="S67" s="80">
        <f t="shared" si="21"/>
        <v>0</v>
      </c>
      <c r="T67" s="66">
        <v>1</v>
      </c>
      <c r="U67" s="80">
        <f t="shared" si="22"/>
        <v>2.4389054192478414</v>
      </c>
      <c r="V67" s="66">
        <v>0</v>
      </c>
      <c r="W67" s="80">
        <f t="shared" si="23"/>
        <v>0</v>
      </c>
      <c r="X67" s="81">
        <v>18</v>
      </c>
      <c r="Y67" s="80">
        <f t="shared" si="24"/>
        <v>43.900297546461154</v>
      </c>
      <c r="Z67" s="79"/>
      <c r="AA67" s="79"/>
      <c r="AB67" s="63"/>
      <c r="AC67" s="31" t="s">
        <v>239</v>
      </c>
      <c r="AD67" s="83">
        <v>41002</v>
      </c>
    </row>
    <row r="68" spans="1:30" s="35" customFormat="1" ht="12.9" customHeight="1" x14ac:dyDescent="0.25">
      <c r="A68" s="76" t="s">
        <v>240</v>
      </c>
      <c r="B68" s="78">
        <f t="shared" si="12"/>
        <v>455</v>
      </c>
      <c r="C68" s="77">
        <f t="shared" si="13"/>
        <v>231.43438453713125</v>
      </c>
      <c r="D68" s="72">
        <v>126</v>
      </c>
      <c r="E68" s="77">
        <f t="shared" si="14"/>
        <v>64.089521871820963</v>
      </c>
      <c r="F68" s="72">
        <v>57</v>
      </c>
      <c r="G68" s="77">
        <f t="shared" si="15"/>
        <v>28.992878942014244</v>
      </c>
      <c r="H68" s="72">
        <v>20</v>
      </c>
      <c r="I68" s="77">
        <f t="shared" si="16"/>
        <v>10.172939979654119</v>
      </c>
      <c r="J68" s="72">
        <v>39</v>
      </c>
      <c r="K68" s="77">
        <f t="shared" si="17"/>
        <v>19.837232960325537</v>
      </c>
      <c r="L68" s="72">
        <v>32</v>
      </c>
      <c r="M68" s="77">
        <f t="shared" si="18"/>
        <v>16.27670396744659</v>
      </c>
      <c r="N68" s="72">
        <v>13</v>
      </c>
      <c r="O68" s="77">
        <f t="shared" si="19"/>
        <v>6.6124109867751786</v>
      </c>
      <c r="P68" s="72">
        <v>15</v>
      </c>
      <c r="Q68" s="77">
        <f t="shared" si="20"/>
        <v>7.6297049847405898</v>
      </c>
      <c r="R68" s="72">
        <v>10</v>
      </c>
      <c r="S68" s="77">
        <f t="shared" si="21"/>
        <v>5.0864699898270596</v>
      </c>
      <c r="T68" s="72">
        <v>11</v>
      </c>
      <c r="U68" s="77">
        <f t="shared" si="22"/>
        <v>5.5951169888097665</v>
      </c>
      <c r="V68" s="72">
        <v>6</v>
      </c>
      <c r="W68" s="77">
        <f t="shared" si="23"/>
        <v>3.0518819938962363</v>
      </c>
      <c r="X68" s="79">
        <v>126</v>
      </c>
      <c r="Y68" s="77">
        <f t="shared" si="24"/>
        <v>64.089521871820963</v>
      </c>
      <c r="Z68" s="79"/>
      <c r="AA68" s="79"/>
      <c r="AB68" s="63"/>
      <c r="AC68" s="35" t="s">
        <v>240</v>
      </c>
      <c r="AD68" s="41">
        <v>196600</v>
      </c>
    </row>
    <row r="69" spans="1:30" ht="12.9" customHeight="1" x14ac:dyDescent="0.25">
      <c r="A69" s="74" t="s">
        <v>241</v>
      </c>
      <c r="B69" s="78">
        <f t="shared" si="12"/>
        <v>131</v>
      </c>
      <c r="C69" s="77">
        <f t="shared" si="13"/>
        <v>338.7113455372841</v>
      </c>
      <c r="D69" s="66">
        <v>35</v>
      </c>
      <c r="E69" s="80">
        <f t="shared" si="14"/>
        <v>90.495397662633152</v>
      </c>
      <c r="F69" s="66">
        <v>22</v>
      </c>
      <c r="G69" s="80">
        <f t="shared" si="15"/>
        <v>56.882821387940837</v>
      </c>
      <c r="H69" s="66">
        <v>10</v>
      </c>
      <c r="I69" s="80">
        <f t="shared" si="16"/>
        <v>25.855827903609473</v>
      </c>
      <c r="J69" s="66">
        <v>10</v>
      </c>
      <c r="K69" s="80">
        <f t="shared" si="17"/>
        <v>25.855827903609473</v>
      </c>
      <c r="L69" s="66">
        <v>6</v>
      </c>
      <c r="M69" s="80">
        <f t="shared" si="18"/>
        <v>15.513496742165684</v>
      </c>
      <c r="N69" s="66">
        <v>3</v>
      </c>
      <c r="O69" s="80">
        <f t="shared" si="19"/>
        <v>7.7567483710828418</v>
      </c>
      <c r="P69" s="66">
        <v>4</v>
      </c>
      <c r="Q69" s="80">
        <f t="shared" si="20"/>
        <v>10.34233116144379</v>
      </c>
      <c r="R69" s="66">
        <v>2</v>
      </c>
      <c r="S69" s="80">
        <f t="shared" si="21"/>
        <v>5.1711655807218948</v>
      </c>
      <c r="T69" s="66">
        <v>1</v>
      </c>
      <c r="U69" s="80">
        <f t="shared" si="22"/>
        <v>2.5855827903609474</v>
      </c>
      <c r="V69" s="66">
        <v>0</v>
      </c>
      <c r="W69" s="80">
        <f t="shared" si="23"/>
        <v>0</v>
      </c>
      <c r="X69" s="81">
        <v>38</v>
      </c>
      <c r="Y69" s="80">
        <f t="shared" si="24"/>
        <v>98.252146033716002</v>
      </c>
      <c r="Z69" s="79"/>
      <c r="AA69" s="79"/>
      <c r="AB69" s="82"/>
      <c r="AC69" s="31" t="s">
        <v>241</v>
      </c>
      <c r="AD69" s="83">
        <v>38676</v>
      </c>
    </row>
    <row r="70" spans="1:30" ht="12.9" customHeight="1" x14ac:dyDescent="0.25">
      <c r="A70" s="74" t="s">
        <v>242</v>
      </c>
      <c r="B70" s="78">
        <f t="shared" si="12"/>
        <v>59</v>
      </c>
      <c r="C70" s="77">
        <f t="shared" si="13"/>
        <v>210.23375142531359</v>
      </c>
      <c r="D70" s="66">
        <v>25</v>
      </c>
      <c r="E70" s="80">
        <f t="shared" si="14"/>
        <v>89.082098061573546</v>
      </c>
      <c r="F70" s="66">
        <v>2</v>
      </c>
      <c r="G70" s="80">
        <f t="shared" si="15"/>
        <v>7.1265678449258836</v>
      </c>
      <c r="H70" s="66">
        <v>2</v>
      </c>
      <c r="I70" s="80">
        <f t="shared" si="16"/>
        <v>7.1265678449258836</v>
      </c>
      <c r="J70" s="66">
        <v>7</v>
      </c>
      <c r="K70" s="80">
        <f t="shared" si="17"/>
        <v>24.942987457240594</v>
      </c>
      <c r="L70" s="66">
        <v>4</v>
      </c>
      <c r="M70" s="80">
        <f t="shared" si="18"/>
        <v>14.253135689851767</v>
      </c>
      <c r="N70" s="66">
        <v>1</v>
      </c>
      <c r="O70" s="80">
        <f t="shared" si="19"/>
        <v>3.5632839224629418</v>
      </c>
      <c r="P70" s="66">
        <v>2</v>
      </c>
      <c r="Q70" s="80">
        <f t="shared" si="20"/>
        <v>7.1265678449258836</v>
      </c>
      <c r="R70" s="66">
        <v>1</v>
      </c>
      <c r="S70" s="80">
        <f t="shared" si="21"/>
        <v>3.5632839224629418</v>
      </c>
      <c r="T70" s="66">
        <v>0</v>
      </c>
      <c r="U70" s="80">
        <f t="shared" si="22"/>
        <v>0</v>
      </c>
      <c r="V70" s="66">
        <v>2</v>
      </c>
      <c r="W70" s="80">
        <f t="shared" si="23"/>
        <v>7.1265678449258836</v>
      </c>
      <c r="X70" s="81">
        <v>13</v>
      </c>
      <c r="Y70" s="80">
        <f t="shared" si="24"/>
        <v>46.322690992018245</v>
      </c>
      <c r="Z70" s="79"/>
      <c r="AA70" s="79"/>
      <c r="AB70" s="63"/>
      <c r="AC70" s="31" t="s">
        <v>242</v>
      </c>
      <c r="AD70" s="83">
        <v>28064</v>
      </c>
    </row>
    <row r="71" spans="1:30" ht="12.9" customHeight="1" x14ac:dyDescent="0.25">
      <c r="A71" s="74" t="s">
        <v>243</v>
      </c>
      <c r="B71" s="78">
        <f t="shared" si="12"/>
        <v>50</v>
      </c>
      <c r="C71" s="77">
        <f t="shared" si="13"/>
        <v>146.83856568089044</v>
      </c>
      <c r="D71" s="66">
        <v>16</v>
      </c>
      <c r="E71" s="80">
        <f t="shared" si="14"/>
        <v>46.988341017884935</v>
      </c>
      <c r="F71" s="66">
        <v>0</v>
      </c>
      <c r="G71" s="80">
        <f t="shared" si="15"/>
        <v>0</v>
      </c>
      <c r="H71" s="66">
        <v>1</v>
      </c>
      <c r="I71" s="80">
        <f t="shared" si="16"/>
        <v>2.9367713136178084</v>
      </c>
      <c r="J71" s="66">
        <v>3</v>
      </c>
      <c r="K71" s="80">
        <f t="shared" si="17"/>
        <v>8.8103139408534261</v>
      </c>
      <c r="L71" s="66">
        <v>3</v>
      </c>
      <c r="M71" s="80">
        <f t="shared" si="18"/>
        <v>8.8103139408534261</v>
      </c>
      <c r="N71" s="66">
        <v>3</v>
      </c>
      <c r="O71" s="80">
        <f t="shared" si="19"/>
        <v>8.8103139408534261</v>
      </c>
      <c r="P71" s="66">
        <v>4</v>
      </c>
      <c r="Q71" s="80">
        <f t="shared" si="20"/>
        <v>11.747085254471234</v>
      </c>
      <c r="R71" s="66">
        <v>2</v>
      </c>
      <c r="S71" s="80">
        <f t="shared" si="21"/>
        <v>5.8735426272356168</v>
      </c>
      <c r="T71" s="66">
        <v>2</v>
      </c>
      <c r="U71" s="80">
        <f t="shared" si="22"/>
        <v>5.8735426272356168</v>
      </c>
      <c r="V71" s="66">
        <v>2</v>
      </c>
      <c r="W71" s="80">
        <f t="shared" si="23"/>
        <v>5.8735426272356168</v>
      </c>
      <c r="X71" s="81">
        <v>14</v>
      </c>
      <c r="Y71" s="80">
        <f t="shared" si="24"/>
        <v>41.11479839064932</v>
      </c>
      <c r="Z71" s="79"/>
      <c r="AA71" s="79"/>
      <c r="AB71" s="63"/>
      <c r="AC71" s="31" t="s">
        <v>243</v>
      </c>
      <c r="AD71" s="83">
        <v>34051</v>
      </c>
    </row>
    <row r="72" spans="1:30" ht="12.9" customHeight="1" x14ac:dyDescent="0.25">
      <c r="A72" s="74" t="s">
        <v>244</v>
      </c>
      <c r="B72" s="78">
        <f t="shared" si="12"/>
        <v>29</v>
      </c>
      <c r="C72" s="77">
        <f t="shared" si="13"/>
        <v>241.32478988100195</v>
      </c>
      <c r="D72" s="66">
        <v>7</v>
      </c>
      <c r="E72" s="80">
        <f t="shared" si="14"/>
        <v>58.250811350586673</v>
      </c>
      <c r="F72" s="66">
        <v>7</v>
      </c>
      <c r="G72" s="80">
        <f t="shared" si="15"/>
        <v>58.250811350586673</v>
      </c>
      <c r="H72" s="66">
        <v>0</v>
      </c>
      <c r="I72" s="80">
        <f t="shared" si="16"/>
        <v>0</v>
      </c>
      <c r="J72" s="66">
        <v>1</v>
      </c>
      <c r="K72" s="80">
        <f t="shared" si="17"/>
        <v>8.3215444786552375</v>
      </c>
      <c r="L72" s="66">
        <v>1</v>
      </c>
      <c r="M72" s="80">
        <f t="shared" si="18"/>
        <v>8.3215444786552375</v>
      </c>
      <c r="N72" s="66">
        <v>0</v>
      </c>
      <c r="O72" s="80">
        <f t="shared" si="19"/>
        <v>0</v>
      </c>
      <c r="P72" s="66">
        <v>0</v>
      </c>
      <c r="Q72" s="80">
        <f t="shared" si="20"/>
        <v>0</v>
      </c>
      <c r="R72" s="66">
        <v>0</v>
      </c>
      <c r="S72" s="80">
        <f t="shared" si="21"/>
        <v>0</v>
      </c>
      <c r="T72" s="66">
        <v>2</v>
      </c>
      <c r="U72" s="80">
        <f t="shared" si="22"/>
        <v>16.643088957310475</v>
      </c>
      <c r="V72" s="66">
        <v>1</v>
      </c>
      <c r="W72" s="80">
        <f t="shared" si="23"/>
        <v>8.3215444786552375</v>
      </c>
      <c r="X72" s="81">
        <v>10</v>
      </c>
      <c r="Y72" s="80">
        <f t="shared" si="24"/>
        <v>83.215444786552382</v>
      </c>
      <c r="Z72" s="79"/>
      <c r="AA72" s="79"/>
      <c r="AB72" s="63"/>
      <c r="AC72" s="31" t="s">
        <v>244</v>
      </c>
      <c r="AD72" s="83">
        <v>12017</v>
      </c>
    </row>
    <row r="73" spans="1:30" ht="12.9" customHeight="1" x14ac:dyDescent="0.25">
      <c r="A73" s="74" t="s">
        <v>245</v>
      </c>
      <c r="B73" s="78">
        <f t="shared" si="12"/>
        <v>61</v>
      </c>
      <c r="C73" s="77">
        <f t="shared" ref="C73:C98" si="25">SUM(B73/AD73*100000)</f>
        <v>267.61428446082306</v>
      </c>
      <c r="D73" s="66">
        <v>17</v>
      </c>
      <c r="E73" s="80">
        <f t="shared" si="14"/>
        <v>74.581030095639207</v>
      </c>
      <c r="F73" s="66">
        <v>9</v>
      </c>
      <c r="G73" s="80">
        <f t="shared" si="15"/>
        <v>39.484074756514872</v>
      </c>
      <c r="H73" s="66">
        <v>5</v>
      </c>
      <c r="I73" s="80">
        <f t="shared" si="16"/>
        <v>21.935597086952708</v>
      </c>
      <c r="J73" s="66">
        <v>5</v>
      </c>
      <c r="K73" s="80">
        <f t="shared" si="17"/>
        <v>21.935597086952708</v>
      </c>
      <c r="L73" s="66">
        <v>6</v>
      </c>
      <c r="M73" s="80">
        <f t="shared" si="18"/>
        <v>26.322716504343248</v>
      </c>
      <c r="N73" s="66">
        <v>1</v>
      </c>
      <c r="O73" s="80">
        <f t="shared" si="19"/>
        <v>4.3871194173905419</v>
      </c>
      <c r="P73" s="66">
        <v>2</v>
      </c>
      <c r="Q73" s="80">
        <f t="shared" si="20"/>
        <v>8.7742388347810838</v>
      </c>
      <c r="R73" s="66">
        <v>1</v>
      </c>
      <c r="S73" s="80">
        <f t="shared" si="21"/>
        <v>4.3871194173905419</v>
      </c>
      <c r="T73" s="66">
        <v>3</v>
      </c>
      <c r="U73" s="80">
        <f t="shared" si="22"/>
        <v>13.161358252171624</v>
      </c>
      <c r="V73" s="66">
        <v>1</v>
      </c>
      <c r="W73" s="80">
        <f t="shared" si="23"/>
        <v>4.3871194173905419</v>
      </c>
      <c r="X73" s="81">
        <v>11</v>
      </c>
      <c r="Y73" s="80">
        <f t="shared" si="24"/>
        <v>48.258313591295959</v>
      </c>
      <c r="Z73" s="79"/>
      <c r="AA73" s="79"/>
      <c r="AB73" s="63"/>
      <c r="AC73" s="31" t="s">
        <v>245</v>
      </c>
      <c r="AD73" s="83">
        <v>22794</v>
      </c>
    </row>
    <row r="74" spans="1:30" ht="12.9" customHeight="1" x14ac:dyDescent="0.25">
      <c r="A74" s="74" t="s">
        <v>246</v>
      </c>
      <c r="B74" s="78">
        <f t="shared" si="12"/>
        <v>26</v>
      </c>
      <c r="C74" s="77">
        <f t="shared" si="25"/>
        <v>156.70202507232401</v>
      </c>
      <c r="D74" s="66">
        <v>2</v>
      </c>
      <c r="E74" s="80">
        <f t="shared" si="14"/>
        <v>12.054001928640309</v>
      </c>
      <c r="F74" s="66">
        <v>3</v>
      </c>
      <c r="G74" s="80">
        <f t="shared" si="15"/>
        <v>18.081002892960463</v>
      </c>
      <c r="H74" s="66">
        <v>0</v>
      </c>
      <c r="I74" s="80">
        <f t="shared" si="16"/>
        <v>0</v>
      </c>
      <c r="J74" s="66">
        <v>3</v>
      </c>
      <c r="K74" s="80">
        <f t="shared" si="17"/>
        <v>18.081002892960463</v>
      </c>
      <c r="L74" s="66">
        <v>4</v>
      </c>
      <c r="M74" s="80">
        <f t="shared" si="18"/>
        <v>24.108003857280618</v>
      </c>
      <c r="N74" s="66">
        <v>1</v>
      </c>
      <c r="O74" s="80">
        <f t="shared" si="19"/>
        <v>6.0270009643201545</v>
      </c>
      <c r="P74" s="66">
        <v>0</v>
      </c>
      <c r="Q74" s="80">
        <f t="shared" si="20"/>
        <v>0</v>
      </c>
      <c r="R74" s="66">
        <v>1</v>
      </c>
      <c r="S74" s="80">
        <f t="shared" si="21"/>
        <v>6.0270009643201545</v>
      </c>
      <c r="T74" s="66">
        <v>2</v>
      </c>
      <c r="U74" s="80">
        <f t="shared" si="22"/>
        <v>12.054001928640309</v>
      </c>
      <c r="V74" s="66">
        <v>0</v>
      </c>
      <c r="W74" s="80">
        <f t="shared" si="23"/>
        <v>0</v>
      </c>
      <c r="X74" s="81">
        <v>10</v>
      </c>
      <c r="Y74" s="80">
        <f t="shared" si="24"/>
        <v>60.27000964320154</v>
      </c>
      <c r="Z74" s="79"/>
      <c r="AA74" s="79"/>
      <c r="AB74" s="63"/>
      <c r="AC74" s="31" t="s">
        <v>246</v>
      </c>
      <c r="AD74" s="83">
        <v>16592</v>
      </c>
    </row>
    <row r="75" spans="1:30" ht="12.9" customHeight="1" x14ac:dyDescent="0.25">
      <c r="A75" s="74" t="s">
        <v>247</v>
      </c>
      <c r="B75" s="78">
        <f t="shared" ref="B75:B99" si="26">SUM(D75+F75+H75+J75+L75+N75+P75+R75+T75+V75+X75)</f>
        <v>21</v>
      </c>
      <c r="C75" s="77">
        <f t="shared" si="25"/>
        <v>210.29441217704786</v>
      </c>
      <c r="D75" s="66">
        <v>8</v>
      </c>
      <c r="E75" s="80">
        <f t="shared" si="14"/>
        <v>80.112157019827762</v>
      </c>
      <c r="F75" s="66">
        <v>4</v>
      </c>
      <c r="G75" s="80">
        <f t="shared" si="15"/>
        <v>40.056078509913881</v>
      </c>
      <c r="H75" s="66">
        <v>0</v>
      </c>
      <c r="I75" s="80">
        <f t="shared" si="16"/>
        <v>0</v>
      </c>
      <c r="J75" s="66">
        <v>1</v>
      </c>
      <c r="K75" s="80">
        <f t="shared" si="17"/>
        <v>10.01401962747847</v>
      </c>
      <c r="L75" s="66">
        <v>0</v>
      </c>
      <c r="M75" s="80">
        <f t="shared" si="18"/>
        <v>0</v>
      </c>
      <c r="N75" s="66">
        <v>1</v>
      </c>
      <c r="O75" s="80">
        <f t="shared" si="19"/>
        <v>10.01401962747847</v>
      </c>
      <c r="P75" s="66">
        <v>2</v>
      </c>
      <c r="Q75" s="80">
        <f t="shared" si="20"/>
        <v>20.028039254956941</v>
      </c>
      <c r="R75" s="66">
        <v>1</v>
      </c>
      <c r="S75" s="80">
        <f t="shared" si="21"/>
        <v>10.01401962747847</v>
      </c>
      <c r="T75" s="66">
        <v>0</v>
      </c>
      <c r="U75" s="80">
        <f t="shared" si="22"/>
        <v>0</v>
      </c>
      <c r="V75" s="66">
        <v>0</v>
      </c>
      <c r="W75" s="80">
        <f t="shared" si="23"/>
        <v>0</v>
      </c>
      <c r="X75" s="81">
        <v>4</v>
      </c>
      <c r="Y75" s="80">
        <f t="shared" si="24"/>
        <v>40.056078509913881</v>
      </c>
      <c r="Z75" s="79"/>
      <c r="AA75" s="79"/>
      <c r="AB75" s="63"/>
      <c r="AC75" s="31" t="s">
        <v>247</v>
      </c>
      <c r="AD75" s="83">
        <v>9986</v>
      </c>
    </row>
    <row r="76" spans="1:30" ht="12.9" customHeight="1" x14ac:dyDescent="0.25">
      <c r="A76" s="74" t="s">
        <v>248</v>
      </c>
      <c r="B76" s="78">
        <f t="shared" si="26"/>
        <v>29</v>
      </c>
      <c r="C76" s="77">
        <f t="shared" si="25"/>
        <v>263.61239887282971</v>
      </c>
      <c r="D76" s="66">
        <v>4</v>
      </c>
      <c r="E76" s="80">
        <f t="shared" si="14"/>
        <v>36.360330879011002</v>
      </c>
      <c r="F76" s="66">
        <v>7</v>
      </c>
      <c r="G76" s="80">
        <f t="shared" si="15"/>
        <v>63.630579038269246</v>
      </c>
      <c r="H76" s="66">
        <v>1</v>
      </c>
      <c r="I76" s="80">
        <f t="shared" si="16"/>
        <v>9.0900827197527505</v>
      </c>
      <c r="J76" s="66">
        <v>1</v>
      </c>
      <c r="K76" s="80">
        <f t="shared" si="17"/>
        <v>9.0900827197527505</v>
      </c>
      <c r="L76" s="66">
        <v>3</v>
      </c>
      <c r="M76" s="80">
        <f t="shared" si="18"/>
        <v>27.270248159258248</v>
      </c>
      <c r="N76" s="66">
        <v>0</v>
      </c>
      <c r="O76" s="80">
        <f t="shared" si="19"/>
        <v>0</v>
      </c>
      <c r="P76" s="66">
        <v>1</v>
      </c>
      <c r="Q76" s="80">
        <f t="shared" si="20"/>
        <v>9.0900827197527505</v>
      </c>
      <c r="R76" s="66">
        <v>2</v>
      </c>
      <c r="S76" s="80">
        <f t="shared" si="21"/>
        <v>18.180165439505501</v>
      </c>
      <c r="T76" s="66">
        <v>0</v>
      </c>
      <c r="U76" s="80">
        <f t="shared" si="22"/>
        <v>0</v>
      </c>
      <c r="V76" s="66">
        <v>0</v>
      </c>
      <c r="W76" s="80">
        <f t="shared" si="23"/>
        <v>0</v>
      </c>
      <c r="X76" s="81">
        <v>10</v>
      </c>
      <c r="Y76" s="80">
        <f t="shared" si="24"/>
        <v>90.900827197527491</v>
      </c>
      <c r="Z76" s="79"/>
      <c r="AA76" s="79"/>
      <c r="AB76" s="63"/>
      <c r="AC76" s="31" t="s">
        <v>248</v>
      </c>
      <c r="AD76" s="83">
        <v>11001</v>
      </c>
    </row>
    <row r="77" spans="1:30" ht="12.9" customHeight="1" x14ac:dyDescent="0.25">
      <c r="A77" s="74" t="s">
        <v>249</v>
      </c>
      <c r="B77" s="78">
        <f t="shared" si="26"/>
        <v>16</v>
      </c>
      <c r="C77" s="77">
        <f t="shared" si="25"/>
        <v>284.29282160625445</v>
      </c>
      <c r="D77" s="66">
        <v>4</v>
      </c>
      <c r="E77" s="80">
        <f t="shared" si="14"/>
        <v>71.073205401563612</v>
      </c>
      <c r="F77" s="66">
        <v>0</v>
      </c>
      <c r="G77" s="80">
        <f t="shared" si="15"/>
        <v>0</v>
      </c>
      <c r="H77" s="66">
        <v>1</v>
      </c>
      <c r="I77" s="80">
        <f t="shared" si="16"/>
        <v>17.768301350390903</v>
      </c>
      <c r="J77" s="66">
        <v>2</v>
      </c>
      <c r="K77" s="80">
        <f t="shared" si="17"/>
        <v>35.536602700781806</v>
      </c>
      <c r="L77" s="66">
        <v>3</v>
      </c>
      <c r="M77" s="80">
        <f t="shared" si="18"/>
        <v>53.304904051172706</v>
      </c>
      <c r="N77" s="66">
        <v>0</v>
      </c>
      <c r="O77" s="80">
        <f t="shared" si="19"/>
        <v>0</v>
      </c>
      <c r="P77" s="66">
        <v>0</v>
      </c>
      <c r="Q77" s="80">
        <f t="shared" si="20"/>
        <v>0</v>
      </c>
      <c r="R77" s="66">
        <v>0</v>
      </c>
      <c r="S77" s="80">
        <f t="shared" si="21"/>
        <v>0</v>
      </c>
      <c r="T77" s="66">
        <v>1</v>
      </c>
      <c r="U77" s="80">
        <f t="shared" si="22"/>
        <v>17.768301350390903</v>
      </c>
      <c r="V77" s="66">
        <v>0</v>
      </c>
      <c r="W77" s="80">
        <f t="shared" si="23"/>
        <v>0</v>
      </c>
      <c r="X77" s="81">
        <v>5</v>
      </c>
      <c r="Y77" s="80">
        <f t="shared" si="24"/>
        <v>88.841506751954512</v>
      </c>
      <c r="Z77" s="79"/>
      <c r="AA77" s="79"/>
      <c r="AB77" s="63"/>
      <c r="AC77" s="31" t="s">
        <v>249</v>
      </c>
      <c r="AD77" s="83">
        <v>5628</v>
      </c>
    </row>
    <row r="78" spans="1:30" ht="12.9" customHeight="1" x14ac:dyDescent="0.25">
      <c r="A78" s="74" t="s">
        <v>250</v>
      </c>
      <c r="B78" s="78">
        <f t="shared" si="26"/>
        <v>23</v>
      </c>
      <c r="C78" s="77">
        <f t="shared" si="25"/>
        <v>165.50334604590918</v>
      </c>
      <c r="D78" s="66">
        <v>5</v>
      </c>
      <c r="E78" s="80">
        <f t="shared" si="14"/>
        <v>35.978988270849825</v>
      </c>
      <c r="F78" s="66">
        <v>2</v>
      </c>
      <c r="G78" s="80">
        <f t="shared" si="15"/>
        <v>14.39159530833993</v>
      </c>
      <c r="H78" s="66">
        <v>0</v>
      </c>
      <c r="I78" s="80">
        <f t="shared" si="16"/>
        <v>0</v>
      </c>
      <c r="J78" s="66">
        <v>4</v>
      </c>
      <c r="K78" s="80">
        <f t="shared" si="17"/>
        <v>28.78319061667986</v>
      </c>
      <c r="L78" s="66">
        <v>1</v>
      </c>
      <c r="M78" s="80">
        <f t="shared" si="18"/>
        <v>7.1957976541699651</v>
      </c>
      <c r="N78" s="66">
        <v>2</v>
      </c>
      <c r="O78" s="80">
        <f t="shared" si="19"/>
        <v>14.39159530833993</v>
      </c>
      <c r="P78" s="66">
        <v>0</v>
      </c>
      <c r="Q78" s="80">
        <f t="shared" si="20"/>
        <v>0</v>
      </c>
      <c r="R78" s="66">
        <v>0</v>
      </c>
      <c r="S78" s="80">
        <f t="shared" si="21"/>
        <v>0</v>
      </c>
      <c r="T78" s="66">
        <v>0</v>
      </c>
      <c r="U78" s="80">
        <f t="shared" si="22"/>
        <v>0</v>
      </c>
      <c r="V78" s="66">
        <v>0</v>
      </c>
      <c r="W78" s="80">
        <f t="shared" si="23"/>
        <v>0</v>
      </c>
      <c r="X78" s="81">
        <v>9</v>
      </c>
      <c r="Y78" s="80">
        <f t="shared" si="24"/>
        <v>64.762178887529686</v>
      </c>
      <c r="Z78" s="79"/>
      <c r="AA78" s="79"/>
      <c r="AB78" s="63"/>
      <c r="AC78" s="31" t="s">
        <v>250</v>
      </c>
      <c r="AD78" s="83">
        <v>13897</v>
      </c>
    </row>
    <row r="79" spans="1:30" ht="12.9" customHeight="1" x14ac:dyDescent="0.25">
      <c r="A79" s="74" t="s">
        <v>251</v>
      </c>
      <c r="B79" s="78">
        <f t="shared" si="26"/>
        <v>10</v>
      </c>
      <c r="C79" s="77">
        <f t="shared" si="25"/>
        <v>256.80534155110428</v>
      </c>
      <c r="D79" s="66">
        <v>3</v>
      </c>
      <c r="E79" s="80">
        <f t="shared" si="14"/>
        <v>77.04160246533128</v>
      </c>
      <c r="F79" s="66">
        <v>1</v>
      </c>
      <c r="G79" s="80">
        <f t="shared" si="15"/>
        <v>25.680534155110426</v>
      </c>
      <c r="H79" s="66">
        <v>0</v>
      </c>
      <c r="I79" s="80">
        <f t="shared" si="16"/>
        <v>0</v>
      </c>
      <c r="J79" s="66">
        <v>2</v>
      </c>
      <c r="K79" s="80">
        <f t="shared" si="17"/>
        <v>51.361068310220851</v>
      </c>
      <c r="L79" s="66">
        <v>1</v>
      </c>
      <c r="M79" s="80">
        <f t="shared" si="18"/>
        <v>25.680534155110426</v>
      </c>
      <c r="N79" s="66">
        <v>1</v>
      </c>
      <c r="O79" s="80">
        <f t="shared" si="19"/>
        <v>25.680534155110426</v>
      </c>
      <c r="P79" s="66">
        <v>0</v>
      </c>
      <c r="Q79" s="80">
        <f t="shared" si="20"/>
        <v>0</v>
      </c>
      <c r="R79" s="66">
        <v>0</v>
      </c>
      <c r="S79" s="80">
        <f t="shared" si="21"/>
        <v>0</v>
      </c>
      <c r="T79" s="66">
        <v>0</v>
      </c>
      <c r="U79" s="80">
        <f t="shared" si="22"/>
        <v>0</v>
      </c>
      <c r="V79" s="66">
        <v>0</v>
      </c>
      <c r="W79" s="80">
        <f t="shared" si="23"/>
        <v>0</v>
      </c>
      <c r="X79" s="81">
        <v>2</v>
      </c>
      <c r="Y79" s="80">
        <f t="shared" si="24"/>
        <v>51.361068310220851</v>
      </c>
      <c r="Z79" s="79"/>
      <c r="AA79" s="79"/>
      <c r="AB79" s="63"/>
      <c r="AC79" s="31" t="s">
        <v>251</v>
      </c>
      <c r="AD79" s="83">
        <v>3894</v>
      </c>
    </row>
    <row r="80" spans="1:30" s="35" customFormat="1" ht="12.9" customHeight="1" x14ac:dyDescent="0.25">
      <c r="A80" s="76" t="s">
        <v>252</v>
      </c>
      <c r="B80" s="78">
        <f t="shared" si="26"/>
        <v>437</v>
      </c>
      <c r="C80" s="77">
        <f t="shared" si="25"/>
        <v>176.7013060531317</v>
      </c>
      <c r="D80" s="72">
        <v>98</v>
      </c>
      <c r="E80" s="77">
        <f t="shared" si="14"/>
        <v>39.626379847155391</v>
      </c>
      <c r="F80" s="72">
        <v>97</v>
      </c>
      <c r="G80" s="77">
        <f t="shared" si="15"/>
        <v>39.222029032388498</v>
      </c>
      <c r="H80" s="72">
        <v>34</v>
      </c>
      <c r="I80" s="77">
        <f t="shared" si="16"/>
        <v>13.747927702074321</v>
      </c>
      <c r="J80" s="72">
        <v>24</v>
      </c>
      <c r="K80" s="77">
        <f t="shared" si="17"/>
        <v>9.704419554405403</v>
      </c>
      <c r="L80" s="72">
        <v>37</v>
      </c>
      <c r="M80" s="77">
        <f t="shared" si="18"/>
        <v>14.960980146374995</v>
      </c>
      <c r="N80" s="72">
        <v>27</v>
      </c>
      <c r="O80" s="77">
        <f t="shared" si="19"/>
        <v>10.917471998706077</v>
      </c>
      <c r="P80" s="72">
        <v>19</v>
      </c>
      <c r="Q80" s="77">
        <f t="shared" si="20"/>
        <v>7.682665480570944</v>
      </c>
      <c r="R80" s="72">
        <v>6</v>
      </c>
      <c r="S80" s="77">
        <f t="shared" si="21"/>
        <v>2.4261048886013508</v>
      </c>
      <c r="T80" s="72">
        <v>8</v>
      </c>
      <c r="U80" s="77">
        <f t="shared" si="22"/>
        <v>3.2348065181351342</v>
      </c>
      <c r="V80" s="72">
        <v>12</v>
      </c>
      <c r="W80" s="77">
        <f t="shared" si="23"/>
        <v>4.8522097772027015</v>
      </c>
      <c r="X80" s="79">
        <v>75</v>
      </c>
      <c r="Y80" s="77">
        <f t="shared" si="24"/>
        <v>30.326311107516883</v>
      </c>
      <c r="Z80" s="79"/>
      <c r="AA80" s="79"/>
      <c r="AB80" s="63"/>
      <c r="AC80" s="35" t="s">
        <v>252</v>
      </c>
      <c r="AD80" s="41">
        <v>247310</v>
      </c>
    </row>
    <row r="81" spans="1:30" ht="12.9" customHeight="1" x14ac:dyDescent="0.25">
      <c r="A81" s="74" t="s">
        <v>252</v>
      </c>
      <c r="B81" s="78">
        <f t="shared" si="26"/>
        <v>121</v>
      </c>
      <c r="C81" s="77">
        <f t="shared" si="25"/>
        <v>174.26369986318139</v>
      </c>
      <c r="D81" s="66">
        <v>28</v>
      </c>
      <c r="E81" s="80">
        <f t="shared" si="14"/>
        <v>40.325484265860155</v>
      </c>
      <c r="F81" s="66">
        <v>28</v>
      </c>
      <c r="G81" s="80">
        <f t="shared" si="15"/>
        <v>40.325484265860155</v>
      </c>
      <c r="H81" s="66">
        <v>10</v>
      </c>
      <c r="I81" s="80">
        <f t="shared" si="16"/>
        <v>14.401958666378627</v>
      </c>
      <c r="J81" s="66">
        <v>6</v>
      </c>
      <c r="K81" s="80">
        <f t="shared" si="17"/>
        <v>8.6411751998271775</v>
      </c>
      <c r="L81" s="66">
        <v>10</v>
      </c>
      <c r="M81" s="80">
        <f t="shared" si="18"/>
        <v>14.401958666378627</v>
      </c>
      <c r="N81" s="66">
        <v>5</v>
      </c>
      <c r="O81" s="80">
        <f t="shared" si="19"/>
        <v>7.2009793331893137</v>
      </c>
      <c r="P81" s="66">
        <v>7</v>
      </c>
      <c r="Q81" s="80">
        <f t="shared" si="20"/>
        <v>10.081371066465039</v>
      </c>
      <c r="R81" s="66">
        <v>1</v>
      </c>
      <c r="S81" s="80">
        <f t="shared" si="21"/>
        <v>1.4401958666378627</v>
      </c>
      <c r="T81" s="66">
        <v>1</v>
      </c>
      <c r="U81" s="80">
        <f t="shared" si="22"/>
        <v>1.4401958666378627</v>
      </c>
      <c r="V81" s="66">
        <v>6</v>
      </c>
      <c r="W81" s="80">
        <f t="shared" si="23"/>
        <v>8.6411751998271775</v>
      </c>
      <c r="X81" s="81">
        <v>19</v>
      </c>
      <c r="Y81" s="80">
        <f t="shared" si="24"/>
        <v>27.36372146611939</v>
      </c>
      <c r="Z81" s="79"/>
      <c r="AA81" s="79"/>
      <c r="AB81" s="82"/>
      <c r="AC81" s="31" t="s">
        <v>185</v>
      </c>
      <c r="AD81" s="83">
        <v>69435</v>
      </c>
    </row>
    <row r="82" spans="1:30" ht="12.9" customHeight="1" x14ac:dyDescent="0.25">
      <c r="A82" s="74" t="s">
        <v>253</v>
      </c>
      <c r="B82" s="78">
        <f t="shared" si="26"/>
        <v>30</v>
      </c>
      <c r="C82" s="77">
        <f t="shared" si="25"/>
        <v>153.66490805716336</v>
      </c>
      <c r="D82" s="66">
        <v>7</v>
      </c>
      <c r="E82" s="80">
        <f t="shared" si="14"/>
        <v>35.855145213338119</v>
      </c>
      <c r="F82" s="66">
        <v>9</v>
      </c>
      <c r="G82" s="80">
        <f t="shared" si="15"/>
        <v>46.099472417149002</v>
      </c>
      <c r="H82" s="66">
        <v>0</v>
      </c>
      <c r="I82" s="80">
        <f t="shared" si="16"/>
        <v>0</v>
      </c>
      <c r="J82" s="66">
        <v>1</v>
      </c>
      <c r="K82" s="80">
        <f t="shared" si="17"/>
        <v>5.1221636019054451</v>
      </c>
      <c r="L82" s="66">
        <v>4</v>
      </c>
      <c r="M82" s="80">
        <f t="shared" si="18"/>
        <v>20.48865440762178</v>
      </c>
      <c r="N82" s="66">
        <v>1</v>
      </c>
      <c r="O82" s="80">
        <f t="shared" si="19"/>
        <v>5.1221636019054451</v>
      </c>
      <c r="P82" s="66">
        <v>2</v>
      </c>
      <c r="Q82" s="80">
        <f t="shared" si="20"/>
        <v>10.24432720381089</v>
      </c>
      <c r="R82" s="66">
        <v>0</v>
      </c>
      <c r="S82" s="80">
        <f t="shared" si="21"/>
        <v>0</v>
      </c>
      <c r="T82" s="66">
        <v>0</v>
      </c>
      <c r="U82" s="80">
        <f t="shared" si="22"/>
        <v>0</v>
      </c>
      <c r="V82" s="66">
        <v>0</v>
      </c>
      <c r="W82" s="80">
        <f t="shared" si="23"/>
        <v>0</v>
      </c>
      <c r="X82" s="81">
        <v>6</v>
      </c>
      <c r="Y82" s="80">
        <f t="shared" si="24"/>
        <v>30.732981611432667</v>
      </c>
      <c r="Z82" s="79"/>
      <c r="AA82" s="79"/>
      <c r="AB82" s="63"/>
      <c r="AC82" s="31" t="s">
        <v>253</v>
      </c>
      <c r="AD82" s="83">
        <v>19523</v>
      </c>
    </row>
    <row r="83" spans="1:30" ht="12.9" customHeight="1" x14ac:dyDescent="0.25">
      <c r="A83" s="74" t="s">
        <v>254</v>
      </c>
      <c r="B83" s="78">
        <f t="shared" si="26"/>
        <v>46</v>
      </c>
      <c r="C83" s="77">
        <f t="shared" si="25"/>
        <v>171.3668367917148</v>
      </c>
      <c r="D83" s="66">
        <v>13</v>
      </c>
      <c r="E83" s="80">
        <f t="shared" si="14"/>
        <v>48.42975822374548</v>
      </c>
      <c r="F83" s="66">
        <v>5</v>
      </c>
      <c r="G83" s="80">
        <f t="shared" si="15"/>
        <v>18.626830086055953</v>
      </c>
      <c r="H83" s="66">
        <v>0</v>
      </c>
      <c r="I83" s="80">
        <f t="shared" si="16"/>
        <v>0</v>
      </c>
      <c r="J83" s="66">
        <v>5</v>
      </c>
      <c r="K83" s="80">
        <f t="shared" si="17"/>
        <v>18.626830086055953</v>
      </c>
      <c r="L83" s="66">
        <v>4</v>
      </c>
      <c r="M83" s="80">
        <f t="shared" si="18"/>
        <v>14.901464068844763</v>
      </c>
      <c r="N83" s="66">
        <v>2</v>
      </c>
      <c r="O83" s="80">
        <f t="shared" si="19"/>
        <v>7.4507320344223817</v>
      </c>
      <c r="P83" s="66">
        <v>2</v>
      </c>
      <c r="Q83" s="80">
        <f t="shared" si="20"/>
        <v>7.4507320344223817</v>
      </c>
      <c r="R83" s="66">
        <v>1</v>
      </c>
      <c r="S83" s="80">
        <f t="shared" si="21"/>
        <v>3.7253660172111909</v>
      </c>
      <c r="T83" s="66">
        <v>2</v>
      </c>
      <c r="U83" s="80">
        <f t="shared" si="22"/>
        <v>7.4507320344223817</v>
      </c>
      <c r="V83" s="66">
        <v>4</v>
      </c>
      <c r="W83" s="80">
        <f t="shared" si="23"/>
        <v>14.901464068844763</v>
      </c>
      <c r="X83" s="81">
        <v>8</v>
      </c>
      <c r="Y83" s="80">
        <f t="shared" si="24"/>
        <v>29.802928137689527</v>
      </c>
      <c r="Z83" s="79"/>
      <c r="AA83" s="79"/>
      <c r="AB83" s="63"/>
      <c r="AC83" s="31" t="s">
        <v>254</v>
      </c>
      <c r="AD83" s="83">
        <v>26843</v>
      </c>
    </row>
    <row r="84" spans="1:30" ht="12.9" customHeight="1" x14ac:dyDescent="0.25">
      <c r="A84" s="74" t="s">
        <v>255</v>
      </c>
      <c r="B84" s="78">
        <f t="shared" si="26"/>
        <v>14</v>
      </c>
      <c r="C84" s="77">
        <f t="shared" si="25"/>
        <v>193.90581717451525</v>
      </c>
      <c r="D84" s="66">
        <v>4</v>
      </c>
      <c r="E84" s="80">
        <f t="shared" si="14"/>
        <v>55.4016620498615</v>
      </c>
      <c r="F84" s="66">
        <v>6</v>
      </c>
      <c r="G84" s="80">
        <f t="shared" si="15"/>
        <v>83.102493074792235</v>
      </c>
      <c r="H84" s="66">
        <v>0</v>
      </c>
      <c r="I84" s="80">
        <f t="shared" si="16"/>
        <v>0</v>
      </c>
      <c r="J84" s="66">
        <v>0</v>
      </c>
      <c r="K84" s="80">
        <f t="shared" si="17"/>
        <v>0</v>
      </c>
      <c r="L84" s="66">
        <v>2</v>
      </c>
      <c r="M84" s="80">
        <f t="shared" si="18"/>
        <v>27.70083102493075</v>
      </c>
      <c r="N84" s="66">
        <v>1</v>
      </c>
      <c r="O84" s="80">
        <f t="shared" si="19"/>
        <v>13.850415512465375</v>
      </c>
      <c r="P84" s="66">
        <v>1</v>
      </c>
      <c r="Q84" s="80">
        <f t="shared" si="20"/>
        <v>13.850415512465375</v>
      </c>
      <c r="R84" s="66">
        <v>0</v>
      </c>
      <c r="S84" s="80">
        <f t="shared" si="21"/>
        <v>0</v>
      </c>
      <c r="T84" s="66">
        <v>0</v>
      </c>
      <c r="U84" s="80">
        <f t="shared" si="22"/>
        <v>0</v>
      </c>
      <c r="V84" s="66">
        <v>0</v>
      </c>
      <c r="W84" s="80">
        <f t="shared" si="23"/>
        <v>0</v>
      </c>
      <c r="X84" s="81">
        <v>0</v>
      </c>
      <c r="Y84" s="80">
        <f t="shared" si="24"/>
        <v>0</v>
      </c>
      <c r="Z84" s="79"/>
      <c r="AA84" s="79"/>
      <c r="AB84" s="63"/>
      <c r="AC84" s="31" t="s">
        <v>255</v>
      </c>
      <c r="AD84" s="83">
        <v>7220</v>
      </c>
    </row>
    <row r="85" spans="1:30" ht="12.9" customHeight="1" x14ac:dyDescent="0.25">
      <c r="A85" s="74" t="s">
        <v>256</v>
      </c>
      <c r="B85" s="78">
        <f t="shared" si="26"/>
        <v>25</v>
      </c>
      <c r="C85" s="77">
        <f t="shared" si="25"/>
        <v>166.06881891855986</v>
      </c>
      <c r="D85" s="66">
        <v>7</v>
      </c>
      <c r="E85" s="80">
        <f t="shared" si="14"/>
        <v>46.499269297196761</v>
      </c>
      <c r="F85" s="66">
        <v>2</v>
      </c>
      <c r="G85" s="80">
        <f t="shared" si="15"/>
        <v>13.285505513484789</v>
      </c>
      <c r="H85" s="66">
        <v>2</v>
      </c>
      <c r="I85" s="80">
        <f t="shared" si="16"/>
        <v>13.285505513484789</v>
      </c>
      <c r="J85" s="66">
        <v>3</v>
      </c>
      <c r="K85" s="80">
        <f t="shared" si="17"/>
        <v>19.928258270227182</v>
      </c>
      <c r="L85" s="66">
        <v>4</v>
      </c>
      <c r="M85" s="80">
        <f t="shared" si="18"/>
        <v>26.571011026969579</v>
      </c>
      <c r="N85" s="66">
        <v>1</v>
      </c>
      <c r="O85" s="80">
        <f t="shared" si="19"/>
        <v>6.6427527567423947</v>
      </c>
      <c r="P85" s="66">
        <v>0</v>
      </c>
      <c r="Q85" s="80">
        <f t="shared" si="20"/>
        <v>0</v>
      </c>
      <c r="R85" s="66">
        <v>0</v>
      </c>
      <c r="S85" s="80">
        <f t="shared" si="21"/>
        <v>0</v>
      </c>
      <c r="T85" s="66">
        <v>1</v>
      </c>
      <c r="U85" s="80">
        <f t="shared" si="22"/>
        <v>6.6427527567423947</v>
      </c>
      <c r="V85" s="66">
        <v>0</v>
      </c>
      <c r="W85" s="80">
        <f t="shared" si="23"/>
        <v>0</v>
      </c>
      <c r="X85" s="81">
        <v>5</v>
      </c>
      <c r="Y85" s="80">
        <f t="shared" si="24"/>
        <v>33.213763783711968</v>
      </c>
      <c r="Z85" s="79"/>
      <c r="AA85" s="79"/>
      <c r="AB85" s="63"/>
      <c r="AC85" s="31" t="s">
        <v>256</v>
      </c>
      <c r="AD85" s="83">
        <v>15054</v>
      </c>
    </row>
    <row r="86" spans="1:30" ht="12.9" customHeight="1" x14ac:dyDescent="0.25">
      <c r="A86" s="74" t="s">
        <v>257</v>
      </c>
      <c r="B86" s="78">
        <f t="shared" si="26"/>
        <v>28</v>
      </c>
      <c r="C86" s="77">
        <f t="shared" si="25"/>
        <v>177.13671158347569</v>
      </c>
      <c r="D86" s="66">
        <v>6</v>
      </c>
      <c r="E86" s="80">
        <f t="shared" si="14"/>
        <v>37.957866767887644</v>
      </c>
      <c r="F86" s="66">
        <v>3</v>
      </c>
      <c r="G86" s="80">
        <f t="shared" si="15"/>
        <v>18.978933383943822</v>
      </c>
      <c r="H86" s="66">
        <v>3</v>
      </c>
      <c r="I86" s="80">
        <f t="shared" si="16"/>
        <v>18.978933383943822</v>
      </c>
      <c r="J86" s="66">
        <v>1</v>
      </c>
      <c r="K86" s="80">
        <f t="shared" si="17"/>
        <v>6.326311127981274</v>
      </c>
      <c r="L86" s="66">
        <v>2</v>
      </c>
      <c r="M86" s="80">
        <f t="shared" si="18"/>
        <v>12.652622255962548</v>
      </c>
      <c r="N86" s="66">
        <v>4</v>
      </c>
      <c r="O86" s="80">
        <f t="shared" si="19"/>
        <v>25.305244511925096</v>
      </c>
      <c r="P86" s="66">
        <v>2</v>
      </c>
      <c r="Q86" s="80">
        <f t="shared" si="20"/>
        <v>12.652622255962548</v>
      </c>
      <c r="R86" s="66">
        <v>1</v>
      </c>
      <c r="S86" s="80">
        <f t="shared" si="21"/>
        <v>6.326311127981274</v>
      </c>
      <c r="T86" s="66">
        <v>1</v>
      </c>
      <c r="U86" s="80">
        <f t="shared" si="22"/>
        <v>6.326311127981274</v>
      </c>
      <c r="V86" s="66">
        <v>0</v>
      </c>
      <c r="W86" s="80">
        <f t="shared" si="23"/>
        <v>0</v>
      </c>
      <c r="X86" s="81">
        <v>5</v>
      </c>
      <c r="Y86" s="80">
        <f t="shared" si="24"/>
        <v>31.63155563990637</v>
      </c>
      <c r="Z86" s="79"/>
      <c r="AA86" s="79"/>
      <c r="AB86" s="63"/>
      <c r="AC86" s="31" t="s">
        <v>258</v>
      </c>
      <c r="AD86" s="83">
        <v>15807</v>
      </c>
    </row>
    <row r="87" spans="1:30" ht="12.9" customHeight="1" x14ac:dyDescent="0.25">
      <c r="A87" s="74" t="s">
        <v>259</v>
      </c>
      <c r="B87" s="78">
        <f t="shared" si="26"/>
        <v>41</v>
      </c>
      <c r="C87" s="77">
        <f t="shared" si="25"/>
        <v>185.03475042873904</v>
      </c>
      <c r="D87" s="66">
        <v>7</v>
      </c>
      <c r="E87" s="80">
        <f t="shared" si="14"/>
        <v>31.591298853687157</v>
      </c>
      <c r="F87" s="66">
        <v>13</v>
      </c>
      <c r="G87" s="80">
        <f t="shared" si="15"/>
        <v>58.66955501399044</v>
      </c>
      <c r="H87" s="66">
        <v>3</v>
      </c>
      <c r="I87" s="80">
        <f t="shared" si="16"/>
        <v>13.539128080151638</v>
      </c>
      <c r="J87" s="66">
        <v>2</v>
      </c>
      <c r="K87" s="80">
        <f t="shared" si="17"/>
        <v>9.0260853867677593</v>
      </c>
      <c r="L87" s="66">
        <v>2</v>
      </c>
      <c r="M87" s="80">
        <f t="shared" si="18"/>
        <v>9.0260853867677593</v>
      </c>
      <c r="N87" s="66">
        <v>3</v>
      </c>
      <c r="O87" s="80">
        <f t="shared" si="19"/>
        <v>13.539128080151638</v>
      </c>
      <c r="P87" s="66">
        <v>2</v>
      </c>
      <c r="Q87" s="80">
        <f t="shared" si="20"/>
        <v>9.0260853867677593</v>
      </c>
      <c r="R87" s="66">
        <v>1</v>
      </c>
      <c r="S87" s="80">
        <f t="shared" si="21"/>
        <v>4.5130426933838796</v>
      </c>
      <c r="T87" s="66">
        <v>1</v>
      </c>
      <c r="U87" s="80">
        <f t="shared" si="22"/>
        <v>4.5130426933838796</v>
      </c>
      <c r="V87" s="66">
        <v>0</v>
      </c>
      <c r="W87" s="80">
        <f t="shared" si="23"/>
        <v>0</v>
      </c>
      <c r="X87" s="81">
        <v>7</v>
      </c>
      <c r="Y87" s="80">
        <f t="shared" si="24"/>
        <v>31.591298853687157</v>
      </c>
      <c r="Z87" s="79"/>
      <c r="AA87" s="79"/>
      <c r="AB87" s="63"/>
      <c r="AC87" s="31" t="s">
        <v>259</v>
      </c>
      <c r="AD87" s="83">
        <v>22158</v>
      </c>
    </row>
    <row r="88" spans="1:30" ht="12.9" customHeight="1" x14ac:dyDescent="0.25">
      <c r="A88" s="74" t="s">
        <v>260</v>
      </c>
      <c r="B88" s="78">
        <f t="shared" si="26"/>
        <v>49</v>
      </c>
      <c r="C88" s="77">
        <f t="shared" si="25"/>
        <v>219.68168572069044</v>
      </c>
      <c r="D88" s="66">
        <v>4</v>
      </c>
      <c r="E88" s="80">
        <f t="shared" si="14"/>
        <v>17.933198834342075</v>
      </c>
      <c r="F88" s="66">
        <v>14</v>
      </c>
      <c r="G88" s="80">
        <f t="shared" si="15"/>
        <v>62.766195920197269</v>
      </c>
      <c r="H88" s="66">
        <v>4</v>
      </c>
      <c r="I88" s="80">
        <f t="shared" si="16"/>
        <v>17.933198834342075</v>
      </c>
      <c r="J88" s="66">
        <v>4</v>
      </c>
      <c r="K88" s="80">
        <f t="shared" si="17"/>
        <v>17.933198834342075</v>
      </c>
      <c r="L88" s="66">
        <v>4</v>
      </c>
      <c r="M88" s="80">
        <f t="shared" si="18"/>
        <v>17.933198834342075</v>
      </c>
      <c r="N88" s="66">
        <v>1</v>
      </c>
      <c r="O88" s="80">
        <f t="shared" si="19"/>
        <v>4.4832997085855189</v>
      </c>
      <c r="P88" s="66">
        <v>1</v>
      </c>
      <c r="Q88" s="80">
        <f t="shared" si="20"/>
        <v>4.4832997085855189</v>
      </c>
      <c r="R88" s="66">
        <v>1</v>
      </c>
      <c r="S88" s="80">
        <f t="shared" si="21"/>
        <v>4.4832997085855189</v>
      </c>
      <c r="T88" s="66">
        <v>2</v>
      </c>
      <c r="U88" s="80">
        <f t="shared" si="22"/>
        <v>8.9665994171710377</v>
      </c>
      <c r="V88" s="66">
        <v>1</v>
      </c>
      <c r="W88" s="80">
        <f t="shared" si="23"/>
        <v>4.4832997085855189</v>
      </c>
      <c r="X88" s="81">
        <v>13</v>
      </c>
      <c r="Y88" s="80">
        <f t="shared" si="24"/>
        <v>58.282896211611742</v>
      </c>
      <c r="Z88" s="79"/>
      <c r="AA88" s="79"/>
      <c r="AB88" s="63"/>
      <c r="AC88" s="31" t="s">
        <v>260</v>
      </c>
      <c r="AD88" s="83">
        <v>22305</v>
      </c>
    </row>
    <row r="89" spans="1:30" ht="12.9" customHeight="1" x14ac:dyDescent="0.25">
      <c r="A89" s="74" t="s">
        <v>261</v>
      </c>
      <c r="B89" s="78">
        <f t="shared" si="26"/>
        <v>9</v>
      </c>
      <c r="C89" s="77">
        <f t="shared" si="25"/>
        <v>89.507707608155144</v>
      </c>
      <c r="D89" s="66">
        <v>3</v>
      </c>
      <c r="E89" s="80">
        <f t="shared" si="14"/>
        <v>29.835902536051716</v>
      </c>
      <c r="F89" s="66">
        <v>2</v>
      </c>
      <c r="G89" s="80">
        <f t="shared" si="15"/>
        <v>19.890601690701143</v>
      </c>
      <c r="H89" s="66">
        <v>0</v>
      </c>
      <c r="I89" s="80">
        <f t="shared" si="16"/>
        <v>0</v>
      </c>
      <c r="J89" s="66">
        <v>0</v>
      </c>
      <c r="K89" s="80">
        <f t="shared" si="17"/>
        <v>0</v>
      </c>
      <c r="L89" s="66">
        <v>2</v>
      </c>
      <c r="M89" s="80">
        <f t="shared" si="18"/>
        <v>19.890601690701143</v>
      </c>
      <c r="N89" s="66">
        <v>0</v>
      </c>
      <c r="O89" s="80">
        <f t="shared" si="19"/>
        <v>0</v>
      </c>
      <c r="P89" s="66">
        <v>1</v>
      </c>
      <c r="Q89" s="80">
        <f t="shared" si="20"/>
        <v>9.9453008453505714</v>
      </c>
      <c r="R89" s="66">
        <v>0</v>
      </c>
      <c r="S89" s="80">
        <f t="shared" si="21"/>
        <v>0</v>
      </c>
      <c r="T89" s="66">
        <v>0</v>
      </c>
      <c r="U89" s="80">
        <f t="shared" si="22"/>
        <v>0</v>
      </c>
      <c r="V89" s="66">
        <v>0</v>
      </c>
      <c r="W89" s="80">
        <f t="shared" si="23"/>
        <v>0</v>
      </c>
      <c r="X89" s="81">
        <v>1</v>
      </c>
      <c r="Y89" s="80">
        <f t="shared" si="24"/>
        <v>9.9453008453505714</v>
      </c>
      <c r="Z89" s="79"/>
      <c r="AA89" s="79"/>
      <c r="AB89" s="63"/>
      <c r="AC89" s="31" t="s">
        <v>261</v>
      </c>
      <c r="AD89" s="83">
        <v>10055</v>
      </c>
    </row>
    <row r="90" spans="1:30" ht="12.9" customHeight="1" x14ac:dyDescent="0.25">
      <c r="A90" s="74" t="s">
        <v>262</v>
      </c>
      <c r="B90" s="78">
        <f t="shared" si="26"/>
        <v>63</v>
      </c>
      <c r="C90" s="77">
        <f t="shared" si="25"/>
        <v>241.33307795441488</v>
      </c>
      <c r="D90" s="66">
        <v>16</v>
      </c>
      <c r="E90" s="80">
        <f t="shared" si="14"/>
        <v>61.290940432867266</v>
      </c>
      <c r="F90" s="66">
        <v>14</v>
      </c>
      <c r="G90" s="80">
        <f t="shared" si="15"/>
        <v>53.629572878758857</v>
      </c>
      <c r="H90" s="66">
        <v>11</v>
      </c>
      <c r="I90" s="80">
        <f t="shared" si="16"/>
        <v>42.137521547596243</v>
      </c>
      <c r="J90" s="66">
        <v>2</v>
      </c>
      <c r="K90" s="80">
        <f t="shared" si="17"/>
        <v>7.6613675541084083</v>
      </c>
      <c r="L90" s="66">
        <v>3</v>
      </c>
      <c r="M90" s="80">
        <f t="shared" si="18"/>
        <v>11.492051331162612</v>
      </c>
      <c r="N90" s="66">
        <v>7</v>
      </c>
      <c r="O90" s="80">
        <f t="shared" si="19"/>
        <v>26.814786439379429</v>
      </c>
      <c r="P90" s="66">
        <v>0</v>
      </c>
      <c r="Q90" s="80">
        <f t="shared" si="20"/>
        <v>0</v>
      </c>
      <c r="R90" s="66">
        <v>1</v>
      </c>
      <c r="S90" s="80">
        <f t="shared" si="21"/>
        <v>3.8306837770542042</v>
      </c>
      <c r="T90" s="66">
        <v>0</v>
      </c>
      <c r="U90" s="80">
        <f t="shared" si="22"/>
        <v>0</v>
      </c>
      <c r="V90" s="66">
        <v>0</v>
      </c>
      <c r="W90" s="80">
        <f t="shared" si="23"/>
        <v>0</v>
      </c>
      <c r="X90" s="81">
        <v>9</v>
      </c>
      <c r="Y90" s="80">
        <f t="shared" si="24"/>
        <v>34.476153993487841</v>
      </c>
      <c r="Z90" s="79"/>
      <c r="AA90" s="79"/>
      <c r="AB90" s="63"/>
      <c r="AC90" s="31" t="s">
        <v>262</v>
      </c>
      <c r="AD90" s="83">
        <v>26105</v>
      </c>
    </row>
    <row r="91" spans="1:30" ht="12.9" customHeight="1" x14ac:dyDescent="0.25">
      <c r="A91" s="74" t="s">
        <v>263</v>
      </c>
      <c r="B91" s="78">
        <f t="shared" si="26"/>
        <v>11</v>
      </c>
      <c r="C91" s="77">
        <f t="shared" si="25"/>
        <v>85.903943771964066</v>
      </c>
      <c r="D91" s="66">
        <v>3</v>
      </c>
      <c r="E91" s="80">
        <f t="shared" si="14"/>
        <v>23.42834830144475</v>
      </c>
      <c r="F91" s="66">
        <v>1</v>
      </c>
      <c r="G91" s="80">
        <f t="shared" si="15"/>
        <v>7.8094494338149163</v>
      </c>
      <c r="H91" s="66">
        <v>1</v>
      </c>
      <c r="I91" s="80">
        <f t="shared" si="16"/>
        <v>7.8094494338149163</v>
      </c>
      <c r="J91" s="66">
        <v>0</v>
      </c>
      <c r="K91" s="80">
        <f t="shared" si="17"/>
        <v>0</v>
      </c>
      <c r="L91" s="66">
        <v>0</v>
      </c>
      <c r="M91" s="80">
        <f t="shared" si="18"/>
        <v>0</v>
      </c>
      <c r="N91" s="66">
        <v>2</v>
      </c>
      <c r="O91" s="80">
        <f t="shared" si="19"/>
        <v>15.618898867629833</v>
      </c>
      <c r="P91" s="66">
        <v>1</v>
      </c>
      <c r="Q91" s="80">
        <f t="shared" si="20"/>
        <v>7.8094494338149163</v>
      </c>
      <c r="R91" s="66">
        <v>0</v>
      </c>
      <c r="S91" s="80">
        <f t="shared" si="21"/>
        <v>0</v>
      </c>
      <c r="T91" s="66">
        <v>0</v>
      </c>
      <c r="U91" s="80">
        <f t="shared" si="22"/>
        <v>0</v>
      </c>
      <c r="V91" s="66">
        <v>1</v>
      </c>
      <c r="W91" s="80">
        <f t="shared" si="23"/>
        <v>7.8094494338149163</v>
      </c>
      <c r="X91" s="81">
        <v>2</v>
      </c>
      <c r="Y91" s="80">
        <f t="shared" si="24"/>
        <v>15.618898867629833</v>
      </c>
      <c r="Z91" s="79"/>
      <c r="AA91" s="79"/>
      <c r="AB91" s="63"/>
      <c r="AC91" s="31" t="s">
        <v>263</v>
      </c>
      <c r="AD91" s="83">
        <v>12805</v>
      </c>
    </row>
    <row r="92" spans="1:30" s="35" customFormat="1" ht="12.9" customHeight="1" x14ac:dyDescent="0.25">
      <c r="A92" s="76" t="s">
        <v>264</v>
      </c>
      <c r="B92" s="78">
        <f t="shared" si="26"/>
        <v>205</v>
      </c>
      <c r="C92" s="77">
        <f t="shared" si="25"/>
        <v>90.894177008650473</v>
      </c>
      <c r="D92" s="72">
        <v>37</v>
      </c>
      <c r="E92" s="77">
        <f t="shared" si="14"/>
        <v>16.40529048448813</v>
      </c>
      <c r="F92" s="72">
        <v>28</v>
      </c>
      <c r="G92" s="77">
        <f t="shared" si="15"/>
        <v>12.414814420693721</v>
      </c>
      <c r="H92" s="72">
        <v>31</v>
      </c>
      <c r="I92" s="77">
        <f t="shared" si="16"/>
        <v>13.744973108625191</v>
      </c>
      <c r="J92" s="72">
        <v>14</v>
      </c>
      <c r="K92" s="77">
        <f t="shared" si="17"/>
        <v>6.2074072103468607</v>
      </c>
      <c r="L92" s="72">
        <v>13</v>
      </c>
      <c r="M92" s="77">
        <f t="shared" si="18"/>
        <v>5.7640209810363707</v>
      </c>
      <c r="N92" s="72">
        <v>16</v>
      </c>
      <c r="O92" s="77">
        <f t="shared" si="19"/>
        <v>7.0941796689678416</v>
      </c>
      <c r="P92" s="72">
        <v>6</v>
      </c>
      <c r="Q92" s="77">
        <f t="shared" si="20"/>
        <v>2.6603173758629404</v>
      </c>
      <c r="R92" s="72">
        <v>8</v>
      </c>
      <c r="S92" s="77">
        <f t="shared" si="21"/>
        <v>3.5470898344839208</v>
      </c>
      <c r="T92" s="72">
        <v>7</v>
      </c>
      <c r="U92" s="77">
        <f t="shared" si="22"/>
        <v>3.1037036051734304</v>
      </c>
      <c r="V92" s="72">
        <v>4</v>
      </c>
      <c r="W92" s="77">
        <f t="shared" si="23"/>
        <v>1.7735449172419604</v>
      </c>
      <c r="X92" s="79">
        <v>41</v>
      </c>
      <c r="Y92" s="77">
        <f t="shared" si="24"/>
        <v>18.178835401730094</v>
      </c>
      <c r="Z92" s="79"/>
      <c r="AA92" s="79"/>
      <c r="AB92" s="63"/>
      <c r="AC92" s="35" t="s">
        <v>264</v>
      </c>
      <c r="AD92" s="41">
        <v>225537</v>
      </c>
    </row>
    <row r="93" spans="1:30" ht="12.9" customHeight="1" x14ac:dyDescent="0.25">
      <c r="A93" s="74" t="s">
        <v>264</v>
      </c>
      <c r="B93" s="78">
        <f t="shared" si="26"/>
        <v>35</v>
      </c>
      <c r="C93" s="77">
        <f t="shared" si="25"/>
        <v>69.317911748395787</v>
      </c>
      <c r="D93" s="66">
        <v>9</v>
      </c>
      <c r="E93" s="80">
        <f t="shared" si="14"/>
        <v>17.824605878158916</v>
      </c>
      <c r="F93" s="66">
        <v>3</v>
      </c>
      <c r="G93" s="80">
        <f t="shared" si="15"/>
        <v>5.9415352927196388</v>
      </c>
      <c r="H93" s="66">
        <v>0</v>
      </c>
      <c r="I93" s="80">
        <f t="shared" si="16"/>
        <v>0</v>
      </c>
      <c r="J93" s="66">
        <v>0</v>
      </c>
      <c r="K93" s="80">
        <f t="shared" si="17"/>
        <v>0</v>
      </c>
      <c r="L93" s="66">
        <v>4</v>
      </c>
      <c r="M93" s="80">
        <f t="shared" si="18"/>
        <v>7.9220470569595189</v>
      </c>
      <c r="N93" s="66">
        <v>4</v>
      </c>
      <c r="O93" s="80">
        <f t="shared" si="19"/>
        <v>7.9220470569595189</v>
      </c>
      <c r="P93" s="66">
        <v>0</v>
      </c>
      <c r="Q93" s="80">
        <f t="shared" si="20"/>
        <v>0</v>
      </c>
      <c r="R93" s="66">
        <v>2</v>
      </c>
      <c r="S93" s="80">
        <f t="shared" si="21"/>
        <v>3.9610235284797595</v>
      </c>
      <c r="T93" s="66">
        <v>2</v>
      </c>
      <c r="U93" s="80">
        <f t="shared" si="22"/>
        <v>3.9610235284797595</v>
      </c>
      <c r="V93" s="66">
        <v>3</v>
      </c>
      <c r="W93" s="80">
        <f t="shared" si="23"/>
        <v>5.9415352927196388</v>
      </c>
      <c r="X93" s="81">
        <v>8</v>
      </c>
      <c r="Y93" s="80">
        <f t="shared" si="24"/>
        <v>15.844094113919038</v>
      </c>
      <c r="Z93" s="79"/>
      <c r="AA93" s="79"/>
      <c r="AB93" s="63"/>
      <c r="AC93" s="31" t="s">
        <v>185</v>
      </c>
      <c r="AD93" s="83">
        <v>50492</v>
      </c>
    </row>
    <row r="94" spans="1:30" ht="12.9" customHeight="1" x14ac:dyDescent="0.25">
      <c r="A94" s="74" t="s">
        <v>265</v>
      </c>
      <c r="B94" s="78">
        <f t="shared" si="26"/>
        <v>109</v>
      </c>
      <c r="C94" s="77">
        <f t="shared" si="25"/>
        <v>148.10386292919549</v>
      </c>
      <c r="D94" s="66">
        <v>20</v>
      </c>
      <c r="E94" s="80">
        <f t="shared" si="14"/>
        <v>27.175020720953299</v>
      </c>
      <c r="F94" s="66">
        <v>17</v>
      </c>
      <c r="G94" s="80">
        <f t="shared" si="15"/>
        <v>23.098767612810303</v>
      </c>
      <c r="H94" s="66">
        <v>19</v>
      </c>
      <c r="I94" s="80">
        <f t="shared" si="16"/>
        <v>25.816269684905635</v>
      </c>
      <c r="J94" s="66">
        <v>9</v>
      </c>
      <c r="K94" s="80">
        <f t="shared" si="17"/>
        <v>12.228759324428985</v>
      </c>
      <c r="L94" s="66">
        <v>7</v>
      </c>
      <c r="M94" s="80">
        <f t="shared" si="18"/>
        <v>9.5112572523336549</v>
      </c>
      <c r="N94" s="66">
        <v>6</v>
      </c>
      <c r="O94" s="80">
        <f t="shared" si="19"/>
        <v>8.1525062162859907</v>
      </c>
      <c r="P94" s="66">
        <v>4</v>
      </c>
      <c r="Q94" s="80">
        <f t="shared" si="20"/>
        <v>5.4350041441906605</v>
      </c>
      <c r="R94" s="66">
        <v>4</v>
      </c>
      <c r="S94" s="80">
        <f t="shared" si="21"/>
        <v>5.4350041441906605</v>
      </c>
      <c r="T94" s="66">
        <v>2</v>
      </c>
      <c r="U94" s="80">
        <f t="shared" si="22"/>
        <v>2.7175020720953302</v>
      </c>
      <c r="V94" s="66">
        <v>0</v>
      </c>
      <c r="W94" s="80">
        <f t="shared" si="23"/>
        <v>0</v>
      </c>
      <c r="X94" s="81">
        <v>21</v>
      </c>
      <c r="Y94" s="80">
        <f t="shared" si="24"/>
        <v>28.533771757000963</v>
      </c>
      <c r="Z94" s="79"/>
      <c r="AA94" s="79"/>
      <c r="AB94" s="63"/>
      <c r="AC94" s="31" t="s">
        <v>265</v>
      </c>
      <c r="AD94" s="83">
        <v>73597</v>
      </c>
    </row>
    <row r="95" spans="1:30" ht="12.9" customHeight="1" x14ac:dyDescent="0.25">
      <c r="A95" s="74" t="s">
        <v>266</v>
      </c>
      <c r="B95" s="78">
        <f t="shared" si="26"/>
        <v>18</v>
      </c>
      <c r="C95" s="77">
        <f t="shared" si="25"/>
        <v>57.568682636645669</v>
      </c>
      <c r="D95" s="66">
        <v>3</v>
      </c>
      <c r="E95" s="80">
        <f t="shared" si="14"/>
        <v>9.5947804394409442</v>
      </c>
      <c r="F95" s="66">
        <v>7</v>
      </c>
      <c r="G95" s="80">
        <f t="shared" si="15"/>
        <v>22.387821025362204</v>
      </c>
      <c r="H95" s="66">
        <v>4</v>
      </c>
      <c r="I95" s="80">
        <f t="shared" si="16"/>
        <v>12.793040585921259</v>
      </c>
      <c r="J95" s="66">
        <v>0</v>
      </c>
      <c r="K95" s="80">
        <f t="shared" si="17"/>
        <v>0</v>
      </c>
      <c r="L95" s="66">
        <v>0</v>
      </c>
      <c r="M95" s="80">
        <f t="shared" si="18"/>
        <v>0</v>
      </c>
      <c r="N95" s="66">
        <v>2</v>
      </c>
      <c r="O95" s="80">
        <f t="shared" si="19"/>
        <v>6.3965202929606297</v>
      </c>
      <c r="P95" s="66">
        <v>0</v>
      </c>
      <c r="Q95" s="80">
        <f t="shared" si="20"/>
        <v>0</v>
      </c>
      <c r="R95" s="66">
        <v>0</v>
      </c>
      <c r="S95" s="80">
        <f t="shared" si="21"/>
        <v>0</v>
      </c>
      <c r="T95" s="66">
        <v>1</v>
      </c>
      <c r="U95" s="80">
        <f t="shared" si="22"/>
        <v>3.1982601464803149</v>
      </c>
      <c r="V95" s="66">
        <v>0</v>
      </c>
      <c r="W95" s="80">
        <f t="shared" si="23"/>
        <v>0</v>
      </c>
      <c r="X95" s="81">
        <v>1</v>
      </c>
      <c r="Y95" s="80">
        <f t="shared" si="24"/>
        <v>3.1982601464803149</v>
      </c>
      <c r="Z95" s="79"/>
      <c r="AA95" s="79"/>
      <c r="AB95" s="63"/>
      <c r="AC95" s="31" t="s">
        <v>266</v>
      </c>
      <c r="AD95" s="83">
        <v>31267</v>
      </c>
    </row>
    <row r="96" spans="1:30" ht="12.9" customHeight="1" x14ac:dyDescent="0.25">
      <c r="A96" s="74" t="s">
        <v>267</v>
      </c>
      <c r="B96" s="78">
        <f t="shared" si="26"/>
        <v>9</v>
      </c>
      <c r="C96" s="77">
        <f t="shared" si="25"/>
        <v>42.961477874838891</v>
      </c>
      <c r="D96" s="66">
        <v>1</v>
      </c>
      <c r="E96" s="80">
        <f t="shared" si="14"/>
        <v>4.7734975416487657</v>
      </c>
      <c r="F96" s="66">
        <v>0</v>
      </c>
      <c r="G96" s="80">
        <f t="shared" si="15"/>
        <v>0</v>
      </c>
      <c r="H96" s="66">
        <v>2</v>
      </c>
      <c r="I96" s="80">
        <f t="shared" si="16"/>
        <v>9.5469950832975314</v>
      </c>
      <c r="J96" s="66">
        <v>2</v>
      </c>
      <c r="K96" s="80">
        <f t="shared" si="17"/>
        <v>9.5469950832975314</v>
      </c>
      <c r="L96" s="66">
        <v>0</v>
      </c>
      <c r="M96" s="80">
        <f t="shared" si="18"/>
        <v>0</v>
      </c>
      <c r="N96" s="66">
        <v>1</v>
      </c>
      <c r="O96" s="80">
        <f t="shared" si="19"/>
        <v>4.7734975416487657</v>
      </c>
      <c r="P96" s="66">
        <v>0</v>
      </c>
      <c r="Q96" s="80">
        <f t="shared" si="20"/>
        <v>0</v>
      </c>
      <c r="R96" s="66">
        <v>0</v>
      </c>
      <c r="S96" s="80">
        <f t="shared" si="21"/>
        <v>0</v>
      </c>
      <c r="T96" s="66">
        <v>1</v>
      </c>
      <c r="U96" s="80">
        <f t="shared" si="22"/>
        <v>4.7734975416487657</v>
      </c>
      <c r="V96" s="66">
        <v>0</v>
      </c>
      <c r="W96" s="80">
        <f t="shared" si="23"/>
        <v>0</v>
      </c>
      <c r="X96" s="81">
        <v>2</v>
      </c>
      <c r="Y96" s="80">
        <f t="shared" si="24"/>
        <v>9.5469950832975314</v>
      </c>
      <c r="Z96" s="79"/>
      <c r="AA96" s="79"/>
      <c r="AB96" s="63"/>
      <c r="AC96" s="31" t="s">
        <v>267</v>
      </c>
      <c r="AD96" s="83">
        <v>20949</v>
      </c>
    </row>
    <row r="97" spans="1:30" ht="12.9" customHeight="1" x14ac:dyDescent="0.25">
      <c r="A97" s="74" t="s">
        <v>268</v>
      </c>
      <c r="B97" s="78">
        <f t="shared" si="26"/>
        <v>11</v>
      </c>
      <c r="C97" s="77">
        <f t="shared" si="25"/>
        <v>50.265033814659112</v>
      </c>
      <c r="D97" s="66">
        <v>1</v>
      </c>
      <c r="E97" s="80">
        <f>SUM(D98/AD97*100000)</f>
        <v>13.708645585816122</v>
      </c>
      <c r="F97" s="66">
        <v>0</v>
      </c>
      <c r="G97" s="80">
        <f t="shared" si="15"/>
        <v>0</v>
      </c>
      <c r="H97" s="66">
        <v>1</v>
      </c>
      <c r="I97" s="80">
        <f t="shared" si="16"/>
        <v>4.5695485286053739</v>
      </c>
      <c r="J97" s="66">
        <v>1</v>
      </c>
      <c r="K97" s="80">
        <f t="shared" si="17"/>
        <v>4.5695485286053739</v>
      </c>
      <c r="L97" s="66">
        <v>1</v>
      </c>
      <c r="M97" s="80">
        <f t="shared" si="18"/>
        <v>4.5695485286053739</v>
      </c>
      <c r="N97" s="66">
        <v>1</v>
      </c>
      <c r="O97" s="80">
        <f t="shared" si="19"/>
        <v>4.5695485286053739</v>
      </c>
      <c r="P97" s="66">
        <v>0</v>
      </c>
      <c r="Q97" s="80">
        <f t="shared" si="20"/>
        <v>0</v>
      </c>
      <c r="R97" s="66">
        <v>0</v>
      </c>
      <c r="S97" s="80">
        <f t="shared" si="21"/>
        <v>0</v>
      </c>
      <c r="T97" s="66">
        <v>0</v>
      </c>
      <c r="U97" s="80">
        <f t="shared" si="22"/>
        <v>0</v>
      </c>
      <c r="V97" s="66">
        <v>1</v>
      </c>
      <c r="W97" s="80">
        <f t="shared" si="23"/>
        <v>4.5695485286053739</v>
      </c>
      <c r="X97" s="81">
        <v>5</v>
      </c>
      <c r="Y97" s="80">
        <f t="shared" si="24"/>
        <v>22.847742643026869</v>
      </c>
      <c r="Z97" s="79"/>
      <c r="AA97" s="79"/>
      <c r="AB97" s="63"/>
      <c r="AC97" s="31" t="s">
        <v>268</v>
      </c>
      <c r="AD97" s="83">
        <v>21884</v>
      </c>
    </row>
    <row r="98" spans="1:30" ht="12.9" customHeight="1" x14ac:dyDescent="0.25">
      <c r="A98" s="74" t="s">
        <v>269</v>
      </c>
      <c r="B98" s="78">
        <f t="shared" si="26"/>
        <v>23</v>
      </c>
      <c r="C98" s="77">
        <f t="shared" si="25"/>
        <v>84.101213982740973</v>
      </c>
      <c r="D98" s="66">
        <v>3</v>
      </c>
      <c r="E98" s="80">
        <f>SUM(D99/AD98*100000)</f>
        <v>65.818341377797282</v>
      </c>
      <c r="F98" s="66">
        <v>1</v>
      </c>
      <c r="G98" s="80">
        <f t="shared" si="15"/>
        <v>3.6565745209887375</v>
      </c>
      <c r="H98" s="66">
        <v>5</v>
      </c>
      <c r="I98" s="80">
        <f t="shared" si="16"/>
        <v>18.282872604943687</v>
      </c>
      <c r="J98" s="66">
        <v>2</v>
      </c>
      <c r="K98" s="80">
        <f t="shared" si="17"/>
        <v>7.313149041977475</v>
      </c>
      <c r="L98" s="66">
        <v>1</v>
      </c>
      <c r="M98" s="80">
        <f t="shared" si="18"/>
        <v>3.6565745209887375</v>
      </c>
      <c r="N98" s="66">
        <v>2</v>
      </c>
      <c r="O98" s="80">
        <f t="shared" si="19"/>
        <v>7.313149041977475</v>
      </c>
      <c r="P98" s="66">
        <v>2</v>
      </c>
      <c r="Q98" s="80">
        <f t="shared" si="20"/>
        <v>7.313149041977475</v>
      </c>
      <c r="R98" s="66">
        <v>2</v>
      </c>
      <c r="S98" s="80">
        <f t="shared" si="21"/>
        <v>7.313149041977475</v>
      </c>
      <c r="T98" s="66">
        <v>1</v>
      </c>
      <c r="U98" s="80">
        <f t="shared" si="22"/>
        <v>3.6565745209887375</v>
      </c>
      <c r="V98" s="66">
        <v>0</v>
      </c>
      <c r="W98" s="80">
        <f t="shared" si="23"/>
        <v>0</v>
      </c>
      <c r="X98" s="81">
        <v>4</v>
      </c>
      <c r="Y98" s="80">
        <f t="shared" si="24"/>
        <v>14.62629808395495</v>
      </c>
      <c r="Z98" s="79"/>
      <c r="AA98" s="79"/>
      <c r="AB98" s="63"/>
      <c r="AC98" s="31" t="s">
        <v>269</v>
      </c>
      <c r="AD98" s="83">
        <v>27348</v>
      </c>
    </row>
    <row r="99" spans="1:30" ht="12.9" customHeight="1" x14ac:dyDescent="0.25">
      <c r="A99" s="59" t="s">
        <v>270</v>
      </c>
      <c r="B99" s="87">
        <f t="shared" si="26"/>
        <v>60</v>
      </c>
      <c r="C99" s="84">
        <v>0</v>
      </c>
      <c r="D99" s="85">
        <v>18</v>
      </c>
      <c r="E99" s="84">
        <v>0</v>
      </c>
      <c r="F99" s="70">
        <v>10</v>
      </c>
      <c r="G99" s="84">
        <v>0</v>
      </c>
      <c r="H99" s="70">
        <v>15</v>
      </c>
      <c r="I99" s="84">
        <v>0</v>
      </c>
      <c r="J99" s="70">
        <v>5</v>
      </c>
      <c r="K99" s="84">
        <v>0</v>
      </c>
      <c r="L99" s="70">
        <v>1</v>
      </c>
      <c r="M99" s="84">
        <v>0</v>
      </c>
      <c r="N99" s="70">
        <v>0</v>
      </c>
      <c r="O99" s="84">
        <v>0</v>
      </c>
      <c r="P99" s="70">
        <v>0</v>
      </c>
      <c r="Q99" s="84">
        <v>0</v>
      </c>
      <c r="R99" s="70">
        <v>2</v>
      </c>
      <c r="S99" s="84">
        <v>0</v>
      </c>
      <c r="T99" s="70">
        <v>2</v>
      </c>
      <c r="U99" s="84">
        <v>0</v>
      </c>
      <c r="V99" s="70">
        <v>0</v>
      </c>
      <c r="W99" s="84">
        <v>0</v>
      </c>
      <c r="X99" s="71">
        <v>7</v>
      </c>
      <c r="Y99" s="84">
        <v>0</v>
      </c>
      <c r="Z99" s="79"/>
      <c r="AA99" s="79"/>
      <c r="AB99" s="65"/>
      <c r="AD99" s="83"/>
    </row>
    <row r="100" spans="1:30" ht="12.9" customHeight="1" x14ac:dyDescent="0.25">
      <c r="A100" s="30" t="s">
        <v>164</v>
      </c>
      <c r="B100" s="78"/>
      <c r="C100" s="77"/>
      <c r="D100" s="66"/>
      <c r="E100" s="77"/>
      <c r="F100" s="72"/>
      <c r="G100" s="77"/>
      <c r="H100" s="72"/>
      <c r="I100" s="77"/>
      <c r="J100" s="72"/>
      <c r="K100" s="77"/>
      <c r="L100" s="72"/>
      <c r="M100" s="77"/>
      <c r="N100" s="72"/>
      <c r="O100" s="77"/>
      <c r="P100" s="72"/>
      <c r="Q100" s="77"/>
      <c r="R100" s="72"/>
      <c r="S100" s="77"/>
      <c r="T100" s="72"/>
      <c r="U100" s="77"/>
      <c r="V100" s="72"/>
      <c r="W100" s="77"/>
      <c r="X100" s="79"/>
      <c r="Y100" s="77"/>
      <c r="Z100" s="79"/>
      <c r="AA100" s="79"/>
      <c r="AB100" s="65"/>
      <c r="AD100" s="83"/>
    </row>
    <row r="101" spans="1:30" ht="17.25" customHeight="1" x14ac:dyDescent="0.25">
      <c r="A101" s="30" t="s">
        <v>280</v>
      </c>
      <c r="B101" s="78"/>
      <c r="C101" s="76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</row>
    <row r="102" spans="1:30" ht="12.9" customHeight="1" x14ac:dyDescent="0.2">
      <c r="A102" s="56"/>
    </row>
    <row r="103" spans="1:30" ht="12.9" customHeight="1" x14ac:dyDescent="0.2"/>
    <row r="106" spans="1:30" x14ac:dyDescent="0.2">
      <c r="B106" s="41"/>
      <c r="C106" s="41"/>
      <c r="D106" s="37"/>
      <c r="E106" s="37"/>
      <c r="F106" s="37"/>
      <c r="G106" s="37"/>
      <c r="H106" s="37"/>
      <c r="I106" s="37"/>
      <c r="J106" s="37"/>
      <c r="K106" s="37"/>
      <c r="L106" s="37"/>
      <c r="M106" s="37"/>
    </row>
    <row r="107" spans="1:30" x14ac:dyDescent="0.2">
      <c r="B107" s="41"/>
      <c r="C107" s="41"/>
      <c r="D107" s="37"/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1:30" x14ac:dyDescent="0.2">
      <c r="B108" s="41"/>
      <c r="C108" s="41"/>
      <c r="D108" s="37"/>
      <c r="E108" s="37"/>
      <c r="F108" s="37"/>
      <c r="G108" s="37"/>
      <c r="H108" s="37"/>
      <c r="I108" s="37"/>
      <c r="J108" s="37"/>
      <c r="K108" s="37"/>
      <c r="L108" s="37"/>
      <c r="M108" s="37"/>
    </row>
    <row r="109" spans="1:30" x14ac:dyDescent="0.2">
      <c r="B109" s="41"/>
      <c r="C109" s="41"/>
      <c r="D109" s="37"/>
      <c r="E109" s="37"/>
      <c r="F109" s="37"/>
      <c r="G109" s="37"/>
      <c r="H109" s="37"/>
      <c r="I109" s="37"/>
      <c r="J109" s="37"/>
      <c r="K109" s="37"/>
      <c r="L109" s="37"/>
      <c r="M109" s="37"/>
    </row>
    <row r="110" spans="1:30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</row>
    <row r="111" spans="1:30" x14ac:dyDescent="0.2">
      <c r="B111" s="41"/>
      <c r="C111" s="41"/>
      <c r="D111" s="37"/>
      <c r="E111" s="37"/>
      <c r="F111" s="37"/>
      <c r="G111" s="37"/>
      <c r="H111" s="37"/>
      <c r="I111" s="37"/>
      <c r="J111" s="37"/>
      <c r="K111" s="37"/>
      <c r="L111" s="37"/>
      <c r="M111" s="37"/>
    </row>
    <row r="112" spans="1:30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</row>
    <row r="113" spans="2:13" x14ac:dyDescent="0.2">
      <c r="B113" s="41"/>
      <c r="C113" s="41"/>
      <c r="D113" s="37"/>
      <c r="E113" s="37"/>
      <c r="F113" s="37"/>
      <c r="G113" s="37"/>
      <c r="H113" s="37"/>
      <c r="I113" s="37"/>
      <c r="J113" s="37"/>
      <c r="K113" s="37"/>
      <c r="L113" s="37"/>
      <c r="M113" s="37"/>
    </row>
    <row r="114" spans="2:13" x14ac:dyDescent="0.2">
      <c r="B114" s="41"/>
      <c r="C114" s="41"/>
      <c r="D114" s="37"/>
      <c r="E114" s="37"/>
      <c r="F114" s="37"/>
      <c r="G114" s="37"/>
      <c r="H114" s="37"/>
      <c r="I114" s="37"/>
      <c r="J114" s="37"/>
      <c r="K114" s="37"/>
      <c r="L114" s="37"/>
      <c r="M114" s="37"/>
    </row>
    <row r="115" spans="2:13" x14ac:dyDescent="0.2">
      <c r="B115" s="41"/>
      <c r="C115" s="41"/>
      <c r="D115" s="37"/>
      <c r="E115" s="37"/>
      <c r="F115" s="37"/>
      <c r="G115" s="37"/>
      <c r="H115" s="37"/>
      <c r="I115" s="37"/>
      <c r="J115" s="37"/>
      <c r="K115" s="37"/>
      <c r="L115" s="37"/>
      <c r="M115" s="37"/>
    </row>
    <row r="116" spans="2:13" x14ac:dyDescent="0.2">
      <c r="B116" s="41"/>
      <c r="C116" s="41"/>
      <c r="D116" s="37"/>
      <c r="E116" s="37"/>
      <c r="F116" s="37"/>
      <c r="G116" s="37"/>
      <c r="H116" s="37"/>
      <c r="I116" s="37"/>
      <c r="J116" s="37"/>
      <c r="K116" s="37"/>
      <c r="L116" s="37"/>
      <c r="M116" s="37"/>
    </row>
    <row r="117" spans="2:13" x14ac:dyDescent="0.2">
      <c r="B117" s="41"/>
      <c r="C117" s="41"/>
      <c r="D117" s="37"/>
      <c r="E117" s="37"/>
      <c r="F117" s="37"/>
      <c r="G117" s="37"/>
      <c r="H117" s="37"/>
      <c r="I117" s="37"/>
      <c r="J117" s="37"/>
      <c r="K117" s="37"/>
      <c r="L117" s="37"/>
      <c r="M117" s="37"/>
    </row>
    <row r="118" spans="2:13" x14ac:dyDescent="0.2">
      <c r="B118" s="41"/>
      <c r="C118" s="41"/>
      <c r="D118" s="37"/>
      <c r="E118" s="37"/>
      <c r="F118" s="37"/>
      <c r="G118" s="37"/>
      <c r="H118" s="37"/>
      <c r="I118" s="37"/>
      <c r="J118" s="37"/>
      <c r="K118" s="37"/>
      <c r="L118" s="37"/>
      <c r="M118" s="37"/>
    </row>
    <row r="119" spans="2:13" x14ac:dyDescent="0.2">
      <c r="B119" s="41"/>
      <c r="C119" s="41"/>
      <c r="D119" s="37"/>
      <c r="E119" s="37"/>
      <c r="F119" s="37"/>
      <c r="G119" s="37"/>
      <c r="H119" s="37"/>
      <c r="I119" s="37"/>
      <c r="J119" s="37"/>
      <c r="K119" s="37"/>
      <c r="L119" s="37"/>
      <c r="M119" s="37"/>
    </row>
    <row r="120" spans="2:13" x14ac:dyDescent="0.2">
      <c r="B120" s="41"/>
      <c r="C120" s="41"/>
      <c r="D120" s="37"/>
      <c r="E120" s="37"/>
      <c r="F120" s="37"/>
      <c r="G120" s="37"/>
      <c r="H120" s="37"/>
      <c r="I120" s="37"/>
      <c r="J120" s="37"/>
      <c r="K120" s="37"/>
      <c r="L120" s="37"/>
      <c r="M120" s="37"/>
    </row>
    <row r="121" spans="2:13" x14ac:dyDescent="0.2">
      <c r="B121" s="41"/>
      <c r="C121" s="41"/>
      <c r="D121" s="37"/>
      <c r="E121" s="37"/>
      <c r="F121" s="37"/>
      <c r="G121" s="37"/>
      <c r="H121" s="37"/>
      <c r="I121" s="37"/>
      <c r="J121" s="37"/>
      <c r="K121" s="37"/>
      <c r="L121" s="37"/>
      <c r="M121" s="37"/>
    </row>
    <row r="122" spans="2:13" x14ac:dyDescent="0.2">
      <c r="B122" s="41"/>
      <c r="C122" s="41"/>
      <c r="D122" s="37"/>
      <c r="E122" s="37"/>
      <c r="F122" s="37"/>
      <c r="G122" s="37"/>
      <c r="H122" s="37"/>
      <c r="I122" s="37"/>
      <c r="J122" s="37"/>
      <c r="K122" s="37"/>
      <c r="L122" s="37"/>
      <c r="M122" s="37"/>
    </row>
    <row r="123" spans="2:13" x14ac:dyDescent="0.2">
      <c r="B123" s="41"/>
      <c r="C123" s="41"/>
      <c r="D123" s="37"/>
      <c r="E123" s="37"/>
      <c r="F123" s="37"/>
      <c r="G123" s="37"/>
      <c r="H123" s="37"/>
      <c r="I123" s="37"/>
      <c r="J123" s="37"/>
      <c r="K123" s="37"/>
      <c r="L123" s="37"/>
      <c r="M123" s="37"/>
    </row>
    <row r="124" spans="2:13" x14ac:dyDescent="0.2">
      <c r="B124" s="41"/>
      <c r="C124" s="41"/>
      <c r="D124" s="37"/>
      <c r="E124" s="37"/>
      <c r="F124" s="37"/>
      <c r="G124" s="37"/>
      <c r="H124" s="37"/>
      <c r="I124" s="37"/>
      <c r="J124" s="37"/>
      <c r="K124" s="37"/>
      <c r="L124" s="37"/>
      <c r="M124" s="37"/>
    </row>
    <row r="125" spans="2:13" x14ac:dyDescent="0.2">
      <c r="B125" s="41"/>
      <c r="C125" s="41"/>
      <c r="D125" s="37"/>
      <c r="E125" s="37"/>
      <c r="F125" s="37"/>
      <c r="G125" s="37"/>
      <c r="H125" s="37"/>
      <c r="I125" s="37"/>
      <c r="J125" s="37"/>
      <c r="K125" s="37"/>
      <c r="L125" s="37"/>
      <c r="M125" s="37"/>
    </row>
    <row r="126" spans="2:13" x14ac:dyDescent="0.2">
      <c r="B126" s="41"/>
      <c r="C126" s="41"/>
      <c r="D126" s="37"/>
      <c r="E126" s="37"/>
      <c r="F126" s="37"/>
      <c r="G126" s="37"/>
      <c r="H126" s="37"/>
      <c r="I126" s="37"/>
      <c r="J126" s="37"/>
      <c r="K126" s="37"/>
      <c r="L126" s="37"/>
      <c r="M126" s="37"/>
    </row>
    <row r="127" spans="2:13" x14ac:dyDescent="0.2">
      <c r="B127" s="41"/>
      <c r="C127" s="41"/>
      <c r="D127" s="37"/>
      <c r="E127" s="37"/>
      <c r="F127" s="37"/>
      <c r="G127" s="37"/>
      <c r="H127" s="37"/>
      <c r="I127" s="37"/>
      <c r="J127" s="37"/>
      <c r="K127" s="37"/>
      <c r="L127" s="37"/>
      <c r="M127" s="37"/>
    </row>
    <row r="128" spans="2:13" x14ac:dyDescent="0.2">
      <c r="B128" s="41"/>
      <c r="C128" s="41"/>
      <c r="D128" s="37"/>
      <c r="E128" s="37"/>
      <c r="F128" s="37"/>
      <c r="G128" s="37"/>
      <c r="H128" s="37"/>
      <c r="I128" s="37"/>
      <c r="J128" s="37"/>
      <c r="K128" s="37"/>
      <c r="L128" s="37"/>
      <c r="M128" s="37"/>
    </row>
    <row r="129" spans="2:13" x14ac:dyDescent="0.2">
      <c r="B129" s="41"/>
      <c r="C129" s="41"/>
      <c r="D129" s="37"/>
      <c r="E129" s="37"/>
      <c r="F129" s="37"/>
      <c r="G129" s="37"/>
      <c r="H129" s="37"/>
      <c r="I129" s="37"/>
      <c r="J129" s="37"/>
      <c r="K129" s="37"/>
      <c r="L129" s="37"/>
      <c r="M129" s="37"/>
    </row>
    <row r="130" spans="2:13" x14ac:dyDescent="0.2">
      <c r="B130" s="41"/>
      <c r="C130" s="41"/>
      <c r="D130" s="37"/>
      <c r="E130" s="37"/>
      <c r="F130" s="37"/>
      <c r="G130" s="37"/>
      <c r="H130" s="37"/>
      <c r="I130" s="37"/>
      <c r="J130" s="37"/>
      <c r="K130" s="37"/>
      <c r="L130" s="37"/>
      <c r="M130" s="37"/>
    </row>
    <row r="131" spans="2:13" x14ac:dyDescent="0.2">
      <c r="B131" s="41"/>
      <c r="C131" s="41"/>
      <c r="D131" s="37"/>
      <c r="E131" s="37"/>
      <c r="F131" s="37"/>
      <c r="G131" s="37"/>
      <c r="H131" s="37"/>
      <c r="I131" s="37"/>
      <c r="J131" s="37"/>
      <c r="K131" s="37"/>
      <c r="L131" s="37"/>
      <c r="M131" s="37"/>
    </row>
    <row r="132" spans="2:13" x14ac:dyDescent="0.2">
      <c r="B132" s="41"/>
      <c r="C132" s="41"/>
      <c r="D132" s="37"/>
      <c r="E132" s="37"/>
      <c r="F132" s="37"/>
      <c r="G132" s="37"/>
      <c r="H132" s="37"/>
      <c r="I132" s="37"/>
      <c r="J132" s="37"/>
      <c r="K132" s="37"/>
      <c r="L132" s="37"/>
      <c r="M132" s="37"/>
    </row>
    <row r="133" spans="2:13" x14ac:dyDescent="0.2">
      <c r="B133" s="41"/>
      <c r="C133" s="41"/>
      <c r="D133" s="37"/>
      <c r="E133" s="37"/>
      <c r="F133" s="37"/>
      <c r="G133" s="37"/>
      <c r="H133" s="37"/>
      <c r="I133" s="37"/>
      <c r="J133" s="37"/>
      <c r="K133" s="37"/>
      <c r="L133" s="37"/>
      <c r="M133" s="37"/>
    </row>
    <row r="134" spans="2:13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</row>
    <row r="135" spans="2:13" x14ac:dyDescent="0.2">
      <c r="B135" s="41"/>
      <c r="C135" s="41"/>
      <c r="D135" s="37"/>
      <c r="E135" s="37"/>
      <c r="F135" s="37"/>
      <c r="G135" s="37"/>
      <c r="H135" s="37"/>
      <c r="I135" s="37"/>
      <c r="J135" s="37"/>
      <c r="K135" s="37"/>
      <c r="L135" s="37"/>
      <c r="M135" s="37"/>
    </row>
    <row r="136" spans="2:13" x14ac:dyDescent="0.2">
      <c r="B136" s="41"/>
      <c r="C136" s="41"/>
      <c r="D136" s="37"/>
      <c r="E136" s="37"/>
      <c r="F136" s="37"/>
      <c r="G136" s="37"/>
      <c r="H136" s="37"/>
      <c r="I136" s="37"/>
      <c r="J136" s="37"/>
      <c r="K136" s="37"/>
      <c r="L136" s="37"/>
      <c r="M136" s="37"/>
    </row>
    <row r="137" spans="2:13" x14ac:dyDescent="0.2">
      <c r="B137" s="41"/>
      <c r="C137" s="41"/>
      <c r="D137" s="37"/>
      <c r="E137" s="37"/>
      <c r="F137" s="37"/>
      <c r="G137" s="37"/>
      <c r="H137" s="37"/>
      <c r="I137" s="37"/>
      <c r="J137" s="37"/>
      <c r="K137" s="37"/>
      <c r="L137" s="37"/>
      <c r="M137" s="37"/>
    </row>
    <row r="138" spans="2:13" x14ac:dyDescent="0.2">
      <c r="B138" s="41"/>
      <c r="C138" s="41"/>
      <c r="D138" s="37"/>
      <c r="E138" s="37"/>
      <c r="F138" s="37"/>
      <c r="G138" s="37"/>
      <c r="H138" s="37"/>
      <c r="I138" s="37"/>
      <c r="J138" s="37"/>
      <c r="K138" s="37"/>
      <c r="L138" s="37"/>
      <c r="M138" s="37"/>
    </row>
    <row r="139" spans="2:13" x14ac:dyDescent="0.2">
      <c r="B139" s="41"/>
      <c r="C139" s="41"/>
      <c r="D139" s="37"/>
      <c r="E139" s="37"/>
      <c r="F139" s="37"/>
      <c r="G139" s="37"/>
      <c r="H139" s="37"/>
      <c r="I139" s="37"/>
      <c r="J139" s="37"/>
      <c r="K139" s="37"/>
      <c r="L139" s="37"/>
      <c r="M139" s="37"/>
    </row>
    <row r="140" spans="2:13" x14ac:dyDescent="0.2">
      <c r="B140" s="41"/>
      <c r="C140" s="41"/>
      <c r="D140" s="37"/>
      <c r="E140" s="37"/>
      <c r="F140" s="37"/>
      <c r="G140" s="37"/>
      <c r="H140" s="37"/>
      <c r="I140" s="37"/>
      <c r="J140" s="37"/>
      <c r="K140" s="37"/>
      <c r="L140" s="37"/>
      <c r="M140" s="37"/>
    </row>
    <row r="141" spans="2:13" x14ac:dyDescent="0.2">
      <c r="B141" s="41"/>
      <c r="C141" s="41"/>
      <c r="D141" s="37"/>
      <c r="E141" s="37"/>
      <c r="F141" s="37"/>
      <c r="G141" s="37"/>
      <c r="H141" s="37"/>
      <c r="I141" s="37"/>
      <c r="J141" s="37"/>
      <c r="K141" s="37"/>
      <c r="L141" s="37"/>
      <c r="M141" s="37"/>
    </row>
    <row r="142" spans="2:13" x14ac:dyDescent="0.2">
      <c r="B142" s="41"/>
      <c r="C142" s="41"/>
      <c r="D142" s="37"/>
      <c r="E142" s="37"/>
      <c r="F142" s="37"/>
      <c r="G142" s="37"/>
      <c r="H142" s="37"/>
      <c r="I142" s="37"/>
      <c r="J142" s="37"/>
      <c r="K142" s="37"/>
      <c r="L142" s="37"/>
      <c r="M142" s="37"/>
    </row>
    <row r="143" spans="2:13" x14ac:dyDescent="0.2">
      <c r="B143" s="41"/>
      <c r="C143" s="41"/>
      <c r="D143" s="37"/>
      <c r="E143" s="37"/>
      <c r="F143" s="37"/>
      <c r="G143" s="37"/>
      <c r="H143" s="37"/>
      <c r="I143" s="37"/>
      <c r="J143" s="37"/>
      <c r="K143" s="37"/>
      <c r="L143" s="37"/>
      <c r="M143" s="37"/>
    </row>
    <row r="144" spans="2:13" x14ac:dyDescent="0.2">
      <c r="B144" s="41"/>
      <c r="C144" s="41"/>
      <c r="D144" s="37"/>
      <c r="E144" s="37"/>
      <c r="F144" s="37"/>
      <c r="G144" s="37"/>
      <c r="H144" s="37"/>
      <c r="I144" s="37"/>
      <c r="J144" s="37"/>
      <c r="K144" s="37"/>
      <c r="L144" s="37"/>
      <c r="M144" s="37"/>
    </row>
    <row r="145" spans="2:13" x14ac:dyDescent="0.2">
      <c r="B145" s="41"/>
      <c r="C145" s="41"/>
      <c r="D145" s="37"/>
      <c r="E145" s="37"/>
      <c r="F145" s="37"/>
      <c r="G145" s="37"/>
      <c r="H145" s="37"/>
      <c r="I145" s="37"/>
      <c r="J145" s="37"/>
      <c r="K145" s="37"/>
      <c r="L145" s="37"/>
      <c r="M145" s="37"/>
    </row>
    <row r="146" spans="2:13" x14ac:dyDescent="0.2">
      <c r="B146" s="41"/>
      <c r="C146" s="41"/>
      <c r="D146" s="37"/>
      <c r="E146" s="37"/>
      <c r="F146" s="37"/>
      <c r="G146" s="37"/>
      <c r="H146" s="37"/>
      <c r="I146" s="37"/>
      <c r="J146" s="37"/>
      <c r="K146" s="37"/>
      <c r="L146" s="37"/>
      <c r="M146" s="37"/>
    </row>
    <row r="147" spans="2:13" x14ac:dyDescent="0.2">
      <c r="B147" s="41"/>
      <c r="C147" s="41"/>
      <c r="D147" s="37"/>
      <c r="E147" s="37"/>
      <c r="F147" s="37"/>
      <c r="G147" s="37"/>
      <c r="H147" s="37"/>
      <c r="I147" s="37"/>
      <c r="J147" s="37"/>
      <c r="K147" s="37"/>
      <c r="L147" s="37"/>
      <c r="M147" s="37"/>
    </row>
    <row r="148" spans="2:13" x14ac:dyDescent="0.2">
      <c r="B148" s="41"/>
      <c r="C148" s="41"/>
      <c r="D148" s="37"/>
      <c r="E148" s="37"/>
      <c r="F148" s="37"/>
      <c r="G148" s="37"/>
      <c r="H148" s="37"/>
      <c r="I148" s="37"/>
      <c r="J148" s="37"/>
      <c r="K148" s="37"/>
      <c r="L148" s="37"/>
      <c r="M148" s="37"/>
    </row>
    <row r="149" spans="2:13" x14ac:dyDescent="0.2">
      <c r="B149" s="41"/>
      <c r="C149" s="41"/>
      <c r="D149" s="37"/>
      <c r="E149" s="37"/>
      <c r="F149" s="37"/>
      <c r="G149" s="37"/>
      <c r="H149" s="37"/>
      <c r="I149" s="37"/>
      <c r="J149" s="37"/>
      <c r="K149" s="37"/>
      <c r="L149" s="37"/>
      <c r="M149" s="37"/>
    </row>
    <row r="150" spans="2:13" x14ac:dyDescent="0.2">
      <c r="B150" s="41"/>
      <c r="C150" s="41"/>
      <c r="D150" s="37"/>
      <c r="E150" s="37"/>
      <c r="F150" s="37"/>
      <c r="G150" s="37"/>
      <c r="H150" s="37"/>
      <c r="I150" s="37"/>
      <c r="J150" s="37"/>
      <c r="K150" s="37"/>
      <c r="L150" s="37"/>
      <c r="M150" s="37"/>
    </row>
    <row r="151" spans="2:13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</row>
    <row r="152" spans="2:13" x14ac:dyDescent="0.2">
      <c r="B152" s="41"/>
      <c r="C152" s="41"/>
      <c r="D152" s="37"/>
      <c r="E152" s="37"/>
      <c r="F152" s="37"/>
      <c r="G152" s="37"/>
      <c r="H152" s="37"/>
      <c r="I152" s="37"/>
      <c r="J152" s="37"/>
      <c r="K152" s="37"/>
      <c r="L152" s="37"/>
      <c r="M152" s="37"/>
    </row>
    <row r="153" spans="2:13" x14ac:dyDescent="0.2">
      <c r="B153" s="41"/>
      <c r="C153" s="41"/>
      <c r="D153" s="37"/>
      <c r="E153" s="37"/>
      <c r="F153" s="37"/>
      <c r="G153" s="37"/>
      <c r="H153" s="37"/>
      <c r="I153" s="37"/>
      <c r="J153" s="37"/>
      <c r="K153" s="37"/>
      <c r="L153" s="37"/>
      <c r="M153" s="37"/>
    </row>
    <row r="154" spans="2:13" x14ac:dyDescent="0.2">
      <c r="B154" s="41"/>
      <c r="C154" s="41"/>
      <c r="D154" s="37"/>
      <c r="E154" s="37"/>
      <c r="F154" s="37"/>
      <c r="G154" s="37"/>
      <c r="H154" s="37"/>
      <c r="I154" s="37"/>
      <c r="J154" s="37"/>
      <c r="K154" s="37"/>
      <c r="L154" s="37"/>
      <c r="M154" s="37"/>
    </row>
    <row r="155" spans="2:13" x14ac:dyDescent="0.2">
      <c r="B155" s="41"/>
      <c r="C155" s="41"/>
      <c r="D155" s="37"/>
      <c r="E155" s="37"/>
      <c r="F155" s="37"/>
      <c r="G155" s="37"/>
      <c r="H155" s="37"/>
      <c r="I155" s="37"/>
      <c r="J155" s="37"/>
      <c r="K155" s="37"/>
      <c r="L155" s="37"/>
      <c r="M155" s="37"/>
    </row>
    <row r="156" spans="2:13" x14ac:dyDescent="0.2">
      <c r="B156" s="41"/>
      <c r="C156" s="41"/>
      <c r="D156" s="37"/>
      <c r="E156" s="37"/>
      <c r="F156" s="37"/>
      <c r="G156" s="37"/>
      <c r="H156" s="37"/>
      <c r="I156" s="37"/>
      <c r="J156" s="37"/>
      <c r="K156" s="37"/>
      <c r="L156" s="37"/>
      <c r="M156" s="37"/>
    </row>
    <row r="157" spans="2:13" x14ac:dyDescent="0.2">
      <c r="B157" s="41"/>
      <c r="C157" s="41"/>
      <c r="D157" s="37"/>
      <c r="E157" s="37"/>
      <c r="F157" s="37"/>
      <c r="G157" s="37"/>
      <c r="H157" s="37"/>
      <c r="I157" s="37"/>
      <c r="J157" s="37"/>
      <c r="K157" s="37"/>
      <c r="L157" s="37"/>
      <c r="M157" s="37"/>
    </row>
    <row r="158" spans="2:13" x14ac:dyDescent="0.2">
      <c r="B158" s="41"/>
      <c r="C158" s="41"/>
      <c r="D158" s="37"/>
      <c r="E158" s="37"/>
      <c r="F158" s="37"/>
      <c r="G158" s="37"/>
      <c r="H158" s="37"/>
      <c r="I158" s="37"/>
      <c r="J158" s="37"/>
      <c r="K158" s="37"/>
      <c r="L158" s="37"/>
      <c r="M158" s="37"/>
    </row>
    <row r="159" spans="2:13" x14ac:dyDescent="0.2">
      <c r="B159" s="41"/>
      <c r="C159" s="41"/>
      <c r="D159" s="37"/>
      <c r="E159" s="37"/>
      <c r="F159" s="37"/>
      <c r="G159" s="37"/>
      <c r="H159" s="37"/>
      <c r="I159" s="37"/>
      <c r="J159" s="37"/>
      <c r="K159" s="37"/>
      <c r="L159" s="37"/>
      <c r="M159" s="37"/>
    </row>
    <row r="160" spans="2:13" x14ac:dyDescent="0.2">
      <c r="B160" s="41"/>
      <c r="C160" s="41"/>
      <c r="D160" s="37"/>
      <c r="E160" s="37"/>
      <c r="F160" s="37"/>
      <c r="G160" s="37"/>
      <c r="H160" s="37"/>
      <c r="I160" s="37"/>
      <c r="J160" s="37"/>
      <c r="K160" s="37"/>
      <c r="L160" s="37"/>
      <c r="M160" s="37"/>
    </row>
    <row r="161" spans="2:13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</row>
    <row r="162" spans="2:13" x14ac:dyDescent="0.2">
      <c r="B162" s="41"/>
      <c r="C162" s="41"/>
      <c r="D162" s="37"/>
      <c r="E162" s="37"/>
      <c r="F162" s="37"/>
      <c r="G162" s="37"/>
      <c r="H162" s="37"/>
      <c r="I162" s="37"/>
      <c r="J162" s="37"/>
      <c r="K162" s="37"/>
      <c r="L162" s="37"/>
      <c r="M162" s="37"/>
    </row>
    <row r="163" spans="2:13" x14ac:dyDescent="0.2">
      <c r="B163" s="41"/>
      <c r="C163" s="41"/>
      <c r="D163" s="37"/>
      <c r="E163" s="37"/>
      <c r="F163" s="37"/>
      <c r="G163" s="37"/>
      <c r="H163" s="37"/>
      <c r="I163" s="37"/>
      <c r="J163" s="37"/>
      <c r="K163" s="37"/>
      <c r="L163" s="37"/>
      <c r="M163" s="37"/>
    </row>
    <row r="164" spans="2:13" x14ac:dyDescent="0.2">
      <c r="B164" s="41"/>
      <c r="C164" s="41"/>
      <c r="D164" s="37"/>
      <c r="E164" s="37"/>
      <c r="F164" s="37"/>
      <c r="G164" s="37"/>
      <c r="H164" s="37"/>
      <c r="I164" s="37"/>
      <c r="J164" s="37"/>
      <c r="K164" s="37"/>
      <c r="L164" s="37"/>
      <c r="M164" s="37"/>
    </row>
    <row r="165" spans="2:13" x14ac:dyDescent="0.2">
      <c r="B165" s="41"/>
      <c r="C165" s="41"/>
      <c r="D165" s="37"/>
      <c r="E165" s="37"/>
      <c r="F165" s="37"/>
      <c r="G165" s="37"/>
      <c r="H165" s="37"/>
      <c r="I165" s="37"/>
      <c r="J165" s="37"/>
      <c r="K165" s="37"/>
      <c r="L165" s="37"/>
      <c r="M165" s="37"/>
    </row>
    <row r="166" spans="2:13" x14ac:dyDescent="0.2">
      <c r="B166" s="41"/>
      <c r="C166" s="41"/>
      <c r="D166" s="37"/>
      <c r="E166" s="37"/>
      <c r="F166" s="37"/>
      <c r="G166" s="37"/>
      <c r="H166" s="37"/>
      <c r="I166" s="37"/>
      <c r="J166" s="37"/>
      <c r="K166" s="37"/>
      <c r="L166" s="37"/>
      <c r="M166" s="37"/>
    </row>
    <row r="167" spans="2:13" x14ac:dyDescent="0.2">
      <c r="B167" s="41"/>
      <c r="C167" s="41"/>
      <c r="D167" s="37"/>
      <c r="E167" s="37"/>
      <c r="F167" s="37"/>
      <c r="G167" s="37"/>
      <c r="H167" s="37"/>
      <c r="I167" s="37"/>
      <c r="J167" s="37"/>
      <c r="K167" s="37"/>
      <c r="L167" s="37"/>
      <c r="M167" s="37"/>
    </row>
    <row r="168" spans="2:13" x14ac:dyDescent="0.2">
      <c r="B168" s="41"/>
      <c r="C168" s="41"/>
      <c r="D168" s="37"/>
      <c r="E168" s="37"/>
      <c r="F168" s="37"/>
      <c r="G168" s="37"/>
      <c r="H168" s="37"/>
      <c r="I168" s="37"/>
      <c r="J168" s="37"/>
      <c r="K168" s="37"/>
      <c r="L168" s="37"/>
      <c r="M168" s="37"/>
    </row>
    <row r="169" spans="2:13" x14ac:dyDescent="0.2">
      <c r="B169" s="41"/>
      <c r="C169" s="41"/>
      <c r="D169" s="37"/>
      <c r="E169" s="37"/>
      <c r="F169" s="37"/>
      <c r="G169" s="37"/>
      <c r="H169" s="37"/>
      <c r="I169" s="37"/>
      <c r="J169" s="37"/>
      <c r="K169" s="37"/>
      <c r="L169" s="37"/>
      <c r="M169" s="37"/>
    </row>
    <row r="170" spans="2:13" x14ac:dyDescent="0.2">
      <c r="B170" s="41"/>
      <c r="C170" s="41"/>
      <c r="D170" s="37"/>
      <c r="E170" s="37"/>
      <c r="F170" s="37"/>
      <c r="G170" s="37"/>
      <c r="H170" s="37"/>
      <c r="I170" s="37"/>
      <c r="J170" s="37"/>
      <c r="K170" s="37"/>
      <c r="L170" s="37"/>
      <c r="M170" s="37"/>
    </row>
    <row r="171" spans="2:13" x14ac:dyDescent="0.2">
      <c r="B171" s="41"/>
      <c r="C171" s="41"/>
      <c r="D171" s="37"/>
      <c r="E171" s="37"/>
      <c r="F171" s="37"/>
      <c r="G171" s="37"/>
      <c r="H171" s="37"/>
      <c r="I171" s="37"/>
      <c r="J171" s="37"/>
      <c r="K171" s="37"/>
      <c r="L171" s="37"/>
      <c r="M171" s="37"/>
    </row>
    <row r="172" spans="2:13" x14ac:dyDescent="0.2">
      <c r="B172" s="41"/>
      <c r="C172" s="41"/>
      <c r="D172" s="37"/>
      <c r="E172" s="37"/>
      <c r="F172" s="37"/>
      <c r="G172" s="37"/>
      <c r="H172" s="37"/>
      <c r="I172" s="37"/>
      <c r="J172" s="37"/>
      <c r="K172" s="37"/>
      <c r="L172" s="37"/>
      <c r="M172" s="37"/>
    </row>
    <row r="173" spans="2:13" x14ac:dyDescent="0.2">
      <c r="B173" s="41"/>
      <c r="C173" s="41"/>
      <c r="D173" s="37"/>
      <c r="E173" s="37"/>
      <c r="F173" s="37"/>
      <c r="G173" s="37"/>
      <c r="H173" s="37"/>
      <c r="I173" s="37"/>
      <c r="J173" s="37"/>
      <c r="K173" s="37"/>
      <c r="L173" s="37"/>
      <c r="M173" s="37"/>
    </row>
    <row r="174" spans="2:13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</row>
    <row r="175" spans="2:13" x14ac:dyDescent="0.2">
      <c r="B175" s="41"/>
      <c r="C175" s="41"/>
      <c r="D175" s="37"/>
      <c r="E175" s="37"/>
      <c r="F175" s="37"/>
      <c r="G175" s="37"/>
      <c r="H175" s="37"/>
      <c r="I175" s="37"/>
      <c r="J175" s="37"/>
      <c r="K175" s="37"/>
      <c r="L175" s="37"/>
      <c r="M175" s="37"/>
    </row>
    <row r="176" spans="2:13" x14ac:dyDescent="0.2">
      <c r="B176" s="41"/>
      <c r="C176" s="41"/>
      <c r="D176" s="37"/>
      <c r="E176" s="37"/>
      <c r="F176" s="37"/>
      <c r="G176" s="37"/>
      <c r="H176" s="37"/>
      <c r="I176" s="37"/>
      <c r="J176" s="37"/>
      <c r="K176" s="37"/>
      <c r="L176" s="37"/>
      <c r="M176" s="37"/>
    </row>
    <row r="177" spans="2:13" x14ac:dyDescent="0.2">
      <c r="B177" s="41"/>
      <c r="C177" s="41"/>
      <c r="D177" s="37"/>
      <c r="E177" s="37"/>
      <c r="F177" s="37"/>
      <c r="G177" s="37"/>
      <c r="H177" s="37"/>
      <c r="I177" s="37"/>
      <c r="J177" s="37"/>
      <c r="K177" s="37"/>
      <c r="L177" s="37"/>
      <c r="M177" s="37"/>
    </row>
    <row r="178" spans="2:13" x14ac:dyDescent="0.2">
      <c r="B178" s="41"/>
      <c r="C178" s="41"/>
      <c r="D178" s="37"/>
      <c r="E178" s="37"/>
      <c r="F178" s="37"/>
      <c r="G178" s="37"/>
      <c r="H178" s="37"/>
      <c r="I178" s="37"/>
      <c r="J178" s="37"/>
      <c r="K178" s="37"/>
      <c r="L178" s="37"/>
      <c r="M178" s="37"/>
    </row>
    <row r="179" spans="2:13" x14ac:dyDescent="0.2">
      <c r="B179" s="41"/>
      <c r="C179" s="41"/>
      <c r="D179" s="37"/>
      <c r="E179" s="37"/>
      <c r="F179" s="37"/>
      <c r="G179" s="37"/>
      <c r="H179" s="37"/>
      <c r="I179" s="37"/>
      <c r="J179" s="37"/>
      <c r="K179" s="37"/>
      <c r="L179" s="37"/>
      <c r="M179" s="37"/>
    </row>
    <row r="180" spans="2:13" x14ac:dyDescent="0.2">
      <c r="B180" s="41"/>
      <c r="C180" s="41"/>
      <c r="D180" s="37"/>
      <c r="E180" s="37"/>
      <c r="F180" s="37"/>
      <c r="G180" s="37"/>
      <c r="H180" s="37"/>
      <c r="I180" s="37"/>
      <c r="J180" s="37"/>
      <c r="K180" s="37"/>
      <c r="L180" s="37"/>
      <c r="M180" s="37"/>
    </row>
    <row r="181" spans="2:13" x14ac:dyDescent="0.2">
      <c r="B181" s="41"/>
      <c r="C181" s="41"/>
      <c r="D181" s="37"/>
      <c r="E181" s="37"/>
      <c r="F181" s="37"/>
      <c r="G181" s="37"/>
      <c r="H181" s="37"/>
      <c r="I181" s="37"/>
      <c r="J181" s="37"/>
      <c r="K181" s="37"/>
      <c r="L181" s="37"/>
      <c r="M181" s="37"/>
    </row>
    <row r="182" spans="2:13" x14ac:dyDescent="0.2">
      <c r="B182" s="41"/>
      <c r="C182" s="41"/>
      <c r="D182" s="37"/>
      <c r="E182" s="37"/>
      <c r="F182" s="37"/>
      <c r="G182" s="37"/>
      <c r="H182" s="37"/>
      <c r="I182" s="37"/>
      <c r="J182" s="37"/>
      <c r="K182" s="37"/>
      <c r="L182" s="37"/>
      <c r="M182" s="37"/>
    </row>
    <row r="183" spans="2:13" x14ac:dyDescent="0.2">
      <c r="B183" s="41"/>
      <c r="C183" s="41"/>
      <c r="D183" s="37"/>
      <c r="E183" s="37"/>
      <c r="F183" s="37"/>
      <c r="G183" s="37"/>
      <c r="H183" s="37"/>
      <c r="I183" s="37"/>
      <c r="J183" s="37"/>
      <c r="K183" s="37"/>
      <c r="L183" s="37"/>
      <c r="M183" s="37"/>
    </row>
    <row r="184" spans="2:13" x14ac:dyDescent="0.2">
      <c r="B184" s="41"/>
      <c r="C184" s="41"/>
      <c r="D184" s="37"/>
      <c r="E184" s="37"/>
      <c r="F184" s="37"/>
      <c r="G184" s="37"/>
      <c r="H184" s="37"/>
      <c r="I184" s="37"/>
      <c r="J184" s="37"/>
      <c r="K184" s="37"/>
      <c r="L184" s="37"/>
      <c r="M184" s="37"/>
    </row>
    <row r="185" spans="2:13" x14ac:dyDescent="0.2">
      <c r="B185" s="41"/>
      <c r="C185" s="41"/>
      <c r="D185" s="37"/>
      <c r="E185" s="37"/>
      <c r="F185" s="37"/>
      <c r="G185" s="37"/>
      <c r="H185" s="37"/>
      <c r="I185" s="37"/>
      <c r="J185" s="37"/>
      <c r="K185" s="37"/>
      <c r="L185" s="37"/>
      <c r="M185" s="37"/>
    </row>
    <row r="186" spans="2:13" x14ac:dyDescent="0.2">
      <c r="B186" s="41"/>
      <c r="C186" s="41"/>
      <c r="D186" s="37"/>
      <c r="E186" s="37"/>
      <c r="F186" s="37"/>
      <c r="G186" s="37"/>
      <c r="H186" s="37"/>
      <c r="I186" s="37"/>
      <c r="J186" s="37"/>
      <c r="K186" s="37"/>
      <c r="L186" s="37"/>
      <c r="M186" s="37"/>
    </row>
    <row r="187" spans="2:13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</row>
    <row r="188" spans="2:13" x14ac:dyDescent="0.2">
      <c r="B188" s="41"/>
      <c r="C188" s="41"/>
      <c r="D188" s="37"/>
      <c r="E188" s="37"/>
      <c r="F188" s="37"/>
      <c r="G188" s="37"/>
      <c r="H188" s="37"/>
      <c r="I188" s="37"/>
      <c r="J188" s="37"/>
      <c r="K188" s="37"/>
      <c r="L188" s="37"/>
      <c r="M188" s="37"/>
    </row>
    <row r="189" spans="2:13" x14ac:dyDescent="0.2">
      <c r="B189" s="41"/>
      <c r="C189" s="41"/>
      <c r="D189" s="37"/>
      <c r="E189" s="37"/>
      <c r="F189" s="37"/>
      <c r="G189" s="37"/>
      <c r="H189" s="37"/>
      <c r="I189" s="37"/>
      <c r="J189" s="37"/>
      <c r="K189" s="37"/>
      <c r="L189" s="37"/>
      <c r="M189" s="37"/>
    </row>
    <row r="190" spans="2:13" x14ac:dyDescent="0.2">
      <c r="B190" s="41"/>
      <c r="C190" s="41"/>
      <c r="D190" s="37"/>
      <c r="E190" s="37"/>
      <c r="F190" s="37"/>
      <c r="G190" s="37"/>
      <c r="H190" s="37"/>
      <c r="I190" s="37"/>
      <c r="J190" s="37"/>
      <c r="K190" s="37"/>
      <c r="L190" s="37"/>
      <c r="M190" s="37"/>
    </row>
    <row r="191" spans="2:13" x14ac:dyDescent="0.2">
      <c r="B191" s="41"/>
      <c r="C191" s="41"/>
      <c r="D191" s="37"/>
      <c r="E191" s="37"/>
      <c r="F191" s="37"/>
      <c r="G191" s="37"/>
      <c r="H191" s="37"/>
      <c r="I191" s="37"/>
      <c r="J191" s="37"/>
      <c r="K191" s="37"/>
      <c r="L191" s="37"/>
      <c r="M191" s="37"/>
    </row>
    <row r="192" spans="2:13" x14ac:dyDescent="0.2">
      <c r="B192" s="41"/>
      <c r="C192" s="41"/>
      <c r="D192" s="37"/>
      <c r="E192" s="37"/>
      <c r="F192" s="37"/>
      <c r="G192" s="37"/>
      <c r="H192" s="37"/>
      <c r="I192" s="37"/>
      <c r="J192" s="37"/>
      <c r="K192" s="37"/>
      <c r="L192" s="37"/>
      <c r="M192" s="37"/>
    </row>
    <row r="193" spans="2:13" x14ac:dyDescent="0.2">
      <c r="B193" s="41"/>
      <c r="C193" s="41"/>
      <c r="D193" s="37"/>
      <c r="E193" s="37"/>
      <c r="F193" s="37"/>
      <c r="G193" s="37"/>
      <c r="H193" s="37"/>
      <c r="I193" s="37"/>
      <c r="J193" s="37"/>
      <c r="K193" s="37"/>
      <c r="L193" s="37"/>
      <c r="M193" s="37"/>
    </row>
    <row r="194" spans="2:13" x14ac:dyDescent="0.2">
      <c r="B194" s="41"/>
      <c r="C194" s="41"/>
      <c r="D194" s="37"/>
      <c r="E194" s="37"/>
      <c r="F194" s="37"/>
      <c r="G194" s="37"/>
      <c r="H194" s="37"/>
      <c r="I194" s="37"/>
      <c r="J194" s="37"/>
      <c r="K194" s="37"/>
      <c r="L194" s="37"/>
      <c r="M194" s="37"/>
    </row>
    <row r="195" spans="2:13" x14ac:dyDescent="0.2">
      <c r="B195" s="41"/>
      <c r="C195" s="41"/>
      <c r="D195" s="37"/>
      <c r="E195" s="37"/>
      <c r="F195" s="37"/>
      <c r="G195" s="37"/>
      <c r="H195" s="37"/>
      <c r="I195" s="37"/>
      <c r="J195" s="37"/>
      <c r="K195" s="37"/>
      <c r="L195" s="37"/>
      <c r="M195" s="37"/>
    </row>
    <row r="196" spans="2:13" x14ac:dyDescent="0.2">
      <c r="B196" s="41"/>
      <c r="C196" s="41"/>
      <c r="D196" s="37"/>
      <c r="E196" s="37"/>
      <c r="F196" s="37"/>
      <c r="G196" s="37"/>
      <c r="H196" s="37"/>
      <c r="I196" s="37"/>
      <c r="J196" s="37"/>
      <c r="K196" s="37"/>
      <c r="L196" s="37"/>
      <c r="M196" s="37"/>
    </row>
    <row r="197" spans="2:13" x14ac:dyDescent="0.2">
      <c r="B197" s="41"/>
      <c r="C197" s="41"/>
      <c r="D197" s="37"/>
      <c r="E197" s="37"/>
      <c r="F197" s="37"/>
      <c r="G197" s="37"/>
      <c r="H197" s="37"/>
      <c r="I197" s="37"/>
      <c r="J197" s="37"/>
      <c r="K197" s="37"/>
      <c r="L197" s="37"/>
      <c r="M197" s="37"/>
    </row>
    <row r="198" spans="2:13" x14ac:dyDescent="0.2">
      <c r="B198" s="41"/>
      <c r="C198" s="41"/>
      <c r="D198" s="37"/>
      <c r="E198" s="37"/>
      <c r="F198" s="37"/>
      <c r="G198" s="37"/>
      <c r="H198" s="37"/>
      <c r="I198" s="37"/>
      <c r="J198" s="37"/>
      <c r="K198" s="37"/>
      <c r="L198" s="37"/>
      <c r="M198" s="37"/>
    </row>
    <row r="199" spans="2:13" x14ac:dyDescent="0.2">
      <c r="B199" s="41"/>
      <c r="C199" s="41"/>
      <c r="D199" s="37"/>
      <c r="E199" s="37"/>
      <c r="F199" s="37"/>
      <c r="G199" s="37"/>
      <c r="H199" s="37"/>
      <c r="I199" s="37"/>
      <c r="J199" s="37"/>
      <c r="K199" s="37"/>
      <c r="L199" s="37"/>
      <c r="M199" s="37"/>
    </row>
    <row r="200" spans="2:13" x14ac:dyDescent="0.2">
      <c r="B200" s="41"/>
      <c r="C200" s="41"/>
      <c r="D200" s="37"/>
      <c r="E200" s="37"/>
      <c r="F200" s="37"/>
      <c r="G200" s="37"/>
      <c r="H200" s="37"/>
      <c r="I200" s="37"/>
      <c r="J200" s="37"/>
      <c r="K200" s="37"/>
      <c r="L200" s="37"/>
      <c r="M200" s="37"/>
    </row>
    <row r="201" spans="2:13" x14ac:dyDescent="0.2">
      <c r="B201" s="41"/>
      <c r="C201" s="41"/>
      <c r="D201" s="37"/>
      <c r="E201" s="37"/>
      <c r="F201" s="37"/>
      <c r="G201" s="37"/>
      <c r="H201" s="37"/>
      <c r="I201" s="37"/>
      <c r="J201" s="37"/>
      <c r="K201" s="37"/>
      <c r="L201" s="37"/>
      <c r="M201" s="37"/>
    </row>
    <row r="202" spans="2:13" x14ac:dyDescent="0.2">
      <c r="B202" s="41"/>
      <c r="C202" s="41"/>
      <c r="D202" s="37"/>
      <c r="E202" s="37"/>
      <c r="F202" s="37"/>
      <c r="G202" s="37"/>
      <c r="H202" s="37"/>
      <c r="I202" s="37"/>
      <c r="J202" s="37"/>
      <c r="K202" s="37"/>
      <c r="L202" s="37"/>
      <c r="M202" s="37"/>
    </row>
    <row r="203" spans="2:13" x14ac:dyDescent="0.2">
      <c r="B203" s="41"/>
      <c r="C203" s="41"/>
      <c r="D203" s="37"/>
      <c r="E203" s="37"/>
      <c r="F203" s="37"/>
      <c r="G203" s="37"/>
      <c r="H203" s="37"/>
      <c r="I203" s="37"/>
      <c r="J203" s="37"/>
      <c r="K203" s="37"/>
      <c r="L203" s="37"/>
      <c r="M203" s="37"/>
    </row>
    <row r="204" spans="2:13" x14ac:dyDescent="0.2">
      <c r="B204" s="41"/>
      <c r="C204" s="41"/>
      <c r="D204" s="37"/>
      <c r="E204" s="37"/>
      <c r="F204" s="37"/>
      <c r="G204" s="37"/>
      <c r="H204" s="37"/>
      <c r="I204" s="37"/>
      <c r="J204" s="37"/>
      <c r="K204" s="37"/>
      <c r="L204" s="37"/>
      <c r="M204" s="37"/>
    </row>
  </sheetData>
  <mergeCells count="17">
    <mergeCell ref="N6:O7"/>
    <mergeCell ref="P6:Q7"/>
    <mergeCell ref="R6:S7"/>
    <mergeCell ref="T6:U7"/>
    <mergeCell ref="A1:Y1"/>
    <mergeCell ref="A2:Y2"/>
    <mergeCell ref="A3:Y3"/>
    <mergeCell ref="A5:A7"/>
    <mergeCell ref="B5:Y5"/>
    <mergeCell ref="B6:C7"/>
    <mergeCell ref="D6:E7"/>
    <mergeCell ref="F6:G7"/>
    <mergeCell ref="H6:I7"/>
    <mergeCell ref="V6:W7"/>
    <mergeCell ref="X6:Y7"/>
    <mergeCell ref="J6:K7"/>
    <mergeCell ref="L6:M7"/>
  </mergeCells>
  <pageMargins left="0.21" right="0.36" top="0.21" bottom="0.17" header="0" footer="0"/>
  <pageSetup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Presentacion</vt:lpstr>
      <vt:lpstr>1.</vt:lpstr>
      <vt:lpstr>2.</vt:lpstr>
      <vt:lpstr>3.</vt:lpstr>
      <vt:lpstr>4.</vt:lpstr>
      <vt:lpstr>5.</vt:lpstr>
      <vt:lpstr>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Sandra Delgado Jiménez</cp:lastModifiedBy>
  <dcterms:created xsi:type="dcterms:W3CDTF">2020-12-09T16:35:31Z</dcterms:created>
  <dcterms:modified xsi:type="dcterms:W3CDTF">2023-12-15T19:35:14Z</dcterms:modified>
</cp:coreProperties>
</file>